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c886c\Documents\Personal\James\Grad School\Wash U\Data Analytics Boot Camp\Homework 1\02-Homework\01-Excel\Instructions\"/>
    </mc:Choice>
  </mc:AlternateContent>
  <bookViews>
    <workbookView xWindow="0" yWindow="0" windowWidth="14370" windowHeight="7590" activeTab="3"/>
  </bookViews>
  <sheets>
    <sheet name="ProjData" sheetId="1" r:id="rId1"/>
    <sheet name="CategoryStats" sheetId="4" r:id="rId2"/>
    <sheet name="SubCategoryStats" sheetId="5" r:id="rId3"/>
    <sheet name="LaunchDateOutcomes" sheetId="7" r:id="rId4"/>
    <sheet name="Bonus" sheetId="2" r:id="rId5"/>
  </sheets>
  <definedNames>
    <definedName name="_xlnm._FilterDatabase" localSheetId="0" hidden="1">ProjData!$A$1:$T$4115</definedName>
  </definedNames>
  <calcPr calcId="162913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5" l="1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6" i="5"/>
  <c r="B23" i="7"/>
  <c r="B22" i="7"/>
  <c r="B21" i="7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3" i="2" l="1"/>
  <c r="D12" i="2"/>
  <c r="D11" i="2"/>
  <c r="D10" i="2"/>
  <c r="D9" i="2"/>
  <c r="D8" i="2"/>
  <c r="D7" i="2"/>
  <c r="D6" i="2"/>
  <c r="D5" i="2"/>
  <c r="D4" i="2"/>
  <c r="D3" i="2"/>
  <c r="D2" i="2"/>
  <c r="C13" i="2"/>
  <c r="B13" i="2"/>
  <c r="C12" i="2"/>
  <c r="C11" i="2"/>
  <c r="C10" i="2"/>
  <c r="C9" i="2"/>
  <c r="C8" i="2"/>
  <c r="C7" i="2"/>
  <c r="C6" i="2"/>
  <c r="C5" i="2"/>
  <c r="C4" i="2"/>
  <c r="C3" i="2"/>
  <c r="C2" i="2"/>
  <c r="B12" i="2"/>
  <c r="B11" i="2"/>
  <c r="B10" i="2"/>
  <c r="E10" i="2" s="1"/>
  <c r="B9" i="2"/>
  <c r="B8" i="2"/>
  <c r="E8" i="2" s="1"/>
  <c r="B7" i="2"/>
  <c r="E7" i="2" s="1"/>
  <c r="B6" i="2"/>
  <c r="B5" i="2"/>
  <c r="B4" i="2"/>
  <c r="B3" i="2"/>
  <c r="B2" i="2"/>
  <c r="H8" i="2" l="1"/>
  <c r="H7" i="2"/>
  <c r="H10" i="2"/>
  <c r="G8" i="2"/>
  <c r="G7" i="2"/>
  <c r="G10" i="2"/>
  <c r="E2" i="2"/>
  <c r="G2" i="2" s="1"/>
  <c r="E6" i="2"/>
  <c r="F6" i="2" s="1"/>
  <c r="F8" i="2"/>
  <c r="E13" i="2"/>
  <c r="G13" i="2" s="1"/>
  <c r="E5" i="2"/>
  <c r="F5" i="2" s="1"/>
  <c r="E12" i="2"/>
  <c r="H12" i="2" s="1"/>
  <c r="E4" i="2"/>
  <c r="H4" i="2" s="1"/>
  <c r="F10" i="2"/>
  <c r="E11" i="2"/>
  <c r="H11" i="2" s="1"/>
  <c r="E3" i="2"/>
  <c r="G3" i="2" s="1"/>
  <c r="F7" i="2"/>
  <c r="E9" i="2"/>
  <c r="G9" i="2" s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H5" i="2" l="1"/>
  <c r="G5" i="2"/>
  <c r="H2" i="2"/>
  <c r="F9" i="2"/>
  <c r="H13" i="2"/>
  <c r="F12" i="2"/>
  <c r="G12" i="2"/>
  <c r="F11" i="2"/>
  <c r="G11" i="2"/>
  <c r="F4" i="2"/>
  <c r="G4" i="2"/>
  <c r="F2" i="2"/>
  <c r="H9" i="2"/>
  <c r="F13" i="2"/>
  <c r="H3" i="2"/>
  <c r="G6" i="2"/>
  <c r="H6" i="2"/>
  <c r="F3" i="2"/>
</calcChain>
</file>

<file path=xl/sharedStrings.xml><?xml version="1.0" encoding="utf-8"?>
<sst xmlns="http://schemas.openxmlformats.org/spreadsheetml/2006/main" count="33055" uniqueCount="8407">
  <si>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</si>
  <si>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</si>
  <si>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</si>
  <si>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</si>
  <si>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</si>
  <si>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</si>
  <si>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</si>
  <si>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</si>
  <si>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</si>
  <si>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</si>
  <si>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</si>
  <si>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</si>
  <si>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</si>
  <si>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</si>
  <si>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</si>
  <si>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</si>
  <si>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</si>
  <si>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</si>
  <si>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</si>
  <si>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</si>
  <si>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</si>
  <si>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</si>
  <si>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</si>
  <si>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</si>
  <si>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</si>
  <si>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</si>
  <si>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</si>
  <si>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</si>
  <si>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</si>
  <si>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</si>
  <si>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</si>
  <si>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</si>
  <si>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</si>
  <si>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</si>
  <si>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</si>
  <si>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</si>
  <si>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</si>
  <si>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</si>
  <si>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</si>
  <si>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</si>
  <si>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</si>
  <si>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</si>
  <si>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</si>
  <si>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</si>
  <si>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</si>
  <si>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</si>
  <si>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</si>
  <si>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</si>
  <si>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</si>
  <si>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</si>
  <si>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</si>
  <si>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</si>
  <si>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</si>
  <si>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</si>
  <si>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</si>
  <si>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</si>
  <si>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</si>
  <si>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</si>
  <si>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</si>
  <si>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</si>
  <si>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</si>
  <si>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</si>
  <si>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</si>
  <si>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</si>
  <si>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</si>
  <si>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</si>
  <si>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</si>
  <si>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</si>
  <si>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</si>
  <si>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</si>
  <si>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</si>
  <si>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</si>
  <si>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</si>
  <si>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</si>
  <si>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</si>
  <si>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</si>
  <si>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</si>
  <si>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</si>
  <si>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</si>
  <si>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</si>
  <si>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</si>
  <si>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</si>
  <si>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</si>
  <si>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</si>
  <si>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</si>
  <si>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</si>
  <si>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</si>
  <si>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</si>
  <si>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</si>
  <si>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</si>
  <si>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</si>
  <si>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</si>
  <si>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</si>
  <si>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</si>
  <si>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</si>
  <si>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</si>
  <si>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</si>
  <si>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</si>
  <si>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</si>
  <si>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</si>
  <si>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</si>
  <si>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</si>
  <si>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</si>
  <si>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</si>
  <si>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</si>
  <si>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</si>
  <si>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</si>
  <si>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</si>
  <si>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</si>
  <si>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</si>
  <si>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</si>
  <si>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</si>
  <si>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</si>
  <si>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</si>
  <si>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</si>
  <si>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</si>
  <si>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</si>
  <si>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</si>
  <si>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</si>
  <si>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</si>
  <si>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</si>
  <si>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</si>
  <si>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</si>
  <si>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</si>
  <si>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</si>
  <si>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</si>
  <si>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</si>
  <si>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</si>
  <si>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</si>
  <si>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</si>
  <si>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</si>
  <si>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</si>
  <si>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</si>
  <si>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</si>
  <si>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</si>
  <si>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</si>
  <si>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</si>
  <si>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</si>
  <si>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</si>
  <si>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</si>
  <si>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</si>
  <si>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</si>
  <si>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</si>
  <si>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</si>
  <si>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</si>
  <si>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</si>
  <si>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</si>
  <si>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</si>
  <si>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</si>
  <si>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</si>
  <si>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</si>
  <si>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</si>
  <si>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</si>
  <si>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</si>
  <si>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</si>
  <si>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</si>
  <si>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</si>
  <si>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</si>
  <si>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</si>
  <si>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</si>
  <si>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</si>
  <si>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</si>
  <si>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</si>
  <si>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</si>
  <si>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</si>
  <si>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</si>
  <si>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</si>
  <si>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</si>
  <si>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</si>
  <si>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</si>
  <si>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</si>
  <si>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</si>
  <si>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</si>
  <si>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</si>
  <si>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</si>
  <si>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</si>
  <si>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</si>
  <si>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</si>
  <si>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</si>
  <si>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</si>
  <si>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</si>
  <si>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</si>
  <si>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</si>
  <si>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</si>
  <si>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</si>
  <si>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</si>
  <si>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</si>
  <si>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</si>
  <si>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</si>
  <si>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</si>
  <si>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</si>
  <si>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</si>
  <si>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</si>
  <si>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</si>
  <si>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</si>
  <si>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</si>
  <si>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</si>
  <si>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</si>
  <si>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</si>
  <si>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</si>
  <si>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</si>
  <si>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</si>
  <si>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</si>
  <si>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</si>
  <si>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</si>
  <si>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</si>
  <si>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</si>
  <si>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</si>
  <si>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</si>
  <si>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</si>
  <si>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</si>
  <si>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</si>
  <si>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</si>
  <si>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</si>
  <si>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</si>
  <si>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</si>
  <si>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</si>
  <si>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</si>
  <si>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</si>
  <si>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</si>
  <si>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</si>
  <si>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</si>
  <si>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</si>
  <si>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</si>
  <si>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</si>
  <si>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</si>
  <si>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</si>
  <si>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</si>
  <si>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</si>
  <si>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</si>
  <si>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</si>
  <si>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</si>
  <si>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</si>
  <si>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</si>
  <si>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</si>
  <si>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</si>
  <si>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</si>
  <si>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</si>
  <si>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</si>
  <si>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</si>
  <si>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</si>
  <si>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</si>
  <si>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</si>
  <si>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</si>
  <si>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</si>
  <si>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</si>
  <si>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</si>
  <si>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</si>
  <si>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</si>
  <si>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</si>
  <si>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</si>
  <si>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</si>
  <si>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</si>
  <si>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</si>
  <si>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</si>
  <si>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</si>
  <si>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</si>
  <si>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</si>
  <si>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</si>
  <si>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</si>
  <si>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</si>
  <si>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</si>
  <si>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</si>
  <si>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</si>
  <si>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</si>
  <si>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</si>
  <si>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</si>
  <si>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</si>
  <si>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</si>
  <si>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</si>
  <si>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</si>
  <si>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</si>
  <si>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</si>
  <si>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</si>
  <si>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</si>
  <si>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</si>
  <si>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</si>
  <si>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</si>
  <si>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</si>
  <si>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</si>
  <si>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</si>
  <si>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</si>
  <si>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</si>
  <si>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</si>
  <si>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</si>
  <si>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</si>
  <si>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</si>
  <si>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</si>
  <si>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</si>
  <si>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</si>
  <si>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</si>
  <si>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</si>
  <si>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</si>
  <si>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</si>
  <si>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</si>
  <si>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</si>
  <si>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</si>
  <si>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</si>
  <si>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</si>
  <si>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</si>
  <si>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</si>
  <si>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</si>
  <si>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</si>
  <si>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</si>
  <si>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</si>
  <si>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</si>
  <si>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</si>
  <si>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</si>
  <si>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</si>
  <si>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</si>
  <si>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</si>
  <si>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</si>
  <si>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</si>
  <si>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</si>
  <si>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</si>
  <si>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</si>
  <si>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</si>
  <si>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</si>
  <si>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</si>
  <si>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</si>
  <si>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</si>
  <si>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</si>
  <si>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</si>
  <si>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</si>
  <si>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</si>
  <si>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</si>
  <si>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</si>
  <si>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</si>
  <si>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</si>
  <si>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</si>
  <si>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</si>
  <si>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</si>
  <si>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</si>
  <si>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</si>
  <si>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</si>
  <si>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</si>
  <si>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</si>
  <si>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</si>
  <si>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</si>
  <si>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</si>
  <si>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</si>
  <si>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</si>
  <si>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</si>
  <si>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</si>
  <si>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</si>
  <si>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</si>
  <si>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</si>
  <si>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</si>
  <si>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</si>
  <si>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</si>
  <si>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</si>
  <si>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</si>
  <si>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</si>
  <si>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</si>
  <si>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</si>
  <si>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</si>
  <si>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</si>
  <si>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</si>
  <si>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</si>
  <si>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</si>
  <si>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</si>
  <si>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</si>
  <si>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</si>
  <si>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</si>
  <si>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</si>
  <si>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</si>
  <si>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</si>
  <si>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</si>
  <si>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</si>
  <si>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</si>
  <si>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</si>
  <si>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</si>
  <si>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</si>
  <si>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</si>
  <si>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</si>
  <si>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</si>
  <si>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</si>
  <si>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</si>
  <si>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</si>
  <si>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</si>
  <si>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</si>
  <si>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</si>
  <si>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</si>
  <si>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</si>
  <si>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</si>
  <si>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</si>
  <si>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</si>
  <si>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</si>
  <si>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</si>
  <si>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</si>
  <si>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</si>
  <si>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</si>
  <si>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</si>
  <si>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</si>
  <si>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</si>
  <si>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</si>
  <si>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</si>
  <si>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</si>
  <si>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</si>
  <si>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</si>
  <si>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</si>
  <si>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</si>
  <si>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</si>
  <si>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</si>
  <si>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</si>
  <si>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</si>
  <si>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</si>
  <si>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</si>
  <si>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</si>
  <si>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</si>
  <si>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</si>
  <si>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</si>
  <si>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</si>
  <si>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</si>
  <si>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</si>
  <si>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</si>
  <si>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</si>
  <si>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</si>
  <si>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</si>
  <si>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</si>
  <si>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</si>
  <si>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</si>
  <si>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</si>
  <si>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</si>
  <si>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</si>
  <si>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</si>
  <si>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</si>
  <si>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</si>
  <si>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</si>
  <si>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</si>
  <si>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</si>
  <si>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</si>
  <si>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</si>
  <si>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</si>
  <si>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</si>
  <si>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</si>
  <si>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</si>
  <si>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</si>
  <si>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</si>
  <si>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</si>
  <si>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</si>
  <si>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</si>
  <si>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</si>
  <si>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</si>
  <si>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</si>
  <si>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</si>
  <si>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</si>
  <si>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</si>
  <si>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</si>
  <si>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</si>
  <si>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</si>
  <si>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</si>
  <si>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</si>
  <si>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</si>
  <si>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</si>
  <si>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</si>
  <si>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</si>
  <si>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</si>
  <si>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</si>
  <si>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</si>
  <si>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</si>
  <si>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</si>
  <si>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</si>
  <si>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</si>
  <si>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</si>
  <si>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</si>
  <si>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</si>
  <si>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</si>
  <si>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</si>
  <si>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</si>
  <si>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</si>
  <si>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</si>
  <si>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</si>
  <si>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</si>
  <si>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</si>
  <si>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</si>
  <si>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</si>
  <si>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</si>
  <si>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</si>
  <si>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</si>
  <si>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</si>
  <si>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</si>
  <si>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</si>
  <si>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</si>
  <si>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</si>
  <si>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</si>
  <si>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</si>
  <si>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</si>
  <si>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</si>
  <si>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</si>
  <si>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</si>
  <si>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</si>
  <si>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</si>
  <si>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</si>
  <si>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</si>
  <si>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</si>
  <si>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</si>
  <si>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</si>
  <si>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</si>
  <si>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</si>
  <si>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</si>
  <si>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</si>
  <si>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</si>
  <si>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</si>
  <si>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</si>
  <si>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</si>
  <si>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</si>
  <si>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</si>
  <si>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</si>
  <si>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</si>
  <si>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</si>
  <si>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</si>
  <si>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</si>
  <si>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</si>
  <si>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</si>
  <si>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</si>
  <si>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</si>
  <si>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</si>
  <si>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</si>
  <si>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</si>
  <si>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</si>
  <si>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</si>
  <si>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</si>
  <si>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</si>
  <si>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</si>
  <si>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</si>
  <si>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</si>
  <si>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</si>
  <si>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</si>
  <si>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</si>
  <si>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</si>
  <si>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</si>
  <si>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</si>
  <si>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</si>
  <si>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</si>
  <si>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</si>
  <si>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</si>
  <si>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</si>
  <si>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</si>
  <si>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</si>
  <si>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</si>
  <si>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</si>
  <si>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</si>
  <si>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</si>
  <si>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</si>
  <si>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</si>
  <si>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</si>
  <si>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</si>
  <si>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</si>
  <si>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</si>
  <si>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</si>
  <si>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</si>
  <si>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</si>
  <si>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</si>
  <si>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</si>
  <si>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</si>
  <si>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</si>
  <si>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</si>
  <si>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</si>
  <si>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</si>
  <si>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</si>
  <si>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</si>
  <si>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</si>
  <si>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</si>
  <si>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</si>
  <si>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</si>
  <si>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</si>
  <si>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</si>
  <si>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</si>
  <si>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</si>
  <si>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</si>
  <si>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</si>
  <si>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</si>
  <si>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</si>
  <si>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</si>
  <si>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</si>
  <si>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</si>
  <si>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</si>
  <si>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</si>
  <si>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</si>
  <si>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</si>
  <si>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</si>
  <si>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</si>
  <si>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</si>
  <si>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</si>
  <si>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</si>
  <si>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</si>
  <si>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</si>
  <si>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</si>
  <si>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</si>
  <si>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</si>
  <si>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</si>
  <si>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</si>
  <si>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</si>
  <si>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</si>
  <si>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</si>
  <si>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</si>
  <si>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</si>
  <si>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</si>
  <si>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</si>
  <si>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</si>
  <si>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</si>
  <si>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</si>
  <si>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</si>
  <si>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</si>
  <si>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</si>
  <si>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</si>
  <si>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</si>
  <si>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</si>
  <si>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</si>
  <si>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</si>
  <si>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</si>
  <si>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</si>
  <si>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</si>
  <si>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</si>
  <si>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</si>
  <si>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</si>
  <si>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</si>
  <si>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</si>
  <si>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</si>
  <si>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</si>
  <si>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</si>
  <si>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</si>
  <si>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</si>
  <si>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</si>
  <si>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</si>
  <si>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</si>
  <si>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</si>
  <si>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</si>
  <si>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</si>
  <si>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</si>
  <si>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</si>
  <si>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</si>
  <si>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</si>
  <si>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</si>
  <si>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</si>
  <si>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</si>
  <si>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</si>
  <si>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</si>
  <si>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</si>
  <si>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</si>
  <si>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</si>
  <si>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</si>
  <si>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</si>
  <si>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</si>
  <si>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</si>
  <si>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</si>
  <si>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</si>
  <si>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</si>
  <si>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</si>
  <si>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</si>
  <si>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</si>
  <si>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</si>
  <si>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</si>
  <si>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</si>
  <si>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</si>
  <si>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</si>
  <si>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</si>
  <si>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</si>
  <si>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</si>
  <si>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</si>
  <si>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</si>
  <si>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</si>
  <si>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</si>
  <si>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</si>
  <si>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</si>
  <si>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</si>
  <si>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</si>
  <si>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</si>
  <si>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</si>
  <si>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</si>
  <si>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</si>
  <si>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</si>
  <si>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</si>
  <si>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</si>
  <si>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</si>
  <si>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</si>
  <si>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</si>
  <si>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</si>
  <si>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</si>
  <si>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</si>
  <si>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</si>
  <si>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</si>
  <si>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</si>
  <si>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</si>
  <si>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</si>
  <si>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</si>
  <si>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</si>
  <si>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</si>
  <si>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</si>
  <si>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</si>
  <si>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</si>
  <si>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</si>
  <si>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</si>
  <si>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</si>
  <si>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</si>
  <si>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</si>
  <si>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</si>
  <si>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</si>
  <si>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</si>
  <si>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</si>
  <si>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</si>
  <si>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</si>
  <si>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</si>
  <si>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</si>
  <si>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</si>
  <si>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</si>
  <si>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</si>
  <si>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</si>
  <si>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</si>
  <si>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</si>
  <si>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</si>
  <si>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</si>
  <si>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</si>
  <si>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</si>
  <si>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</si>
  <si>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</si>
  <si>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</si>
  <si>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</si>
  <si>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</si>
  <si>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</si>
  <si>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</si>
  <si>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</si>
  <si>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</si>
  <si>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</si>
  <si>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</si>
  <si>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</si>
  <si>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</si>
  <si>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</si>
  <si>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</si>
  <si>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</si>
  <si>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</si>
  <si>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</si>
  <si>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</si>
  <si>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</si>
  <si>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</si>
  <si>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</si>
  <si>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</si>
  <si>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</si>
  <si>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</si>
  <si>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</si>
  <si>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</si>
  <si>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</si>
  <si>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</si>
  <si>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</si>
  <si>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</si>
  <si>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</si>
  <si>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</si>
  <si>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</si>
  <si>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</si>
  <si>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</si>
  <si>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</si>
  <si>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</si>
  <si>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</si>
  <si>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</si>
  <si>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</si>
  <si>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</si>
  <si>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</si>
  <si>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</si>
  <si>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</si>
  <si>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</si>
  <si>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</si>
  <si>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</si>
  <si>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</si>
  <si>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</si>
  <si>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</si>
  <si>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</si>
  <si>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</si>
  <si>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</si>
  <si>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</si>
  <si>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</si>
  <si>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</si>
  <si>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</si>
  <si>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</si>
  <si>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</si>
  <si>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</si>
  <si>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</si>
  <si>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</si>
  <si>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</si>
  <si>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</si>
  <si>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</si>
  <si>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</si>
  <si>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</si>
  <si>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</si>
  <si>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</si>
  <si>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</si>
  <si>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</si>
  <si>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</si>
  <si>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</si>
  <si>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</si>
  <si>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</si>
  <si>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</si>
  <si>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</si>
  <si>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</si>
  <si>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</si>
  <si>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</si>
  <si>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</si>
  <si>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</si>
  <si>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</si>
  <si>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</si>
  <si>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</si>
  <si>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</si>
  <si>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</si>
  <si>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</si>
  <si>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</si>
  <si>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</si>
  <si>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</si>
  <si>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</si>
  <si>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</si>
  <si>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</si>
  <si>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</si>
  <si>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</si>
  <si>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</si>
  <si>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</si>
  <si>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</si>
  <si>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</si>
  <si>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</si>
  <si>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</si>
  <si>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</si>
  <si>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</si>
  <si>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</si>
  <si>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</si>
  <si>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</si>
  <si>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</si>
  <si>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</si>
  <si>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</si>
  <si>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</si>
  <si>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</si>
  <si>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</si>
  <si>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</si>
  <si>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</si>
  <si>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</si>
  <si>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</si>
  <si>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</si>
  <si>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</si>
  <si>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</si>
  <si>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</si>
  <si>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</si>
  <si>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</si>
  <si>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</si>
  <si>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</si>
  <si>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</si>
  <si>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</si>
  <si>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</si>
  <si>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</si>
  <si>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</si>
  <si>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</si>
  <si>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</si>
  <si>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</si>
  <si>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</si>
  <si>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</si>
  <si>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</si>
  <si>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</si>
  <si>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</si>
  <si>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</si>
  <si>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</si>
  <si>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</si>
  <si>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</si>
  <si>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</si>
  <si>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</si>
  <si>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</si>
  <si>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</si>
  <si>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</si>
  <si>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</si>
  <si>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</si>
  <si>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</si>
  <si>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</si>
  <si>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</si>
  <si>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</si>
  <si>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</si>
  <si>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</si>
  <si>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</si>
  <si>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</si>
  <si>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</si>
  <si>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</si>
  <si>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</si>
  <si>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</si>
  <si>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</si>
  <si>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</si>
  <si>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</si>
  <si>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</si>
  <si>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</si>
  <si>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</si>
  <si>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</si>
  <si>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</si>
  <si>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</si>
  <si>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</si>
  <si>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</si>
  <si>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</si>
  <si>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</si>
  <si>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</si>
  <si>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</si>
  <si>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</si>
  <si>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</si>
  <si>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</si>
  <si>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</si>
  <si>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</si>
  <si>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</si>
  <si>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</si>
  <si>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</si>
  <si>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</si>
  <si>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</si>
  <si>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</si>
  <si>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</si>
  <si>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</si>
  <si>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</si>
  <si>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</si>
  <si>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</si>
  <si>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</si>
  <si>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</si>
  <si>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</si>
  <si>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</si>
  <si>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</si>
  <si>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</si>
  <si>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</si>
  <si>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</si>
  <si>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</si>
  <si>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</si>
  <si>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</si>
  <si>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</si>
  <si>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</si>
  <si>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</si>
  <si>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</si>
  <si>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</si>
  <si>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</si>
  <si>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</si>
  <si>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</si>
  <si>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</si>
  <si>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</si>
  <si>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</si>
  <si>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</si>
  <si>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</si>
  <si>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</si>
  <si>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</si>
  <si>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</si>
  <si>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</si>
  <si>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</si>
  <si>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</si>
  <si>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</si>
  <si>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</si>
  <si>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</si>
  <si>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</si>
  <si>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</si>
  <si>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</si>
  <si>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</si>
  <si>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</si>
  <si>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</si>
  <si>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</si>
  <si>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</si>
  <si>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</si>
  <si>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</si>
  <si>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</si>
  <si>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</si>
  <si>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</si>
  <si>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</si>
  <si>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</si>
  <si>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</si>
  <si>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</si>
  <si>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</si>
  <si>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</si>
  <si>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</si>
  <si>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</si>
  <si>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</si>
  <si>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</si>
  <si>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</si>
  <si>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</si>
  <si>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</si>
  <si>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</si>
  <si>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</si>
  <si>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</si>
  <si>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</si>
  <si>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</si>
  <si>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</si>
  <si>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</si>
  <si>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</si>
  <si>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</si>
  <si>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</si>
  <si>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</si>
  <si>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</si>
  <si>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</si>
  <si>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</si>
  <si>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</si>
  <si>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</si>
  <si>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</si>
  <si>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</si>
  <si>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</si>
  <si>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</si>
  <si>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</si>
  <si>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</si>
  <si>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</si>
  <si>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</si>
  <si>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</si>
  <si>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</si>
  <si>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</si>
  <si>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</si>
  <si>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</si>
  <si>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</si>
  <si>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</si>
  <si>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</si>
  <si>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</si>
  <si>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</si>
  <si>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</si>
  <si>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</si>
  <si>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</si>
  <si>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</si>
  <si>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</si>
  <si>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</si>
  <si>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</si>
  <si>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</si>
  <si>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</si>
  <si>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</si>
  <si>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</si>
  <si>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</si>
  <si>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</si>
  <si>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</si>
  <si>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</si>
  <si>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</si>
  <si>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</si>
  <si>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</si>
  <si>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</si>
  <si>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</si>
  <si>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</si>
  <si>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</si>
  <si>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</si>
  <si>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</si>
  <si>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</si>
  <si>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</si>
  <si>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</si>
  <si>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</si>
  <si>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</si>
  <si>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</si>
  <si>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</si>
  <si>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</si>
  <si>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</si>
  <si>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</si>
  <si>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</si>
  <si>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</si>
  <si>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</si>
  <si>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</si>
  <si>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</si>
  <si>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</si>
  <si>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</si>
  <si>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</si>
  <si>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</si>
  <si>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</si>
  <si>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</si>
  <si>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</si>
  <si>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</si>
  <si>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</si>
  <si>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</si>
  <si>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</si>
  <si>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</si>
  <si>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</si>
  <si>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</si>
  <si>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</si>
  <si>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</si>
  <si>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</si>
  <si>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</si>
  <si>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</si>
  <si>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</si>
  <si>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</si>
  <si>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</si>
  <si>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</si>
  <si>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</si>
  <si>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</si>
  <si>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</si>
  <si>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</si>
  <si>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</si>
  <si>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</si>
  <si>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</si>
  <si>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</si>
  <si>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</si>
  <si>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</si>
  <si>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</si>
  <si>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</si>
  <si>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</si>
  <si>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</si>
  <si>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</si>
  <si>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</si>
  <si>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</si>
  <si>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</si>
  <si>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</si>
  <si>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</si>
  <si>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</si>
  <si>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</si>
  <si>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</si>
  <si>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</si>
  <si>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</si>
  <si>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</si>
  <si>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</si>
  <si>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</si>
  <si>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</si>
  <si>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</si>
  <si>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</si>
  <si>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</si>
  <si>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</si>
  <si>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</si>
  <si>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</si>
  <si>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</si>
  <si>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</si>
  <si>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</si>
  <si>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</si>
  <si>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</si>
  <si>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</si>
  <si>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</si>
  <si>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</si>
  <si>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</si>
  <si>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</si>
  <si>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</si>
  <si>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</si>
  <si>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</si>
  <si>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</si>
  <si>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</si>
  <si>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</si>
  <si>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</si>
  <si>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</si>
  <si>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</si>
  <si>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</si>
  <si>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</si>
  <si>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</si>
  <si>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</si>
  <si>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</si>
  <si>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</si>
  <si>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</si>
  <si>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</si>
  <si>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</si>
  <si>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</si>
  <si>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</si>
  <si>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</si>
  <si>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</si>
  <si>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</si>
  <si>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</si>
  <si>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</si>
  <si>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</si>
  <si>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</si>
  <si>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</si>
  <si>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</si>
  <si>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</si>
  <si>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</si>
  <si>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</si>
  <si>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</si>
  <si>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</si>
  <si>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</si>
  <si>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</si>
  <si>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</si>
  <si>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</si>
  <si>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</si>
  <si>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</si>
  <si>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</si>
  <si>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</si>
  <si>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</si>
  <si>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</si>
  <si>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</si>
  <si>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</si>
  <si>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</si>
  <si>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</si>
  <si>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</si>
  <si>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</si>
  <si>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</si>
  <si>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</si>
  <si>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</si>
  <si>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</si>
  <si>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</si>
  <si>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</si>
  <si>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</si>
  <si>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</si>
  <si>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</si>
  <si>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</si>
  <si>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</si>
  <si>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</si>
  <si>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</si>
  <si>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</si>
  <si>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</si>
  <si>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</si>
  <si>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</si>
  <si>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</si>
  <si>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</si>
  <si>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</si>
  <si>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</si>
  <si>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</si>
  <si>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</si>
  <si>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</si>
  <si>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</si>
  <si>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</si>
  <si>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</si>
  <si>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</si>
  <si>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</si>
  <si>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</si>
  <si>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</si>
  <si>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</si>
  <si>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</si>
  <si>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</si>
  <si>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</si>
  <si>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</si>
  <si>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</si>
  <si>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</si>
  <si>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</si>
  <si>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</si>
  <si>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</si>
  <si>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</si>
  <si>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</si>
  <si>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</si>
  <si>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</si>
  <si>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</si>
  <si>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</si>
  <si>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</si>
  <si>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</si>
  <si>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</si>
  <si>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</si>
  <si>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</si>
  <si>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</si>
  <si>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</si>
  <si>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</si>
  <si>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</si>
  <si>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</si>
  <si>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</si>
  <si>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</si>
  <si>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</si>
  <si>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</si>
  <si>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</si>
  <si>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</si>
  <si>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</si>
  <si>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</si>
  <si>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</si>
  <si>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</si>
  <si>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</si>
  <si>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</si>
  <si>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</si>
  <si>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</si>
  <si>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</si>
  <si>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</si>
  <si>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</si>
  <si>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</si>
  <si>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</si>
  <si>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</si>
  <si>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</si>
  <si>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</si>
  <si>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</si>
  <si>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</si>
  <si>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</si>
  <si>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</si>
  <si>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</si>
  <si>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</si>
  <si>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</si>
  <si>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</si>
  <si>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</si>
  <si>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</si>
  <si>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</si>
  <si>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</si>
  <si>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</si>
  <si>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</si>
  <si>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</si>
  <si>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</si>
  <si>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</si>
  <si>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</si>
  <si>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</si>
  <si>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</si>
  <si>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</si>
  <si>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</si>
  <si>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</si>
  <si>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</si>
  <si>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</si>
  <si>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</si>
  <si>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</si>
  <si>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</si>
  <si>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</si>
  <si>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</si>
  <si>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</si>
  <si>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</si>
  <si>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</si>
  <si>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</si>
  <si>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</si>
  <si>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</si>
  <si>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</si>
  <si>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</si>
  <si>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</si>
  <si>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</si>
  <si>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</si>
  <si>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</si>
  <si>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</si>
  <si>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</si>
  <si>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</si>
  <si>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</si>
  <si>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</si>
  <si>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</si>
  <si>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</si>
  <si>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</si>
  <si>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</si>
  <si>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</si>
  <si>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</si>
  <si>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</si>
  <si>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</si>
  <si>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</si>
  <si>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</si>
  <si>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</si>
  <si>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</si>
  <si>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</si>
  <si>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</si>
  <si>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</si>
  <si>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</si>
  <si>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</si>
  <si>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</si>
  <si>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</si>
  <si>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</si>
  <si>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</si>
  <si>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</si>
  <si>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</si>
  <si>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</si>
  <si>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</si>
  <si>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</si>
  <si>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</si>
  <si>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</si>
  <si>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</si>
  <si>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</si>
  <si>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</si>
  <si>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</si>
  <si>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</si>
  <si>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</si>
  <si>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</si>
  <si>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</si>
  <si>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</si>
  <si>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</si>
  <si>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</si>
  <si>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</si>
  <si>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</si>
  <si>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</si>
  <si>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</si>
  <si>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</si>
  <si>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</si>
  <si>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</si>
  <si>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</si>
  <si>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</si>
  <si>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</si>
  <si>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</si>
  <si>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</si>
  <si>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</si>
  <si>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</si>
  <si>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</si>
  <si>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</si>
  <si>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</si>
  <si>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</si>
  <si>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</si>
  <si>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</si>
  <si>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</si>
  <si>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</si>
  <si>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</si>
  <si>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</si>
  <si>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</si>
  <si>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</si>
  <si>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</si>
  <si>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</si>
  <si>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</si>
  <si>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</si>
  <si>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</si>
  <si>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</si>
  <si>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</si>
  <si>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</si>
  <si>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</si>
  <si>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</si>
  <si>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</si>
  <si>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</si>
  <si>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</si>
  <si>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</si>
  <si>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</si>
  <si>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</si>
  <si>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</si>
  <si>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</si>
  <si>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</si>
  <si>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</si>
  <si>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</si>
  <si>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</si>
  <si>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</si>
  <si>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</si>
  <si>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</si>
  <si>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</si>
  <si>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</si>
  <si>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</si>
  <si>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</si>
  <si>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</si>
  <si>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</si>
  <si>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</si>
  <si>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</si>
  <si>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</si>
  <si>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</si>
  <si>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</si>
  <si>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</si>
  <si>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</si>
  <si>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</si>
  <si>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</si>
  <si>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</si>
  <si>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</si>
  <si>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</si>
  <si>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</si>
  <si>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</si>
  <si>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</si>
  <si>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</si>
  <si>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</si>
  <si>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</si>
  <si>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</si>
  <si>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</si>
  <si>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</si>
  <si>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</si>
  <si>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</si>
  <si>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</si>
  <si>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</si>
  <si>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</si>
  <si>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</si>
  <si>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</si>
  <si>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</si>
  <si>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</si>
  <si>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</si>
  <si>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</si>
  <si>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</si>
  <si>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</si>
  <si>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</si>
  <si>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</si>
  <si>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</si>
  <si>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</si>
  <si>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</si>
  <si>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</si>
  <si>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</si>
  <si>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</si>
  <si>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</si>
  <si>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</si>
  <si>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</si>
  <si>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</si>
  <si>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</si>
  <si>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</si>
  <si>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</si>
  <si>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</si>
  <si>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</si>
  <si>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</si>
  <si>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</si>
  <si>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</si>
  <si>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</si>
  <si>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</si>
  <si>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</si>
  <si>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</si>
  <si>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</si>
  <si>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</si>
  <si>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</si>
  <si>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</si>
  <si>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</si>
  <si>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</si>
  <si>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</si>
  <si>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</si>
  <si>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</si>
  <si>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</si>
  <si>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</si>
  <si>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</si>
  <si>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</si>
  <si>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</si>
  <si>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</si>
  <si>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</si>
  <si>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</si>
  <si>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</si>
  <si>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</si>
  <si>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</si>
  <si>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</si>
  <si>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</si>
  <si>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</si>
  <si>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</si>
  <si>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</si>
  <si>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</si>
  <si>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</si>
  <si>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</si>
  <si>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</si>
  <si>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</si>
  <si>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</si>
  <si>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</si>
  <si>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</si>
  <si>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</si>
  <si>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</si>
  <si>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</si>
  <si>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</si>
  <si>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</si>
  <si>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</si>
  <si>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</si>
  <si>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</si>
  <si>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</si>
  <si>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</si>
  <si>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</si>
  <si>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</si>
  <si>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</si>
  <si>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</si>
  <si>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</si>
  <si>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</si>
  <si>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</si>
  <si>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</si>
  <si>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</si>
  <si>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</si>
  <si>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</si>
  <si>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</si>
  <si>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</si>
  <si>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</si>
  <si>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</si>
  <si>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</si>
  <si>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</si>
  <si>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</si>
  <si>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</si>
  <si>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</si>
  <si>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</si>
  <si>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</si>
  <si>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</si>
  <si>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</si>
  <si>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</si>
  <si>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</si>
  <si>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</si>
  <si>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</si>
  <si>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</si>
  <si>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</si>
  <si>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</si>
  <si>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</si>
  <si>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</si>
  <si>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</si>
  <si>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</si>
  <si>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</si>
  <si>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</si>
  <si>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</si>
  <si>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</si>
  <si>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</si>
  <si>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</si>
  <si>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</si>
  <si>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</si>
  <si>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</si>
  <si>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</si>
  <si>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</si>
  <si>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</si>
  <si>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</si>
  <si>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</si>
  <si>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</si>
  <si>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</si>
  <si>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</si>
  <si>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</si>
  <si>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</si>
  <si>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</si>
  <si>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</si>
  <si>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</si>
  <si>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</si>
  <si>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</si>
  <si>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</si>
  <si>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</si>
  <si>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</si>
  <si>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</si>
  <si>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</si>
  <si>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</si>
  <si>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</si>
  <si>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</si>
  <si>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</si>
  <si>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</si>
  <si>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</si>
  <si>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</si>
  <si>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</si>
  <si>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</si>
  <si>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</si>
  <si>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</si>
  <si>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</si>
  <si>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</si>
  <si>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</si>
  <si>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</si>
  <si>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</si>
  <si>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</si>
  <si>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</si>
  <si>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</si>
  <si>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</si>
  <si>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</si>
  <si>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</si>
  <si>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</si>
  <si>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</si>
  <si>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</si>
  <si>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</si>
  <si>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</si>
  <si>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</si>
  <si>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</si>
  <si>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</si>
  <si>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</si>
  <si>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</si>
  <si>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</si>
  <si>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</si>
  <si>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</si>
  <si>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</si>
  <si>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</si>
  <si>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</si>
  <si>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</si>
  <si>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</si>
  <si>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</si>
  <si>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</si>
  <si>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</si>
  <si>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</si>
  <si>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</si>
  <si>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</si>
  <si>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</si>
  <si>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</si>
  <si>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</si>
  <si>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</si>
  <si>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</si>
  <si>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</si>
  <si>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</si>
  <si>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</si>
  <si>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</si>
  <si>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</si>
  <si>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</si>
  <si>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</si>
  <si>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</si>
  <si>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</si>
  <si>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</si>
  <si>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</si>
  <si>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</si>
  <si>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</si>
  <si>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</si>
  <si>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</si>
  <si>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</si>
  <si>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</si>
  <si>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</si>
  <si>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</si>
  <si>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</si>
  <si>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</si>
  <si>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</si>
  <si>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</si>
  <si>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</si>
  <si>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</si>
  <si>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</si>
  <si>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</si>
  <si>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</si>
  <si>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</si>
  <si>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</si>
  <si>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</si>
  <si>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</si>
  <si>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</si>
  <si>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</si>
  <si>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</si>
  <si>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</si>
  <si>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</si>
  <si>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</si>
  <si>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</si>
  <si>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</si>
  <si>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</si>
  <si>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</si>
  <si>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</si>
  <si>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</si>
  <si>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</si>
  <si>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</si>
  <si>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</si>
  <si>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</si>
  <si>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</si>
  <si>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</si>
  <si>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</si>
  <si>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</si>
  <si>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</si>
  <si>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</si>
  <si>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</si>
  <si>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</si>
  <si>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</si>
  <si>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</si>
  <si>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</si>
  <si>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</si>
  <si>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</si>
  <si>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</si>
  <si>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</si>
  <si>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</si>
  <si>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</si>
  <si>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</si>
  <si>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</si>
  <si>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</si>
  <si>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</si>
  <si>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</si>
  <si>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</si>
  <si>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</si>
  <si>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</si>
  <si>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</si>
  <si>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</si>
  <si>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</si>
  <si>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</si>
  <si>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</si>
  <si>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</si>
  <si>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</si>
  <si>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</si>
  <si>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</si>
  <si>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</si>
  <si>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</si>
  <si>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</si>
  <si>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</si>
  <si>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</si>
  <si>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</si>
  <si>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</si>
  <si>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</si>
  <si>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</si>
  <si>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</si>
  <si>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</si>
  <si>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</si>
  <si>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</si>
  <si>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</si>
  <si>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</si>
  <si>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</si>
  <si>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</si>
  <si>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</si>
  <si>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</si>
  <si>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</si>
  <si>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</si>
  <si>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</si>
  <si>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</si>
  <si>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</si>
  <si>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</si>
  <si>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</si>
  <si>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</si>
  <si>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</si>
  <si>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</si>
  <si>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</si>
  <si>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</si>
  <si>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</si>
  <si>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</si>
  <si>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</si>
  <si>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</si>
  <si>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</si>
  <si>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</si>
  <si>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</si>
  <si>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</si>
  <si>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</si>
  <si>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</si>
  <si>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</si>
  <si>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</si>
  <si>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</si>
  <si>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</si>
  <si>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</si>
  <si>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</si>
  <si>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</si>
  <si>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</si>
  <si>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</si>
  <si>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</si>
  <si>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</si>
  <si>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</si>
  <si>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</si>
  <si>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</si>
  <si>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</si>
  <si>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</si>
  <si>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</si>
  <si>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</si>
  <si>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</si>
  <si>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</si>
  <si>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</si>
  <si>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</si>
  <si>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</si>
  <si>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</si>
  <si>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</si>
  <si>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</si>
  <si>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</si>
  <si>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</si>
  <si>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</si>
  <si>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</si>
  <si>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</si>
  <si>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</si>
  <si>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</si>
  <si>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</si>
  <si>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</si>
  <si>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</si>
  <si>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</si>
  <si>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</si>
  <si>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</si>
  <si>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</si>
  <si>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</si>
  <si>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</si>
  <si>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</si>
  <si>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</si>
  <si>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</si>
  <si>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</si>
  <si>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</si>
  <si>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</si>
  <si>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</si>
  <si>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</si>
  <si>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</si>
  <si>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</si>
  <si>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</si>
  <si>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</si>
  <si>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</si>
  <si>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</si>
  <si>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</si>
  <si>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</si>
  <si>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</si>
  <si>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</si>
  <si>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</si>
  <si>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</si>
  <si>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</si>
  <si>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</si>
  <si>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</si>
  <si>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</si>
  <si>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</si>
  <si>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</si>
  <si>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</si>
  <si>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</si>
  <si>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</si>
  <si>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</si>
  <si>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</si>
  <si>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</si>
  <si>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</si>
  <si>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</si>
  <si>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</si>
  <si>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</si>
  <si>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</si>
  <si>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</si>
  <si>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</si>
  <si>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</si>
  <si>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</si>
  <si>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</si>
  <si>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</si>
  <si>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</si>
  <si>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</si>
  <si>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</si>
  <si>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</si>
  <si>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</si>
  <si>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</si>
  <si>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</si>
  <si>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</si>
  <si>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</si>
  <si>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</si>
  <si>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</si>
  <si>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</si>
  <si>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</si>
  <si>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</si>
  <si>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</si>
  <si>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</si>
  <si>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</si>
  <si>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</si>
  <si>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</si>
  <si>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</si>
  <si>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</si>
  <si>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</si>
  <si>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</si>
  <si>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</si>
  <si>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</si>
  <si>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</si>
  <si>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</si>
  <si>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</si>
  <si>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</si>
  <si>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</si>
  <si>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</si>
  <si>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</si>
  <si>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</si>
  <si>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</si>
  <si>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</si>
  <si>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</si>
  <si>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</si>
  <si>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</si>
  <si>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</si>
  <si>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</si>
  <si>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</si>
  <si>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</si>
  <si>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</si>
  <si>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</si>
  <si>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</si>
  <si>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</si>
  <si>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</si>
  <si>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</si>
  <si>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</si>
  <si>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</si>
  <si>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</si>
  <si>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</si>
  <si>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</si>
  <si>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</si>
  <si>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</si>
  <si>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</si>
  <si>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</si>
  <si>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</si>
  <si>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</si>
  <si>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</si>
  <si>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</si>
  <si>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</si>
  <si>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</si>
  <si>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</si>
  <si>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</si>
  <si>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</si>
  <si>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</si>
  <si>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</si>
  <si>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</si>
  <si>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</si>
  <si>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</si>
  <si>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</si>
  <si>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</si>
  <si>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</si>
  <si>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</si>
  <si>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</si>
  <si>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</si>
  <si>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</si>
  <si>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</si>
  <si>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</si>
  <si>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</si>
  <si>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</si>
  <si>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</si>
  <si>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</si>
  <si>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</si>
  <si>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</si>
  <si>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</si>
  <si>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</si>
  <si>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</si>
  <si>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</si>
  <si>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</si>
  <si>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</si>
  <si>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</si>
  <si>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</si>
  <si>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</si>
  <si>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</si>
  <si>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</si>
  <si>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</si>
  <si>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</si>
  <si>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</si>
  <si>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</si>
  <si>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</si>
  <si>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</si>
  <si>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</si>
  <si>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</si>
  <si>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</si>
  <si>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</si>
  <si>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</si>
  <si>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</si>
  <si>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</si>
  <si>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</si>
  <si>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</si>
  <si>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</si>
  <si>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</si>
  <si>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</si>
  <si>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</si>
  <si>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</si>
  <si>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</si>
  <si>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</si>
  <si>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</si>
  <si>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</si>
  <si>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</si>
  <si>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</si>
  <si>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</si>
  <si>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</si>
  <si>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</si>
  <si>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</si>
  <si>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</si>
  <si>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</si>
  <si>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</si>
  <si>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</si>
  <si>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</si>
  <si>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</si>
  <si>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</si>
  <si>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</si>
  <si>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</si>
  <si>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</si>
  <si>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</si>
  <si>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</si>
  <si>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</si>
  <si>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</si>
  <si>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</si>
  <si>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</si>
  <si>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</si>
  <si>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</si>
  <si>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</si>
  <si>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</si>
  <si>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</si>
  <si>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</si>
  <si>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</si>
  <si>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</si>
  <si>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</si>
  <si>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</si>
  <si>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</si>
  <si>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</si>
  <si>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</si>
  <si>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</si>
  <si>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</si>
  <si>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</si>
  <si>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</si>
  <si>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</si>
  <si>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</si>
  <si>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</si>
  <si>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</si>
  <si>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</si>
  <si>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</si>
  <si>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</si>
  <si>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</si>
  <si>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</si>
  <si>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</si>
  <si>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</si>
  <si>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</si>
  <si>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</si>
  <si>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</si>
  <si>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</si>
  <si>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</si>
  <si>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</si>
  <si>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</si>
  <si>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</si>
  <si>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</si>
  <si>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</si>
  <si>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</si>
  <si>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</si>
  <si>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</si>
  <si>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</si>
  <si>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</si>
  <si>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</si>
  <si>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</si>
  <si>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</si>
  <si>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</si>
  <si>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</si>
  <si>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</si>
  <si>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</si>
  <si>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</si>
  <si>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</si>
  <si>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</si>
  <si>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</si>
  <si>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</si>
  <si>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</si>
  <si>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</si>
  <si>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</si>
  <si>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</si>
  <si>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</si>
  <si>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</si>
  <si>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</si>
  <si>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</si>
  <si>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</si>
  <si>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</si>
  <si>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</si>
  <si>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</si>
  <si>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</si>
  <si>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</si>
  <si>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</si>
  <si>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</si>
  <si>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</si>
  <si>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</si>
  <si>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</si>
  <si>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</si>
  <si>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</si>
  <si>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</si>
  <si>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</si>
  <si>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</si>
  <si>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</si>
  <si>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</si>
  <si>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</si>
  <si>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</si>
  <si>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</si>
  <si>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</si>
  <si>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</si>
  <si>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</si>
  <si>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</si>
  <si>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</si>
  <si>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</si>
  <si>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</si>
  <si>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</si>
  <si>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</si>
  <si>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</si>
  <si>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</si>
  <si>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</si>
  <si>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</si>
  <si>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</si>
  <si>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</si>
  <si>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</si>
  <si>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</si>
  <si>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</si>
  <si>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</si>
  <si>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</si>
  <si>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</si>
  <si>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</si>
  <si>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</si>
  <si>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</si>
  <si>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</si>
  <si>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</si>
  <si>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</si>
  <si>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</si>
  <si>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</si>
  <si>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</si>
  <si>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</si>
  <si>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</si>
  <si>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</si>
  <si>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</si>
  <si>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</si>
  <si>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</si>
  <si>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</si>
  <si>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</si>
  <si>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</si>
  <si>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</si>
  <si>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</si>
  <si>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</si>
  <si>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</si>
  <si>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</si>
  <si>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</si>
  <si>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</si>
  <si>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</si>
  <si>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</si>
  <si>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</si>
  <si>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</si>
  <si>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</si>
  <si>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</si>
  <si>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</si>
  <si>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</si>
  <si>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</si>
  <si>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</si>
  <si>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</si>
  <si>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</si>
  <si>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</si>
  <si>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</si>
  <si>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</si>
  <si>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</si>
  <si>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</si>
  <si>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</si>
  <si>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</si>
  <si>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</si>
  <si>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</si>
  <si>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</si>
  <si>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</si>
  <si>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</si>
  <si>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</si>
  <si>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</si>
  <si>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</si>
  <si>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</si>
  <si>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</si>
  <si>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</si>
  <si>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</si>
  <si>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</si>
  <si>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</si>
  <si>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</si>
  <si>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</si>
  <si>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</si>
  <si>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</si>
  <si>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</si>
  <si>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</si>
  <si>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</si>
  <si>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</si>
  <si>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</si>
  <si>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</si>
  <si>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</si>
  <si>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</si>
  <si>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</si>
  <si>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</si>
  <si>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</si>
  <si>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</si>
  <si>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</si>
  <si>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</si>
  <si>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</si>
  <si>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</si>
  <si>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</si>
  <si>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</si>
  <si>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</si>
  <si>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</si>
  <si>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</si>
  <si>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</si>
  <si>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</si>
  <si>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</si>
  <si>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</si>
  <si>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</si>
  <si>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</si>
  <si>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</si>
  <si>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</si>
  <si>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</si>
  <si>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</si>
  <si>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</si>
  <si>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</si>
  <si>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</si>
  <si>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</si>
  <si>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</si>
  <si>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</si>
  <si>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</si>
  <si>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</si>
  <si>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</si>
  <si>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</si>
  <si>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</si>
  <si>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</si>
  <si>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</si>
  <si>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</si>
  <si>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</si>
  <si>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</si>
  <si>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</si>
  <si>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</si>
  <si>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</si>
  <si>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</si>
  <si>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</si>
  <si>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</si>
  <si>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</si>
  <si>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</si>
  <si>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</si>
  <si>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</si>
  <si>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</si>
  <si>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</si>
  <si>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</si>
  <si>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</si>
  <si>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</si>
  <si>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</si>
  <si>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</si>
  <si>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</si>
  <si>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</si>
  <si>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</si>
  <si>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</si>
  <si>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</si>
  <si>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</si>
  <si>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</si>
  <si>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</si>
  <si>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</si>
  <si>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</si>
  <si>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</si>
  <si>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</si>
  <si>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</si>
  <si>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</si>
  <si>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</si>
  <si>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</si>
  <si>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</si>
  <si>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</si>
  <si>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</si>
  <si>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</si>
  <si>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</si>
  <si>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</si>
  <si>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</si>
  <si>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</si>
  <si>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</si>
  <si>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</si>
  <si>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</si>
  <si>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</si>
  <si>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</si>
  <si>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</si>
  <si>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</si>
  <si>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</si>
  <si>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</si>
  <si>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</si>
  <si>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</si>
  <si>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</si>
  <si>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</si>
  <si>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</si>
  <si>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</si>
  <si>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</si>
  <si>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</si>
  <si>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</si>
  <si>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</si>
  <si>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</si>
  <si>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</si>
  <si>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</si>
  <si>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</si>
  <si>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</si>
  <si>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</si>
  <si>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</si>
  <si>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</si>
  <si>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</si>
  <si>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</si>
  <si>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</si>
  <si>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</si>
  <si>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</si>
  <si>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</si>
  <si>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</si>
  <si>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</si>
  <si>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</si>
  <si>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</si>
  <si>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</si>
  <si>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</si>
  <si>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</si>
  <si>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</si>
  <si>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</si>
  <si>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</si>
  <si>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</si>
  <si>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</si>
  <si>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</si>
  <si>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</si>
  <si>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</si>
  <si>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</si>
  <si>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</si>
  <si>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</si>
  <si>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</si>
  <si>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</si>
  <si>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</si>
  <si>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</si>
  <si>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</si>
  <si>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</si>
  <si>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</si>
  <si>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</si>
  <si>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</si>
  <si>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</si>
  <si>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</si>
  <si>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</si>
  <si>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</si>
  <si>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</si>
  <si>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</si>
  <si>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</si>
  <si>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</si>
  <si>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</si>
  <si>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</si>
  <si>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</si>
  <si>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</si>
  <si>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</si>
  <si>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</si>
  <si>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</si>
  <si>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</si>
  <si>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</si>
  <si>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</si>
  <si>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</si>
  <si>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</si>
  <si>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</si>
  <si>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</si>
  <si>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</si>
  <si>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</si>
  <si>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</si>
  <si>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</si>
  <si>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</si>
  <si>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</si>
  <si>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</si>
  <si>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</si>
  <si>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</si>
  <si>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</si>
  <si>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</si>
  <si>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</si>
  <si>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</si>
  <si>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</si>
  <si>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</si>
  <si>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</si>
  <si>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</si>
  <si>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</si>
  <si>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</si>
  <si>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</si>
  <si>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</si>
  <si>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</si>
  <si>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</si>
  <si>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</si>
  <si>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</si>
  <si>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</si>
  <si>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</si>
  <si>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</si>
  <si>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</si>
  <si>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</si>
  <si>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</si>
  <si>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</si>
  <si>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</si>
  <si>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</si>
  <si>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</si>
  <si>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</si>
  <si>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</si>
  <si>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</si>
  <si>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</si>
  <si>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</si>
  <si>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</si>
  <si>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</si>
  <si>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</si>
  <si>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</si>
  <si>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</si>
  <si>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</si>
  <si>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</si>
  <si>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</si>
  <si>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</si>
  <si>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</si>
  <si>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</si>
  <si>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</si>
  <si>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</si>
  <si>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</si>
  <si>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</si>
  <si>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</si>
  <si>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</si>
  <si>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</si>
  <si>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</si>
  <si>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</si>
  <si>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</si>
  <si>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</si>
  <si>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</si>
  <si>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</si>
  <si>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</si>
  <si>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</si>
  <si>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</si>
  <si>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</si>
  <si>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</si>
  <si>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</si>
  <si>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</si>
  <si>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</si>
  <si>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</si>
  <si>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</si>
  <si>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</si>
  <si>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</si>
  <si>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</si>
  <si>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</si>
  <si>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</si>
  <si>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</si>
  <si>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</si>
  <si>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</si>
  <si>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</si>
  <si>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</si>
  <si>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</si>
  <si>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</si>
  <si>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</si>
  <si>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</si>
  <si>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</si>
  <si>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</si>
  <si>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</si>
  <si>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</si>
  <si>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</si>
  <si>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</si>
  <si>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</si>
  <si>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</si>
  <si>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</si>
  <si>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</si>
  <si>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</si>
  <si>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</si>
  <si>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</si>
  <si>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</si>
  <si>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</si>
  <si>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</si>
  <si>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</si>
  <si>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</si>
  <si>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</si>
  <si>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</si>
  <si>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</si>
  <si>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</si>
  <si>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</si>
  <si>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</si>
  <si>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</si>
  <si>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</si>
  <si>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</si>
  <si>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</si>
  <si>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</si>
  <si>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</si>
  <si>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</si>
  <si>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</si>
  <si>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</si>
  <si>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</si>
  <si>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</si>
  <si>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</si>
  <si>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</si>
  <si>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</si>
  <si>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</si>
  <si>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</si>
  <si>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</si>
  <si>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</si>
  <si>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</si>
  <si>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</si>
  <si>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</si>
  <si>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</si>
  <si>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</si>
  <si>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</si>
  <si>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</si>
  <si>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</si>
  <si>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</si>
  <si>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</si>
  <si>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</si>
  <si>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</si>
  <si>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</si>
  <si>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</si>
  <si>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</si>
  <si>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</si>
  <si>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</si>
  <si>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</si>
  <si>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</si>
  <si>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</si>
  <si>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</si>
  <si>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</si>
  <si>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</si>
  <si>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</si>
  <si>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</si>
  <si>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</si>
  <si>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</si>
  <si>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</si>
  <si>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</si>
  <si>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</si>
  <si>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</si>
  <si>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</si>
  <si>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</si>
  <si>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</si>
  <si>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</si>
  <si>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</si>
  <si>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</si>
  <si>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</si>
  <si>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</si>
  <si>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</si>
  <si>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</si>
  <si>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</si>
  <si>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</si>
  <si>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</si>
  <si>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</si>
  <si>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</si>
  <si>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</si>
  <si>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</si>
  <si>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</si>
  <si>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</si>
  <si>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</si>
  <si>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</si>
  <si>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</si>
  <si>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</si>
  <si>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</si>
  <si>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</si>
  <si>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</si>
  <si>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</si>
  <si>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</si>
  <si>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</si>
  <si>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</si>
  <si>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</si>
  <si>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</si>
  <si>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</si>
  <si>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</si>
  <si>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</si>
  <si>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</si>
  <si>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</si>
  <si>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</si>
  <si>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</si>
  <si>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</si>
  <si>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</si>
  <si>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</si>
  <si>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</si>
  <si>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</si>
  <si>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</si>
  <si>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</si>
  <si>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</si>
  <si>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</si>
  <si>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</si>
  <si>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</si>
  <si>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</si>
  <si>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</si>
  <si>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</si>
  <si>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</si>
  <si>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</si>
  <si>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</si>
  <si>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</si>
  <si>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</si>
  <si>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</si>
  <si>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</si>
  <si>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</si>
  <si>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</si>
  <si>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</si>
  <si>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</si>
  <si>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</si>
  <si>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</si>
  <si>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</si>
  <si>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</si>
  <si>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</si>
  <si>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</si>
  <si>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</si>
  <si>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</si>
  <si>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</si>
  <si>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</si>
  <si>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</si>
  <si>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</si>
  <si>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</si>
  <si>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</si>
  <si>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</si>
  <si>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</si>
  <si>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</si>
  <si>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</si>
  <si>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</si>
  <si>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</si>
  <si>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</si>
  <si>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</si>
  <si>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</si>
  <si>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</si>
  <si>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</si>
  <si>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</si>
  <si>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</si>
  <si>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</si>
  <si>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</si>
  <si>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</si>
  <si>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</si>
  <si>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</si>
  <si>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</si>
  <si>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</si>
  <si>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</si>
  <si>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</si>
  <si>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</si>
  <si>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</si>
  <si>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</si>
  <si>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</si>
  <si>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</si>
  <si>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</si>
  <si>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</si>
  <si>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</si>
  <si>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</si>
  <si>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</si>
  <si>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</si>
  <si>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</si>
  <si>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</si>
  <si>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</si>
  <si>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</si>
  <si>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</si>
  <si>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</si>
  <si>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</si>
  <si>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</si>
  <si>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</si>
  <si>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</si>
  <si>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</si>
  <si>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</si>
  <si>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</si>
  <si>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</si>
  <si>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</si>
  <si>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</si>
  <si>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</si>
  <si>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</si>
  <si>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</si>
  <si>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</si>
  <si>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</si>
  <si>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</si>
  <si>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</si>
  <si>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</si>
  <si>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</si>
  <si>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</si>
  <si>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</si>
  <si>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</si>
  <si>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</si>
  <si>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</si>
  <si>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</si>
  <si>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</si>
  <si>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</si>
  <si>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</si>
  <si>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</si>
  <si>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</si>
  <si>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</si>
  <si>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</si>
  <si>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</si>
  <si>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</si>
  <si>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</si>
  <si>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</si>
  <si>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</si>
  <si>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</si>
  <si>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</si>
  <si>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</si>
  <si>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</si>
  <si>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</si>
  <si>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</si>
  <si>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</si>
  <si>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</si>
  <si>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</si>
  <si>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</si>
  <si>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</si>
  <si>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</si>
  <si>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</si>
  <si>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</si>
  <si>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</si>
  <si>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</si>
  <si>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</si>
  <si>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</si>
  <si>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</si>
  <si>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</si>
  <si>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</si>
  <si>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</si>
  <si>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</si>
  <si>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</si>
  <si>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</si>
  <si>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</si>
  <si>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</si>
  <si>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</si>
  <si>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</si>
  <si>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</si>
  <si>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</si>
  <si>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</si>
  <si>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</si>
  <si>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</si>
  <si>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</si>
  <si>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</si>
  <si>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</si>
  <si>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</si>
  <si>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</si>
  <si>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</si>
  <si>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</si>
  <si>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</si>
  <si>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</si>
  <si>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</si>
  <si>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</si>
  <si>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</si>
  <si>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</si>
  <si>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</si>
  <si>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</si>
  <si>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</si>
  <si>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</si>
  <si>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</si>
  <si>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</si>
  <si>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</si>
  <si>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</si>
  <si>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</si>
  <si>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</si>
  <si>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</si>
  <si>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</si>
  <si>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</si>
  <si>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</si>
  <si>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</si>
  <si>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</si>
  <si>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</si>
  <si>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</si>
  <si>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</si>
  <si>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</si>
  <si>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</si>
  <si>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</si>
  <si>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</si>
  <si>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</si>
  <si>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</si>
  <si>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</si>
  <si>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</si>
  <si>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</si>
  <si>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</si>
  <si>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</si>
  <si>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</si>
  <si>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</si>
  <si>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</si>
  <si>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</si>
  <si>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</si>
  <si>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</si>
  <si>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</si>
  <si>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</si>
  <si>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</si>
  <si>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</si>
  <si>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</si>
  <si>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</si>
  <si>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</si>
  <si>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</si>
  <si>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</si>
  <si>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</si>
  <si>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</si>
  <si>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</si>
  <si>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</si>
  <si>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</si>
  <si>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</si>
  <si>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</si>
  <si>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</si>
  <si>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</si>
  <si>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</si>
  <si>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</si>
  <si>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</si>
  <si>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</si>
  <si>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</si>
  <si>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</si>
  <si>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</si>
  <si>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</si>
  <si>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</si>
  <si>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</si>
  <si>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</si>
  <si>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</si>
  <si>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</si>
  <si>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</si>
  <si>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</si>
  <si>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</si>
  <si>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</si>
  <si>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</si>
  <si>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</si>
  <si>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</si>
  <si>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</si>
  <si>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</si>
  <si>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</si>
  <si>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</si>
  <si>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</si>
  <si>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</si>
  <si>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</si>
  <si>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</si>
  <si>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</si>
  <si>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</si>
  <si>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</si>
  <si>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</si>
  <si>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</si>
  <si>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</si>
  <si>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</si>
  <si>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</si>
  <si>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</si>
  <si>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</si>
  <si>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</si>
  <si>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</si>
  <si>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</si>
  <si>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</si>
  <si>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</si>
  <si>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</si>
  <si>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</si>
  <si>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</si>
  <si>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</si>
  <si>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</si>
  <si>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</si>
  <si>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</si>
  <si>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</si>
  <si>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</si>
  <si>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</si>
  <si>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</si>
  <si>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</si>
  <si>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</si>
  <si>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</si>
  <si>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</si>
  <si>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</si>
  <si>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</si>
  <si>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</si>
  <si>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</si>
  <si>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</si>
  <si>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</si>
  <si>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</si>
  <si>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</si>
  <si>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</si>
  <si>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</si>
  <si>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</si>
  <si>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</si>
  <si>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</si>
  <si>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</si>
  <si>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</si>
  <si>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</si>
  <si>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</si>
  <si>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</si>
  <si>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</si>
  <si>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</si>
  <si>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</si>
  <si>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</si>
  <si>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</si>
  <si>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</si>
  <si>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</si>
  <si>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</si>
  <si>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</si>
  <si>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</si>
  <si>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</si>
  <si>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</si>
  <si>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</si>
  <si>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</si>
  <si>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</si>
  <si>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</si>
  <si>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</si>
  <si>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</si>
  <si>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</si>
  <si>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</si>
  <si>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</si>
  <si>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</si>
  <si>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</si>
  <si>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</si>
  <si>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</si>
  <si>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</si>
  <si>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</si>
  <si>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</si>
  <si>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</si>
  <si>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</si>
  <si>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</si>
  <si>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</si>
  <si>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</si>
  <si>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</si>
  <si>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</si>
  <si>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</si>
  <si>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</si>
  <si>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</si>
  <si>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</si>
  <si>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</si>
  <si>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</si>
  <si>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</si>
  <si>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</si>
  <si>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</si>
  <si>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</si>
  <si>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</si>
  <si>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</si>
  <si>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</si>
  <si>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</si>
  <si>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</si>
  <si>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</si>
  <si>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</si>
  <si>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</si>
  <si>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</si>
  <si>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</si>
  <si>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</si>
  <si>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</si>
  <si>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</si>
  <si>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</si>
  <si>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</si>
  <si>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</si>
  <si>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</si>
  <si>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</si>
  <si>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</si>
  <si>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</si>
  <si>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</si>
  <si>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</si>
  <si>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</si>
  <si>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</si>
  <si>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</si>
  <si>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</si>
  <si>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</si>
  <si>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</si>
  <si>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</si>
  <si>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</si>
  <si>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</si>
  <si>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</si>
  <si>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</si>
  <si>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</si>
  <si>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</si>
  <si>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</si>
  <si>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</si>
  <si>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</si>
  <si>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</si>
  <si>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</si>
  <si>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</si>
  <si>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</si>
  <si>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</si>
  <si>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</si>
  <si>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</si>
  <si>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</si>
  <si>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</si>
  <si>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</si>
  <si>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</si>
  <si>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</si>
  <si>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</si>
  <si>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</si>
  <si>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</si>
  <si>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</si>
  <si>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</si>
  <si>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</si>
  <si>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</si>
  <si>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</si>
  <si>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</si>
  <si>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</si>
  <si>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</si>
  <si>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</si>
  <si>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</si>
  <si>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</si>
  <si>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</si>
  <si>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</si>
  <si>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</si>
  <si>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</si>
  <si>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</si>
  <si>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</si>
  <si>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</si>
  <si>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</si>
  <si>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</si>
  <si>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</si>
  <si>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</si>
  <si>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</si>
  <si>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</si>
  <si>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</si>
  <si>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</si>
  <si>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</si>
  <si>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</si>
  <si>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</si>
  <si>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</si>
  <si>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</si>
  <si>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</si>
  <si>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</si>
  <si>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</si>
  <si>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</si>
  <si>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</si>
  <si>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</si>
  <si>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</si>
  <si>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</si>
  <si>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</si>
  <si>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</si>
  <si>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</si>
  <si>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</si>
  <si>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</si>
  <si>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</si>
  <si>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</si>
  <si>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</si>
  <si>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</si>
  <si>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</si>
  <si>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</si>
  <si>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</si>
  <si>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</si>
  <si>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</si>
  <si>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</si>
  <si>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</si>
  <si>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</si>
  <si>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</si>
  <si>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</si>
  <si>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</si>
  <si>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</si>
  <si>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</si>
  <si>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</si>
  <si>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</si>
  <si>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</si>
  <si>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</si>
  <si>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</si>
  <si>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</si>
  <si>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</si>
  <si>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</si>
  <si>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</si>
  <si>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</si>
  <si>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</si>
  <si>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</si>
  <si>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</si>
  <si>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</si>
  <si>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</si>
  <si>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</si>
  <si>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</si>
  <si>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</si>
  <si>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</si>
  <si>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</si>
  <si>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</si>
  <si>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</si>
  <si>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</si>
  <si>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</si>
  <si>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</si>
  <si>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</si>
  <si>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</si>
  <si>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</si>
  <si>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</si>
  <si>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</si>
  <si>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</si>
  <si>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</si>
  <si>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</si>
  <si>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</si>
  <si>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</si>
  <si>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</si>
  <si>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</si>
  <si>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</si>
  <si>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</si>
  <si>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</si>
  <si>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</si>
  <si>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</si>
  <si>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</si>
  <si>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</si>
  <si>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</si>
  <si>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</si>
  <si>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</si>
  <si>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</si>
  <si>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</si>
  <si>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</si>
  <si>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</si>
  <si>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</si>
  <si>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</si>
  <si>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</si>
  <si>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</si>
  <si>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</si>
  <si>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</si>
  <si>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</si>
  <si>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</si>
  <si>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</si>
  <si>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</si>
  <si>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</si>
  <si>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</si>
  <si>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</si>
  <si>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</si>
  <si>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</si>
  <si>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</si>
  <si>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</si>
  <si>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</si>
  <si>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</si>
  <si>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</si>
  <si>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</si>
  <si>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</si>
  <si>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</si>
  <si>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</si>
  <si>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</si>
  <si>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</si>
  <si>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</si>
  <si>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</si>
  <si>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</si>
  <si>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</si>
  <si>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</si>
  <si>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</si>
  <si>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</si>
  <si>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</si>
  <si>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</si>
  <si>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</si>
  <si>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</si>
  <si>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</si>
  <si>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</si>
  <si>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</si>
  <si>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</si>
  <si>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</si>
  <si>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</si>
  <si>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</si>
  <si>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</si>
  <si>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</si>
  <si>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</si>
  <si>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</si>
  <si>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</si>
  <si>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</si>
  <si>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</si>
  <si>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</si>
  <si>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</si>
  <si>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</si>
  <si>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</si>
  <si>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</si>
  <si>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</si>
  <si>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</si>
  <si>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</si>
  <si>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</si>
  <si>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</si>
  <si>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</si>
  <si>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</si>
  <si>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</si>
  <si>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</si>
  <si>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</si>
  <si>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</si>
  <si>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</si>
  <si>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</si>
  <si>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</si>
  <si>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</si>
  <si>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</si>
  <si>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</si>
  <si>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</si>
  <si>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</si>
  <si>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</si>
  <si>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</si>
  <si>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</si>
  <si>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</si>
  <si>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</si>
  <si>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</si>
  <si>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</si>
  <si>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</si>
  <si>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</si>
  <si>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</si>
  <si>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</si>
  <si>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</si>
  <si>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</si>
  <si>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</si>
  <si>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</si>
  <si>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</si>
  <si>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</si>
  <si>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</si>
  <si>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</si>
  <si>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</si>
  <si>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</si>
  <si>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</si>
  <si>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</si>
  <si>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</si>
  <si>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</si>
  <si>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</si>
  <si>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</si>
  <si>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</si>
  <si>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</si>
  <si>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</si>
  <si>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</si>
  <si>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</si>
  <si>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</si>
  <si>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</si>
  <si>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</si>
  <si>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</si>
  <si>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</si>
  <si>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</si>
  <si>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</si>
  <si>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</si>
  <si>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</si>
  <si>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</si>
  <si>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</si>
  <si>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</si>
  <si>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</si>
  <si>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</si>
  <si>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</si>
  <si>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</si>
  <si>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</si>
  <si>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</si>
  <si>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</si>
  <si>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</si>
  <si>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</si>
  <si>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</si>
  <si>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</si>
  <si>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</si>
  <si>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</si>
  <si>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</si>
  <si>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</si>
  <si>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</si>
  <si>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</si>
  <si>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</si>
  <si>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</si>
  <si>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</si>
  <si>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</si>
  <si>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</si>
  <si>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</si>
  <si>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</si>
  <si>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</si>
  <si>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</si>
  <si>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</si>
  <si>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</si>
  <si>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</si>
  <si>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</si>
  <si>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</si>
  <si>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</si>
  <si>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</si>
  <si>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</si>
  <si>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</si>
  <si>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</si>
  <si>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</si>
  <si>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</si>
  <si>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</si>
  <si>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</si>
  <si>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</si>
  <si>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</si>
  <si>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</si>
  <si>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</si>
  <si>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</si>
  <si>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</si>
  <si>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</si>
  <si>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</si>
  <si>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</si>
  <si>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</si>
  <si>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</si>
  <si>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</si>
  <si>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</si>
  <si>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</si>
  <si>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</si>
  <si>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</si>
  <si>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</si>
  <si>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</si>
  <si>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</si>
  <si>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</si>
  <si>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</si>
  <si>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</si>
  <si>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</si>
  <si>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</si>
  <si>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</si>
  <si>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</si>
  <si>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</si>
  <si>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</si>
  <si>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</si>
  <si>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</si>
  <si>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</si>
  <si>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</si>
  <si>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</si>
  <si>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</si>
  <si>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</si>
  <si>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</si>
  <si>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</si>
  <si>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</si>
  <si>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</si>
  <si>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</si>
  <si>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</si>
  <si>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</si>
  <si>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</si>
  <si>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</si>
  <si>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</si>
  <si>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</si>
  <si>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</si>
  <si>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</si>
  <si>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</si>
  <si>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</si>
  <si>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</si>
  <si>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</si>
  <si>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</si>
  <si>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</si>
  <si>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</si>
  <si>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</si>
  <si>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</si>
  <si>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</si>
  <si>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</si>
  <si>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</si>
  <si>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</si>
  <si>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</si>
  <si>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</si>
  <si>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</si>
  <si>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</si>
  <si>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</si>
  <si>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</si>
  <si>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</si>
  <si>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</si>
  <si>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</si>
  <si>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</si>
  <si>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</si>
  <si>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</si>
  <si>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</si>
  <si>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</si>
  <si>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</si>
  <si>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</si>
  <si>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</si>
  <si>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</si>
  <si>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</si>
  <si>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</si>
  <si>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</si>
  <si>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</si>
  <si>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</si>
  <si>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</si>
  <si>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</si>
  <si>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</si>
  <si>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</si>
  <si>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</si>
  <si>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</si>
  <si>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</si>
  <si>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</si>
  <si>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</si>
  <si>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</si>
  <si>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</si>
  <si>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</si>
  <si>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</si>
  <si>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</si>
  <si>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</si>
  <si>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</si>
  <si>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</si>
  <si>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</si>
  <si>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</si>
  <si>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</si>
  <si>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</si>
  <si>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</si>
  <si>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</si>
  <si>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</si>
  <si>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</si>
  <si>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</si>
  <si>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</si>
  <si>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</si>
  <si>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</si>
  <si>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</si>
  <si>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</si>
  <si>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</si>
  <si>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</si>
  <si>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</si>
  <si>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</si>
  <si>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</si>
  <si>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</si>
  <si>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</si>
  <si>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</si>
  <si>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</si>
  <si>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</si>
  <si>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</si>
  <si>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</si>
  <si>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</si>
  <si>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</si>
  <si>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</si>
  <si>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</si>
  <si>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</si>
  <si>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</si>
  <si>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</si>
  <si>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</si>
  <si>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</si>
  <si>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</si>
  <si>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</si>
  <si>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</si>
  <si>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</si>
  <si>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</si>
  <si>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</si>
  <si>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</si>
  <si>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</si>
  <si>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</si>
  <si>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</si>
  <si>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</si>
  <si>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</si>
  <si>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</si>
  <si>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</si>
  <si>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</si>
  <si>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</si>
  <si>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</si>
  <si>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</si>
  <si>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</si>
  <si>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</si>
  <si>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</si>
  <si>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</si>
  <si>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</si>
  <si>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</si>
  <si>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</si>
  <si>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</si>
  <si>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</si>
  <si>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</si>
  <si>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</si>
  <si>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</si>
  <si>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</si>
  <si>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</si>
  <si>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</si>
  <si>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</si>
  <si>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</si>
  <si>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</si>
  <si>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</si>
  <si>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</si>
  <si>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</si>
  <si>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</si>
  <si>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</si>
  <si>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</si>
  <si>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</si>
  <si>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</si>
  <si>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</si>
  <si>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</si>
  <si>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</si>
  <si>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</si>
  <si>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</si>
  <si>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</si>
  <si>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</si>
  <si>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</si>
  <si>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</si>
  <si>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</si>
  <si>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</si>
  <si>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</si>
  <si>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</si>
  <si>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</si>
  <si>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</si>
  <si>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</si>
  <si>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</si>
  <si>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</si>
  <si>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</si>
  <si>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</si>
  <si>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</si>
  <si>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</si>
  <si>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</si>
  <si>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</si>
  <si>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</si>
  <si>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</si>
  <si>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</si>
  <si>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</si>
  <si>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</si>
  <si>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</si>
  <si>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</si>
  <si>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</si>
  <si>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</si>
  <si>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</si>
  <si>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</si>
  <si>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</si>
  <si>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</si>
  <si>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</si>
  <si>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</si>
  <si>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</si>
  <si>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</si>
  <si>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</si>
  <si>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</si>
  <si>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</si>
  <si>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</si>
  <si>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</si>
  <si>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</si>
  <si>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</si>
  <si>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</si>
  <si>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</si>
  <si>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</si>
  <si>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</si>
  <si>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</si>
  <si>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</si>
  <si>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</si>
  <si>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</si>
  <si>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</si>
  <si>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</si>
  <si>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</si>
  <si>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</si>
  <si>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</si>
  <si>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</si>
  <si>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</si>
  <si>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</si>
  <si>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</si>
  <si>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</si>
  <si>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</si>
  <si>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</si>
  <si>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</si>
  <si>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</si>
  <si>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</si>
  <si>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</si>
  <si>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</si>
  <si>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</si>
  <si>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</si>
  <si>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</si>
  <si>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</si>
  <si>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</si>
  <si>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</si>
  <si>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</si>
  <si>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</si>
  <si>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</si>
  <si>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</si>
  <si>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</si>
  <si>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</si>
  <si>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</si>
  <si>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</si>
  <si>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</si>
  <si>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</si>
  <si>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</si>
  <si>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</si>
  <si>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</si>
  <si>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</si>
  <si>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</si>
  <si>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</si>
  <si>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</si>
  <si>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</si>
  <si>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</si>
  <si>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</si>
  <si>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</si>
  <si>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</si>
  <si>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</si>
  <si>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</si>
  <si>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</si>
  <si>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</si>
  <si>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</si>
  <si>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</si>
  <si>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</si>
  <si>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</si>
  <si>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</si>
  <si>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</si>
  <si>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</si>
  <si>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</si>
  <si>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</si>
  <si>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</si>
  <si>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</si>
  <si>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</si>
  <si>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</si>
  <si>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</si>
  <si>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</si>
  <si>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</si>
  <si>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</si>
  <si>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</si>
  <si>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</si>
  <si>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</si>
  <si>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</si>
  <si>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</si>
  <si>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</si>
  <si>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</si>
  <si>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</si>
  <si>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</si>
  <si>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</si>
  <si>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</si>
  <si>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</si>
  <si>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</si>
  <si>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</si>
  <si>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</si>
  <si>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</si>
  <si>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</si>
  <si>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</si>
  <si>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</si>
  <si>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</si>
  <si>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</si>
  <si>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</si>
  <si>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</si>
  <si>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</si>
  <si>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</si>
  <si>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</si>
  <si>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</si>
  <si>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</si>
  <si>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</si>
  <si>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</si>
  <si>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</si>
  <si>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</si>
  <si>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</si>
  <si>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</si>
  <si>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</si>
  <si>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</si>
  <si>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</si>
  <si>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</si>
  <si>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</si>
  <si>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</si>
  <si>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</si>
  <si>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</si>
  <si>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</si>
  <si>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</si>
  <si>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</si>
  <si>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</si>
  <si>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</si>
  <si>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</si>
  <si>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</si>
  <si>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</si>
  <si>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</si>
  <si>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</si>
  <si>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</si>
  <si>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</si>
  <si>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</si>
  <si>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</si>
  <si>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</si>
  <si>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</si>
  <si>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</si>
  <si>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</si>
  <si>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</si>
  <si>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</si>
  <si>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</si>
  <si>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</si>
  <si>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</si>
  <si>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</si>
  <si>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</si>
  <si>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</si>
  <si>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</si>
  <si>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</si>
  <si>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</si>
  <si>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</si>
  <si>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</si>
  <si>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</si>
  <si>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</si>
  <si>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</si>
  <si>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</si>
  <si>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</si>
  <si>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</si>
  <si>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</si>
  <si>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</si>
  <si>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</si>
  <si>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</si>
  <si>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</si>
  <si>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</si>
  <si>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</si>
  <si>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</si>
  <si>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</si>
  <si>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</si>
  <si>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</si>
  <si>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</si>
  <si>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</si>
  <si>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</si>
  <si>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</si>
  <si>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</si>
  <si>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</si>
  <si>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</si>
  <si>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</si>
  <si>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</si>
  <si>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</si>
  <si>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</si>
  <si>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</si>
  <si>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</si>
  <si>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</si>
  <si>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</si>
  <si>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</si>
  <si>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</si>
  <si>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</si>
  <si>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</si>
  <si>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</si>
  <si>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</si>
  <si>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</si>
  <si>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</si>
  <si>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</si>
  <si>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</si>
  <si>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</si>
  <si>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</si>
  <si>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</si>
  <si>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</si>
  <si>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</si>
  <si>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</si>
  <si>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</si>
  <si>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</si>
  <si>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</si>
  <si>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</si>
  <si>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</si>
  <si>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</si>
  <si>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</si>
  <si>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</si>
  <si>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</si>
  <si>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</si>
  <si>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</si>
  <si>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</si>
  <si>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</si>
  <si>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</si>
  <si>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</si>
  <si>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</si>
  <si>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</si>
  <si>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</si>
  <si>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</si>
  <si>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</si>
  <si>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</si>
  <si>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</si>
  <si>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</si>
  <si>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</si>
  <si>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</si>
  <si>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</si>
  <si>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</si>
  <si>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</si>
  <si>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</si>
  <si>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</si>
  <si>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</si>
  <si>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</si>
  <si>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</si>
  <si>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</si>
  <si>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</si>
  <si>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</si>
  <si>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</si>
  <si>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</si>
  <si>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</si>
  <si>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</si>
  <si>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</si>
  <si>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</si>
  <si>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</si>
  <si>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</si>
  <si>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</si>
  <si>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</si>
  <si>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</si>
  <si>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</si>
  <si>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</si>
  <si>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</si>
  <si>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</si>
  <si>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</si>
  <si>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</si>
  <si>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</si>
  <si>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</si>
  <si>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</si>
  <si>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</si>
  <si>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</si>
  <si>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</si>
  <si>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</si>
  <si>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</si>
  <si>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</si>
  <si>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</si>
  <si>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</si>
  <si>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</si>
  <si>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</si>
  <si>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</si>
  <si>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</si>
  <si>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</si>
  <si>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</si>
  <si>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</si>
  <si>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</si>
  <si>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</si>
  <si>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</si>
  <si>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</si>
  <si>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</si>
  <si>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</si>
  <si>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</si>
  <si>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</si>
  <si>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</si>
  <si>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</si>
  <si>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</si>
  <si>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</si>
  <si>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</si>
  <si>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</si>
  <si>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</si>
  <si>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</si>
  <si>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</si>
  <si>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</si>
  <si>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</si>
  <si>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</si>
  <si>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</si>
  <si>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</si>
  <si>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</si>
  <si>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</si>
  <si>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</si>
  <si>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</si>
  <si>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</si>
  <si>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</si>
  <si>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</si>
  <si>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</si>
  <si>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</si>
  <si>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</si>
  <si>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</si>
  <si>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</si>
  <si>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</si>
  <si>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</si>
  <si>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</si>
  <si>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</si>
  <si>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</si>
  <si>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</si>
  <si>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</si>
  <si>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</si>
  <si>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</si>
  <si>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</si>
  <si>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</si>
  <si>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</si>
  <si>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</si>
  <si>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</si>
  <si>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</si>
  <si>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</si>
  <si>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</si>
  <si>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</si>
  <si>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</si>
  <si>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</si>
  <si>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</si>
  <si>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</si>
  <si>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</si>
  <si>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</si>
  <si>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</si>
  <si>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</si>
  <si>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</si>
  <si>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</si>
  <si>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</si>
  <si>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</si>
  <si>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</si>
  <si>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</si>
  <si>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</si>
  <si>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</si>
  <si>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</si>
  <si>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</si>
  <si>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</si>
  <si>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</si>
  <si>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</si>
  <si>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</si>
  <si>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</si>
  <si>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</si>
  <si>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</si>
  <si>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</si>
  <si>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</si>
  <si>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</si>
  <si>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</si>
  <si>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</si>
  <si>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</si>
  <si>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</si>
  <si>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</si>
  <si>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</si>
  <si>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</si>
  <si>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</si>
  <si>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</si>
  <si>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</si>
  <si>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</si>
  <si>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</si>
  <si>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</si>
  <si>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</si>
  <si>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</si>
  <si>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</si>
  <si>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</si>
  <si>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</si>
  <si>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</si>
  <si>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</si>
  <si>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</si>
  <si>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</si>
  <si>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</si>
  <si>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</si>
  <si>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</si>
  <si>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</si>
  <si>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</si>
  <si>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</si>
  <si>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</si>
  <si>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</si>
  <si>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</si>
  <si>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</si>
  <si>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</si>
  <si>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</si>
  <si>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</si>
  <si>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</si>
  <si>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</si>
  <si>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</si>
  <si>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</si>
  <si>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</si>
  <si>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</si>
  <si>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</si>
  <si>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</si>
  <si>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</si>
  <si>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</si>
  <si>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</si>
  <si>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</si>
  <si>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</si>
  <si>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</si>
  <si>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</si>
  <si>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</si>
  <si>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</si>
  <si>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</si>
  <si>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</si>
  <si>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</si>
  <si>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</si>
  <si>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</si>
  <si>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</si>
  <si>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</si>
  <si>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</si>
  <si>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</si>
  <si>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</si>
  <si>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</si>
  <si>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</si>
  <si>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</si>
  <si>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</si>
  <si>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</si>
  <si>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</si>
  <si>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</si>
  <si>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</si>
  <si>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</si>
  <si>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</si>
  <si>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</si>
  <si>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</si>
  <si>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</si>
  <si>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</si>
  <si>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</si>
  <si>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</si>
  <si>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</si>
  <si>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</si>
  <si>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</si>
  <si>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</si>
  <si>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</si>
  <si>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</si>
  <si>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</si>
  <si>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</si>
  <si>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</si>
  <si>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</si>
  <si>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</si>
  <si>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</si>
  <si>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</si>
  <si>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</si>
  <si>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</si>
  <si>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</si>
  <si>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</si>
  <si>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</si>
  <si>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</si>
  <si>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</si>
  <si>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</si>
  <si>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</si>
  <si>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</si>
  <si>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</si>
  <si>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</si>
  <si>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</si>
  <si>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</si>
  <si>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</si>
  <si>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</si>
  <si>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</si>
  <si>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</si>
  <si>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</si>
  <si>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</si>
  <si>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</si>
  <si>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</si>
  <si>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</si>
  <si>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</si>
  <si>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</si>
  <si>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</si>
  <si>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</si>
  <si>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</si>
  <si>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</si>
  <si>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</si>
  <si>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</si>
  <si>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</si>
  <si>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</si>
  <si>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</si>
  <si>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</si>
  <si>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</si>
  <si>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</si>
  <si>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</si>
  <si>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</si>
  <si>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</si>
  <si>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</si>
  <si>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</si>
  <si>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</si>
  <si>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</si>
  <si>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</si>
  <si>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</si>
  <si>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</si>
  <si>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</si>
  <si>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</si>
  <si>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</si>
  <si>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</si>
  <si>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</si>
  <si>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</si>
  <si>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</si>
  <si>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</si>
  <si>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</si>
  <si>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</si>
  <si>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</si>
  <si>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</si>
  <si>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</si>
  <si>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</si>
  <si>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</si>
  <si>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</si>
  <si>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</si>
  <si>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</si>
  <si>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</si>
  <si>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</si>
  <si>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</si>
  <si>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</si>
  <si>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</si>
  <si>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</si>
  <si>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</si>
  <si>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</si>
  <si>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</si>
  <si>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</si>
  <si>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</si>
  <si>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</si>
  <si>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</si>
  <si>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</si>
  <si>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</si>
  <si>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</si>
  <si>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</si>
  <si>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</si>
  <si>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</si>
  <si>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</si>
  <si>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</si>
  <si>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</si>
  <si>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</si>
  <si>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</si>
  <si>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</si>
  <si>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</si>
  <si>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</si>
  <si>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</si>
  <si>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</si>
  <si>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</si>
  <si>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</si>
  <si>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</si>
  <si>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</si>
  <si>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</si>
  <si>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</si>
  <si>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</si>
  <si>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</si>
  <si>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</si>
  <si>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</si>
  <si>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</si>
  <si>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</si>
  <si>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</si>
  <si>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</si>
  <si>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</si>
  <si>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</si>
  <si>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</si>
  <si>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</si>
  <si>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</si>
  <si>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</si>
  <si>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</si>
  <si>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</si>
  <si>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</si>
  <si>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</si>
  <si>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</si>
  <si>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</si>
  <si>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</si>
  <si>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</si>
  <si>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</si>
  <si>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</si>
  <si>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</si>
  <si>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</si>
  <si>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</si>
  <si>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</si>
  <si>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</si>
  <si>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</si>
  <si>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</si>
  <si>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</si>
  <si>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</si>
  <si>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</si>
  <si>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</si>
  <si>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</si>
  <si>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</si>
  <si>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</si>
  <si>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</si>
  <si>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</si>
  <si>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</si>
  <si>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</si>
  <si>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</si>
  <si>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</si>
  <si>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</si>
  <si>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</si>
  <si>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</si>
  <si>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</si>
  <si>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</si>
  <si>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</si>
  <si>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</si>
  <si>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</si>
  <si>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</si>
  <si>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</si>
  <si>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</si>
  <si>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</si>
  <si>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</si>
  <si>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</si>
  <si>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</si>
  <si>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</si>
  <si>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</si>
  <si>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</si>
  <si>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</si>
  <si>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</si>
  <si>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</si>
  <si>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</si>
  <si>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</si>
  <si>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</si>
  <si>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</si>
  <si>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</si>
  <si>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</si>
  <si>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</si>
  <si>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</si>
  <si>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</si>
  <si>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</si>
  <si>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</si>
  <si>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</si>
  <si>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</si>
  <si>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</si>
  <si>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</si>
  <si>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</si>
  <si>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</si>
  <si>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</si>
  <si>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</si>
  <si>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</si>
  <si>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</si>
  <si>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</si>
  <si>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</si>
  <si>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</si>
  <si>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</si>
  <si>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</si>
  <si>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</si>
  <si>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</si>
  <si>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</si>
  <si>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</si>
  <si>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</si>
  <si>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</si>
  <si>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</si>
  <si>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</si>
  <si>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</si>
  <si>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</si>
  <si>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</si>
  <si>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</si>
  <si>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</si>
  <si>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</si>
  <si>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</si>
  <si>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</si>
  <si>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</si>
  <si>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</si>
  <si>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</si>
  <si>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</si>
  <si>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</si>
  <si>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</si>
  <si>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</si>
  <si>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</si>
  <si>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</si>
  <si>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</si>
  <si>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</si>
  <si>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</si>
  <si>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</si>
  <si>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</si>
  <si>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</si>
  <si>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</si>
  <si>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</si>
  <si>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</si>
  <si>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</si>
  <si>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</si>
  <si>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</si>
  <si>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</si>
  <si>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</si>
  <si>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</si>
  <si>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</si>
  <si>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</si>
  <si>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</si>
  <si>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</si>
  <si>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</si>
  <si>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</si>
  <si>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</si>
  <si>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</si>
  <si>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</si>
  <si>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</si>
  <si>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</si>
  <si>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</si>
  <si>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</si>
  <si>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</si>
  <si>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</si>
  <si>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</si>
  <si>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</si>
  <si>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</si>
  <si>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</si>
  <si>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</si>
  <si>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</si>
  <si>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</si>
  <si>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</si>
  <si>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</si>
  <si>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</si>
  <si>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</si>
  <si>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</si>
  <si>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</si>
  <si>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</si>
  <si>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</si>
  <si>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</si>
  <si>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</si>
  <si>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</si>
  <si>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</si>
  <si>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</si>
  <si>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</si>
  <si>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</si>
  <si>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</si>
  <si>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</si>
  <si>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</si>
  <si>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</si>
  <si>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</si>
  <si>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</si>
  <si>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</si>
  <si>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</si>
  <si>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</si>
  <si>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</si>
  <si>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</si>
  <si>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</si>
  <si>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</si>
  <si>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</si>
  <si>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</si>
  <si>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</si>
  <si>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</si>
  <si>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</si>
  <si>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</si>
  <si>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</si>
  <si>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</si>
  <si>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</si>
  <si>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</si>
  <si>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</si>
  <si>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</si>
  <si>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</si>
  <si>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</si>
  <si>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</si>
  <si>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</si>
  <si>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</si>
  <si>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</si>
  <si>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</si>
  <si>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</si>
  <si>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</si>
  <si>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</si>
  <si>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</si>
  <si>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</si>
  <si>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</si>
  <si>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</si>
  <si>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</si>
  <si>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</si>
  <si>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</si>
  <si>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</si>
  <si>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</si>
  <si>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</si>
  <si>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</si>
  <si>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</si>
  <si>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</si>
  <si>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</si>
  <si>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</si>
  <si>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</si>
  <si>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</si>
  <si>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</si>
  <si>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</si>
  <si>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</si>
  <si>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</si>
  <si>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</si>
  <si>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</si>
  <si>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</si>
  <si>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</si>
  <si>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</si>
  <si>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</si>
  <si>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</si>
  <si>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</si>
  <si>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</si>
  <si>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</si>
  <si>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</si>
  <si>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</si>
  <si>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</si>
  <si>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</si>
  <si>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</si>
  <si>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</si>
  <si>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</si>
  <si>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</si>
  <si>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</si>
  <si>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</si>
  <si>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</si>
  <si>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</si>
  <si>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</si>
  <si>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</si>
  <si>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</si>
  <si>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</si>
  <si>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</si>
  <si>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</si>
  <si>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</si>
  <si>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</si>
  <si>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</si>
  <si>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</si>
  <si>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</si>
  <si>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</si>
  <si>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</si>
  <si>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</si>
  <si>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</si>
  <si>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</si>
  <si>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</si>
  <si>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</si>
  <si>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</si>
  <si>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</si>
  <si>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</si>
  <si>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</si>
  <si>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</si>
  <si>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</si>
  <si>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</si>
  <si>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</si>
  <si>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</si>
  <si>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</si>
  <si>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</si>
  <si>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</si>
  <si>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</si>
  <si>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</si>
  <si>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</si>
  <si>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</si>
  <si>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</si>
  <si>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</si>
  <si>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</si>
  <si>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</si>
  <si>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</si>
  <si>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</si>
  <si>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</si>
  <si>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</si>
  <si>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</si>
  <si>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</si>
  <si>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</si>
  <si>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</si>
  <si>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</si>
  <si>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</si>
  <si>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</si>
  <si>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</si>
  <si>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</si>
  <si>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</si>
  <si>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</si>
  <si>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</si>
  <si>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</si>
  <si>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</si>
  <si>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</si>
  <si>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</si>
  <si>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</si>
  <si>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</si>
  <si>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</si>
  <si>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</si>
  <si>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</si>
  <si>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</si>
  <si>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</si>
  <si>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</si>
  <si>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</si>
  <si>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</si>
  <si>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</si>
  <si>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</si>
  <si>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</si>
  <si>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</si>
  <si>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</si>
  <si>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</si>
  <si>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</si>
  <si>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</si>
  <si>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</si>
  <si>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</si>
  <si>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</si>
  <si>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</si>
  <si>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</si>
  <si>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</si>
  <si>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</si>
  <si>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</si>
  <si>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</si>
  <si>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</si>
  <si>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</si>
  <si>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</si>
  <si>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</si>
  <si>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</si>
  <si>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</si>
  <si>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</si>
  <si>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</si>
  <si>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</si>
  <si>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</si>
  <si>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</si>
  <si>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</si>
  <si>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</si>
  <si>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</si>
  <si>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</si>
  <si>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</si>
  <si>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</si>
  <si>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</si>
  <si>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</si>
  <si>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</si>
  <si>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</si>
  <si>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</si>
  <si>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</si>
  <si>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</si>
  <si>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</si>
  <si>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</si>
  <si>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</si>
  <si>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</si>
  <si>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</si>
  <si>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</si>
  <si>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</si>
  <si>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</si>
  <si>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</si>
  <si>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</si>
  <si>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</si>
  <si>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</si>
  <si>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</si>
  <si>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</si>
  <si>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</si>
  <si>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</si>
  <si>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</si>
  <si>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</si>
  <si>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</si>
  <si>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</si>
  <si>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</si>
  <si>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</si>
  <si>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</si>
  <si>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</si>
  <si>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</si>
  <si>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</si>
  <si>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</si>
  <si>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</si>
  <si>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</si>
  <si>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</si>
  <si>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</si>
  <si>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</si>
  <si>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</si>
  <si>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</si>
  <si>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</si>
  <si>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</si>
  <si>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</si>
  <si>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</si>
  <si>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</si>
  <si>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</si>
  <si>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</si>
  <si>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</si>
  <si>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</si>
  <si>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</si>
  <si>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</si>
  <si>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</si>
  <si>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</si>
  <si>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</si>
  <si>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</si>
  <si>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</si>
  <si>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</si>
  <si>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</si>
  <si>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</si>
  <si>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</si>
  <si>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</si>
  <si>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</si>
  <si>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</si>
  <si>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</si>
  <si>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</si>
  <si>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</si>
  <si>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</si>
  <si>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</si>
  <si>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</si>
  <si>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</si>
  <si>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</si>
  <si>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</si>
  <si>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</si>
  <si>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</si>
  <si>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</si>
  <si>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</si>
  <si>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</si>
  <si>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</si>
  <si>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</si>
  <si>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</si>
  <si>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</si>
  <si>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</si>
  <si>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</si>
  <si>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</si>
  <si>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</si>
  <si>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</si>
  <si>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</si>
  <si>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</si>
  <si>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</si>
  <si>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</si>
  <si>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</si>
  <si>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</si>
  <si>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</si>
  <si>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</si>
  <si>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</si>
  <si>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</si>
  <si>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</si>
  <si>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</si>
  <si>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</si>
  <si>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</si>
  <si>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</si>
  <si>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</si>
  <si>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</si>
  <si>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</si>
  <si>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</si>
  <si>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</si>
  <si>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</si>
  <si>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</si>
  <si>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</si>
  <si>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</si>
  <si>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</si>
  <si>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</si>
  <si>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</si>
  <si>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</si>
  <si>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</si>
  <si>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</si>
  <si>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</si>
  <si>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</si>
  <si>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</si>
  <si>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</si>
  <si>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</si>
  <si>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</si>
  <si>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</si>
  <si>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</si>
  <si>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</si>
  <si>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</si>
  <si>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</si>
  <si>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</si>
  <si>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</si>
  <si>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</si>
  <si>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</si>
  <si>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</si>
  <si>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</si>
  <si>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</si>
  <si>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</si>
  <si>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</si>
  <si>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</si>
  <si>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</si>
  <si>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</si>
  <si>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</si>
  <si>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</si>
  <si>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</si>
  <si>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</si>
  <si>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</si>
  <si>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</si>
  <si>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</si>
  <si>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</si>
  <si>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</si>
  <si>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</si>
  <si>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</si>
  <si>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</si>
  <si>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</si>
  <si>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</si>
  <si>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</si>
  <si>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</si>
  <si>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</si>
  <si>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</si>
  <si>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</si>
  <si>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</si>
  <si>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</si>
  <si>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</si>
  <si>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</si>
  <si>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</si>
  <si>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</si>
  <si>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</si>
  <si>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</si>
  <si>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</si>
  <si>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</si>
  <si>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</si>
  <si>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</si>
  <si>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</si>
  <si>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</si>
  <si>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</si>
  <si>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</si>
  <si>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</si>
  <si>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</si>
  <si>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</si>
  <si>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</si>
  <si>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</si>
  <si>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</si>
  <si>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</si>
  <si>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</si>
  <si>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</si>
  <si>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</si>
  <si>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</si>
  <si>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</si>
  <si>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</si>
  <si>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</si>
  <si>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</si>
  <si>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</si>
  <si>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</si>
  <si>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</si>
  <si>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</si>
  <si>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</si>
  <si>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</si>
  <si>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</si>
  <si>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</si>
  <si>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</si>
  <si>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</si>
  <si>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</si>
  <si>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</si>
  <si>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</si>
  <si>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</si>
  <si>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</si>
  <si>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</si>
  <si>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</si>
  <si>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</si>
  <si>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</si>
  <si>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</si>
  <si>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</si>
  <si>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</si>
  <si>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</si>
  <si>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</si>
  <si>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</si>
  <si>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</si>
  <si>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</si>
  <si>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</si>
  <si>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</si>
  <si>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</si>
  <si>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</si>
  <si>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</si>
  <si>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</si>
  <si>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</si>
  <si>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</si>
  <si>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</si>
  <si>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</si>
  <si>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</si>
  <si>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</si>
  <si>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</si>
  <si>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</si>
  <si>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</si>
  <si>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</si>
  <si>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</si>
  <si>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</si>
  <si>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</si>
  <si>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</si>
  <si>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</si>
  <si>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</si>
  <si>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</si>
  <si>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</si>
  <si>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</si>
  <si>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</si>
  <si>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</si>
  <si>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</si>
  <si>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</si>
  <si>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</si>
  <si>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</si>
  <si>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</si>
  <si>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</si>
  <si>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</si>
  <si>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</si>
  <si>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</si>
  <si>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</si>
  <si>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</si>
  <si>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</si>
  <si>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</si>
  <si>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</si>
  <si>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</si>
  <si>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</si>
  <si>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</si>
  <si>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</si>
  <si>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</si>
  <si>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</si>
  <si>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</si>
  <si>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</si>
  <si>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</si>
  <si>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</si>
  <si>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</si>
  <si>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</si>
  <si>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</si>
  <si>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</si>
  <si>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</si>
  <si>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</si>
  <si>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</si>
  <si>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</si>
  <si>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</si>
  <si>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</si>
  <si>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</si>
  <si>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</si>
  <si>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</si>
  <si>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</si>
  <si>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</si>
  <si>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</si>
  <si>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</si>
  <si>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</si>
  <si>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</si>
  <si>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</si>
  <si>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</si>
  <si>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</si>
  <si>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</si>
  <si>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</si>
  <si>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</si>
  <si>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</si>
  <si>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</si>
  <si>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</si>
  <si>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</si>
  <si>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</si>
  <si>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</si>
  <si>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</si>
  <si>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</si>
  <si>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</si>
  <si>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</si>
  <si>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</si>
  <si>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</si>
  <si>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</si>
  <si>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</si>
  <si>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</si>
  <si>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</si>
  <si>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</si>
  <si>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</si>
  <si>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</si>
  <si>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</si>
  <si>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</si>
  <si>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</si>
  <si>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</si>
  <si>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</si>
  <si>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</si>
  <si>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</si>
  <si>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</si>
  <si>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</si>
  <si>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</si>
  <si>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</si>
  <si>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</si>
  <si>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</si>
  <si>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</si>
  <si>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</si>
  <si>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</si>
  <si>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</si>
  <si>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</si>
  <si>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</si>
  <si>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</si>
  <si>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</si>
  <si>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</si>
  <si>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</si>
  <si>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</si>
  <si>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</si>
  <si>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</si>
  <si>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</si>
  <si>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</si>
  <si>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</si>
  <si>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</si>
  <si>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</si>
  <si>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</si>
  <si>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</si>
  <si>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</si>
  <si>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</si>
  <si>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</si>
  <si>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</si>
  <si>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</si>
  <si>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</si>
  <si>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</si>
  <si>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</si>
  <si>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</si>
  <si>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</si>
  <si>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</si>
  <si>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</si>
  <si>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</si>
  <si>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</si>
  <si>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</si>
  <si>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</si>
  <si>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</si>
  <si>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</si>
  <si>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</si>
  <si>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</si>
  <si>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</si>
  <si>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</si>
  <si>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</si>
  <si>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</si>
  <si>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</si>
  <si>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</si>
  <si>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</si>
  <si>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</si>
  <si>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</si>
  <si>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</si>
  <si>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</si>
  <si>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</si>
  <si>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</si>
  <si>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</si>
  <si>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</si>
  <si>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</si>
  <si>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</si>
  <si>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</si>
  <si>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</si>
  <si>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</si>
  <si>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</si>
  <si>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</si>
  <si>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</si>
  <si>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</si>
  <si>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</si>
  <si>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</si>
  <si>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</si>
  <si>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</si>
  <si>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</si>
  <si>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</si>
  <si>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</si>
  <si>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</si>
  <si>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</si>
  <si>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</si>
  <si>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</si>
  <si>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</si>
  <si>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</si>
  <si>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</si>
  <si>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</si>
  <si>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</si>
  <si>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</si>
  <si>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</si>
  <si>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</si>
  <si>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</si>
  <si>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</si>
  <si>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</si>
  <si>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</si>
  <si>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</si>
  <si>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</si>
  <si>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</si>
  <si>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</si>
  <si>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</si>
  <si>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</si>
  <si>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</si>
  <si>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</si>
  <si>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</si>
  <si>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</si>
  <si>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</si>
  <si>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</si>
  <si>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</si>
  <si>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</si>
  <si>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</si>
  <si>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</si>
  <si>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</si>
  <si>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</si>
  <si>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</si>
  <si>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</si>
  <si>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</si>
  <si>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</si>
  <si>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</si>
  <si>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</si>
  <si>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</si>
  <si>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</si>
  <si>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</si>
  <si>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</si>
  <si>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</si>
  <si>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</si>
  <si>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</si>
  <si>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</si>
  <si>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</si>
  <si>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</si>
  <si>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</si>
  <si>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</si>
  <si>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</si>
  <si>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</si>
  <si>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</si>
  <si>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</si>
  <si>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</si>
  <si>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</si>
  <si>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</si>
  <si>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</si>
  <si>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</si>
  <si>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</si>
  <si>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</si>
  <si>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</si>
  <si>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</si>
  <si>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</si>
  <si>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</si>
  <si>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</si>
  <si>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</si>
  <si>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</si>
  <si>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</si>
  <si>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</si>
  <si>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</si>
  <si>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</si>
  <si>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</si>
  <si>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</si>
  <si>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</si>
  <si>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</si>
  <si>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</si>
  <si>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</si>
  <si>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</si>
  <si>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</si>
  <si>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</si>
  <si>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</si>
  <si>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</si>
  <si>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</si>
  <si>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</si>
  <si>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</si>
  <si>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</si>
  <si>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</si>
  <si>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</si>
  <si>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</si>
  <si>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</si>
  <si>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</si>
  <si>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</si>
  <si>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</si>
  <si>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</si>
  <si>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</si>
  <si>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</si>
  <si>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</si>
  <si>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</si>
  <si>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</si>
  <si>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</si>
  <si>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</si>
  <si>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</si>
  <si>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</si>
  <si>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</si>
  <si>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</si>
  <si>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</si>
  <si>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</si>
  <si>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</si>
  <si>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</si>
  <si>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</si>
  <si>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</si>
  <si>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</si>
  <si>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</si>
  <si>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</si>
  <si>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</si>
  <si>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</si>
  <si>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</si>
  <si>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</si>
  <si>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</si>
  <si>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</si>
  <si>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</si>
  <si>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</si>
  <si>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</si>
  <si>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</si>
  <si>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</si>
  <si>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</si>
  <si>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</si>
  <si>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</si>
  <si>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</si>
  <si>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</si>
  <si>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</si>
  <si>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</si>
  <si>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</si>
  <si>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</si>
  <si>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</si>
  <si>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</si>
  <si>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</si>
  <si>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</si>
  <si>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</si>
  <si>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</si>
  <si>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</si>
  <si>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</si>
  <si>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</si>
  <si>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</si>
  <si>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</si>
  <si>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</si>
  <si>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</si>
  <si>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</si>
  <si>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</si>
  <si>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</si>
  <si>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</si>
  <si>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</si>
  <si>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</si>
  <si>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</si>
  <si>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</si>
  <si>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</si>
  <si>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</si>
  <si>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</si>
  <si>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</si>
  <si>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</si>
  <si>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</si>
  <si>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</si>
  <si>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</si>
  <si>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</si>
  <si>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</si>
  <si>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</si>
  <si>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</si>
  <si>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</si>
  <si>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</si>
  <si>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</si>
  <si>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</si>
  <si>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</si>
  <si>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</si>
  <si>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</si>
  <si>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</si>
  <si>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</si>
  <si>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</si>
  <si>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</si>
  <si>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</si>
  <si>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</si>
  <si>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</si>
  <si>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</si>
  <si>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</si>
  <si>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</si>
  <si>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</si>
  <si>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</si>
  <si>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</si>
  <si>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</si>
  <si>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</si>
  <si>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</si>
  <si>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</si>
  <si>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</si>
  <si>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</si>
  <si>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</si>
  <si>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</si>
  <si>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</si>
  <si>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</si>
  <si>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</si>
  <si>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</si>
  <si>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</si>
  <si>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</si>
  <si>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</si>
  <si>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</si>
  <si>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</si>
  <si>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</si>
  <si>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</si>
  <si>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</si>
  <si>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</si>
  <si>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</si>
  <si>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</si>
  <si>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</si>
  <si>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</si>
  <si>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</si>
  <si>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</si>
  <si>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</si>
  <si>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</si>
  <si>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</si>
  <si>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</si>
  <si>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</si>
  <si>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</si>
  <si>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</si>
  <si>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</si>
  <si>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</si>
  <si>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</si>
  <si>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</si>
  <si>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</si>
  <si>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</si>
  <si>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</si>
  <si>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</si>
  <si>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</si>
  <si>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</si>
  <si>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</si>
  <si>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</si>
  <si>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</si>
  <si>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</si>
  <si>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</si>
  <si>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</si>
  <si>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</si>
  <si>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</si>
  <si>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</si>
  <si>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</si>
  <si>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</si>
  <si>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</si>
  <si>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</si>
  <si>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</si>
  <si>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</si>
  <si>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</si>
  <si>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</si>
  <si>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</si>
  <si>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</si>
  <si>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</si>
  <si>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</si>
  <si>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</si>
  <si>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</si>
  <si>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</si>
  <si>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</si>
  <si>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</si>
  <si>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</si>
  <si>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</si>
  <si>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</si>
  <si>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</si>
  <si>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</si>
  <si>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</si>
  <si>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</si>
  <si>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</si>
  <si>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</si>
  <si>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</si>
  <si>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</si>
  <si>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</si>
  <si>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</si>
  <si>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</si>
  <si>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</si>
  <si>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</si>
  <si>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</si>
  <si>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</si>
  <si>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</si>
  <si>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</si>
  <si>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</si>
  <si>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</si>
  <si>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</si>
  <si>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</si>
  <si>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</si>
  <si>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</si>
  <si>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</si>
  <si>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</si>
  <si>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</si>
  <si>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</si>
  <si>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</si>
  <si>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</si>
  <si>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</si>
  <si>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</si>
  <si>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</si>
  <si>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</si>
  <si>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</si>
  <si>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</si>
  <si>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</si>
  <si>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</si>
  <si>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</si>
  <si>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</si>
  <si>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</si>
  <si>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</si>
  <si>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</si>
  <si>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</si>
  <si>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</si>
  <si>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</si>
  <si>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</si>
  <si>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</si>
  <si>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</si>
  <si>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</si>
  <si>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</si>
  <si>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</si>
  <si>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</si>
  <si>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</si>
  <si>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</si>
  <si>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</si>
  <si>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</si>
  <si>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</si>
  <si>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</si>
  <si>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</si>
  <si>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</si>
  <si>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</si>
  <si>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</si>
  <si>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</si>
  <si>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</si>
  <si>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</si>
  <si>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</si>
  <si>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</si>
  <si>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</si>
  <si>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</si>
  <si>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</si>
  <si>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</si>
  <si>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</si>
  <si>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</si>
  <si>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</si>
  <si>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</si>
  <si>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</si>
  <si>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</si>
  <si>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</si>
  <si>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</si>
  <si>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</si>
  <si>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</si>
  <si>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</si>
  <si>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</si>
  <si>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</si>
  <si>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</si>
  <si>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</si>
  <si>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</si>
  <si>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</si>
  <si>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</si>
  <si>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</si>
  <si>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</si>
  <si>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</si>
  <si>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</si>
  <si>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</si>
  <si>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</si>
  <si>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</si>
  <si>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</si>
  <si>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</si>
  <si>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</si>
  <si>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</si>
  <si>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</si>
  <si>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</si>
  <si>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</si>
  <si>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</si>
  <si>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</si>
  <si>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</si>
  <si>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</si>
  <si>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</si>
  <si>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</si>
  <si>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</si>
  <si>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</si>
  <si>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</si>
  <si>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</si>
  <si>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</si>
  <si>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</si>
  <si>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</si>
  <si>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</si>
  <si>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</si>
  <si>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</si>
  <si>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</si>
  <si>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</si>
  <si>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</si>
  <si>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</si>
  <si>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</si>
  <si>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</si>
  <si>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</si>
  <si>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</si>
  <si>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</si>
  <si>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</si>
  <si>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</si>
  <si>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</si>
  <si>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</si>
  <si>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</si>
  <si>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</si>
  <si>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</si>
  <si>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</si>
  <si>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</si>
  <si>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</si>
  <si>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</si>
  <si>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</si>
  <si>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</si>
  <si>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</si>
  <si>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</si>
  <si>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</si>
  <si>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</si>
  <si>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</si>
  <si>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</si>
  <si>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</si>
  <si>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</si>
  <si>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</si>
  <si>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</si>
  <si>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</si>
  <si>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</si>
  <si>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</si>
  <si>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</si>
  <si>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</si>
  <si>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</si>
  <si>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</si>
  <si>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</si>
  <si>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</si>
  <si>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</si>
  <si>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</si>
  <si>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</si>
  <si>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</si>
  <si>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</si>
  <si>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</si>
  <si>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</si>
  <si>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</si>
  <si>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</si>
  <si>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</si>
  <si>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</si>
  <si>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</si>
  <si>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</si>
  <si>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</si>
  <si>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</si>
  <si>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</si>
  <si>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</si>
  <si>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</si>
  <si>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</si>
  <si>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</si>
  <si>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</si>
  <si>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</si>
  <si>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</si>
  <si>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</si>
  <si>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</si>
  <si>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</si>
  <si>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</si>
  <si>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</si>
  <si>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</si>
  <si>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</si>
  <si>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</si>
  <si>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</si>
  <si>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</si>
  <si>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</si>
  <si>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</si>
  <si>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</si>
  <si>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</si>
  <si>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</si>
  <si>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</si>
  <si>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</si>
  <si>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</si>
  <si>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</si>
  <si>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</si>
  <si>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</si>
  <si>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</si>
  <si>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</si>
  <si>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</si>
  <si>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</si>
  <si>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</si>
  <si>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</si>
  <si>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</si>
  <si>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</si>
  <si>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</si>
  <si>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</si>
  <si>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</si>
  <si>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</si>
  <si>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</si>
  <si>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</si>
  <si>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</si>
  <si>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</si>
  <si>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</si>
  <si>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</si>
  <si>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</si>
  <si>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</si>
  <si>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</si>
  <si>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</si>
  <si>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</si>
  <si>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</si>
  <si>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</si>
  <si>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</si>
  <si>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</si>
  <si>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</si>
  <si>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</si>
  <si>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</si>
  <si>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</si>
  <si>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</si>
  <si>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</si>
  <si>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</si>
  <si>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</si>
  <si>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</si>
  <si>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</si>
  <si>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</si>
  <si>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</si>
  <si>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</si>
  <si>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</si>
  <si>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</si>
  <si>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</si>
  <si>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</si>
  <si>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</si>
  <si>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</si>
  <si>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</si>
  <si>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</si>
  <si>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</si>
  <si>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</si>
  <si>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</si>
  <si>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</si>
  <si>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</si>
  <si>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</si>
  <si>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</si>
  <si>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</si>
  <si>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</si>
  <si>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</si>
  <si>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</si>
  <si>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</si>
  <si>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</si>
  <si>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</si>
  <si>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</si>
  <si>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</si>
  <si>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</si>
  <si>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</si>
  <si>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</si>
  <si>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</si>
  <si>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</si>
  <si>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</si>
  <si>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</si>
  <si>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</si>
  <si>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</si>
  <si>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</si>
  <si>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</si>
  <si>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</si>
  <si>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</si>
  <si>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</si>
  <si>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</si>
  <si>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</si>
  <si>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</si>
  <si>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</si>
  <si>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</si>
  <si>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</si>
  <si>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</si>
  <si>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</si>
  <si>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</si>
  <si>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</si>
  <si>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</si>
  <si>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</si>
  <si>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</si>
  <si>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</si>
  <si>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</si>
  <si>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</si>
  <si>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</si>
  <si>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</si>
  <si>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</si>
  <si>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</si>
  <si>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</si>
  <si>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</si>
  <si>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</si>
  <si>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</si>
  <si>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</si>
  <si>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</si>
  <si>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</si>
  <si>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</si>
  <si>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</si>
  <si>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</si>
  <si>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</si>
  <si>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</si>
  <si>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</si>
  <si>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</si>
  <si>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</si>
  <si>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</si>
  <si>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</si>
  <si>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</si>
  <si>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</si>
  <si>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</si>
  <si>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</si>
  <si>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</si>
  <si>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</si>
  <si>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</si>
  <si>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</si>
  <si>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</si>
  <si>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</si>
  <si>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</si>
  <si>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</si>
  <si>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</si>
  <si>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</si>
  <si>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</si>
  <si>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</si>
  <si>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</si>
  <si>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</si>
  <si>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</si>
  <si>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</si>
  <si>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</si>
  <si>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</si>
  <si>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</si>
  <si>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</si>
  <si>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</si>
  <si>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</si>
  <si>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</si>
  <si>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</si>
  <si>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</si>
  <si>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</si>
  <si>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</si>
  <si>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</si>
  <si>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</si>
  <si>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</si>
  <si>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</si>
  <si>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</si>
  <si>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</si>
  <si>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</si>
  <si>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</si>
  <si>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</si>
  <si>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</si>
  <si>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</si>
  <si>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</si>
  <si>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</si>
  <si>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</si>
  <si>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</si>
  <si>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</si>
  <si>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</si>
  <si>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</si>
  <si>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</si>
  <si>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</si>
  <si>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</si>
  <si>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</si>
  <si>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</si>
  <si>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</si>
  <si>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</si>
  <si>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</si>
  <si>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</si>
  <si>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</si>
  <si>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</si>
  <si>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</si>
  <si>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</si>
  <si>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</si>
  <si>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</si>
  <si>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</si>
  <si>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</si>
  <si>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</si>
  <si>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</si>
  <si>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</si>
  <si>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</si>
  <si>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</si>
  <si>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</si>
  <si>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</si>
  <si>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</si>
  <si>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</si>
  <si>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</si>
  <si>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</si>
  <si>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</si>
  <si>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</si>
  <si>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</si>
  <si>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</si>
  <si>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</si>
  <si>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</si>
  <si>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</si>
  <si>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</si>
  <si>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</si>
  <si>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</si>
  <si>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</si>
  <si>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</si>
  <si>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</si>
  <si>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</si>
  <si>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</si>
  <si>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</si>
  <si>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</si>
  <si>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</si>
  <si>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</si>
  <si>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</si>
  <si>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</si>
  <si>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</si>
  <si>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</si>
  <si>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</si>
  <si>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</si>
  <si>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</si>
  <si>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</si>
  <si>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</si>
  <si>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</si>
  <si>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</si>
  <si>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</si>
  <si>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</si>
  <si>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</si>
  <si>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</si>
  <si>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</si>
  <si>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</si>
  <si>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</si>
  <si>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</si>
  <si>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</si>
  <si>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</si>
  <si>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</si>
  <si>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</si>
  <si>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</si>
  <si>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</si>
  <si>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</si>
  <si>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</si>
  <si>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</si>
  <si>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</si>
  <si>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</si>
  <si>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</si>
  <si>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</si>
  <si>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</si>
  <si>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</si>
  <si>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</si>
  <si>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</si>
  <si>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</si>
  <si>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</si>
  <si>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</si>
  <si>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</si>
  <si>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</si>
  <si>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</si>
  <si>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</si>
  <si>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</si>
  <si>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</si>
  <si>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</si>
  <si>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</si>
  <si>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</si>
  <si>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</si>
  <si>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</si>
  <si>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</si>
  <si>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</si>
  <si>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</si>
  <si>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</si>
  <si>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</si>
  <si>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</si>
  <si>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</si>
  <si>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</si>
  <si>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</si>
  <si>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</si>
  <si>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</si>
  <si>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</si>
  <si>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</si>
  <si>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</si>
  <si>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</si>
  <si>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</si>
  <si>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</si>
  <si>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</si>
  <si>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</si>
  <si>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</si>
  <si>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</si>
  <si>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</si>
  <si>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</si>
  <si>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</si>
  <si>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</si>
  <si>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</si>
  <si>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</si>
  <si>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</si>
  <si>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</si>
  <si>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</si>
  <si>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</si>
  <si>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</si>
  <si>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</si>
  <si>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</si>
  <si>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</si>
  <si>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</si>
  <si>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</si>
  <si>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</si>
  <si>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</si>
  <si>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</si>
  <si>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</si>
  <si>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</si>
  <si>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</si>
  <si>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</si>
  <si>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</si>
  <si>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</si>
  <si>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</si>
  <si>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</si>
  <si>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</si>
  <si>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</si>
  <si>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</si>
  <si>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</si>
  <si>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</si>
  <si>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</si>
  <si>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</si>
  <si>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</si>
  <si>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</si>
  <si>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</si>
  <si>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</si>
  <si>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</si>
  <si>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</si>
  <si>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</si>
  <si>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</si>
  <si>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</si>
  <si>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</si>
  <si>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</si>
  <si>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</si>
  <si>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</si>
  <si>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</si>
  <si>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</si>
  <si>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</si>
  <si>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</si>
  <si>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</si>
  <si>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</si>
  <si>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</si>
  <si>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</si>
  <si>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</si>
  <si>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</si>
  <si>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</si>
  <si>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</si>
  <si>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</si>
  <si>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</si>
  <si>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</si>
  <si>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</si>
  <si>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</si>
  <si>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</si>
  <si>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</si>
  <si>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</si>
  <si>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</si>
  <si>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</si>
  <si>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</si>
  <si>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</si>
  <si>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</si>
  <si>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</si>
  <si>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</si>
  <si>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</si>
  <si>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</si>
  <si>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</si>
  <si>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</si>
  <si>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</si>
  <si>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</si>
  <si>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</si>
  <si>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</si>
  <si>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</si>
  <si>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</si>
  <si>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</si>
  <si>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</si>
  <si>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</si>
  <si>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</si>
  <si>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</si>
  <si>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</si>
  <si>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</si>
  <si>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</si>
  <si>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</si>
  <si>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</si>
  <si>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</si>
  <si>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</si>
  <si>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</si>
  <si>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</si>
  <si>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</si>
  <si>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</si>
  <si>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</si>
  <si>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</si>
  <si>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</si>
  <si>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</si>
  <si>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</si>
  <si>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</si>
  <si>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</si>
  <si>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</si>
  <si>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</si>
  <si>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</si>
  <si>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</si>
  <si>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</si>
  <si>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</si>
  <si>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</si>
  <si>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</si>
  <si>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</si>
  <si>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</si>
  <si>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</si>
  <si>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</si>
  <si>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</si>
  <si>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</si>
  <si>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</si>
  <si>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</si>
  <si>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</si>
  <si>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</si>
  <si>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</si>
  <si>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</si>
  <si>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</si>
  <si>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</si>
  <si>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</si>
  <si>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</si>
  <si>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</si>
  <si>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</si>
  <si>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</si>
  <si>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</si>
  <si>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</si>
  <si>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</si>
  <si>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</si>
  <si>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</si>
  <si>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</si>
  <si>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</si>
  <si>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</si>
  <si>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</si>
  <si>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</si>
  <si>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</si>
  <si>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</si>
  <si>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</si>
  <si>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</si>
  <si>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</si>
  <si>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</si>
  <si>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</si>
  <si>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</si>
  <si>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</si>
  <si>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</si>
  <si>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</si>
  <si>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</si>
  <si>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</si>
  <si>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</si>
  <si>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</si>
  <si>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</si>
  <si>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</si>
  <si>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</si>
  <si>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</si>
  <si>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</si>
  <si>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</si>
  <si>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</si>
  <si>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</si>
  <si>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</si>
  <si>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</si>
  <si>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</si>
  <si>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</si>
  <si>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</si>
  <si>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</si>
  <si>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</si>
  <si>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</si>
  <si>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</si>
  <si>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</si>
  <si>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</si>
  <si>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</si>
  <si>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</si>
  <si>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</si>
  <si>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</si>
  <si>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</si>
  <si>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</si>
  <si>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</si>
  <si>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</si>
  <si>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</si>
  <si>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</si>
  <si>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</si>
  <si>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</si>
  <si>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</si>
  <si>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</si>
  <si>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</si>
  <si>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</si>
  <si>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</si>
  <si>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</si>
  <si>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</si>
  <si>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</si>
  <si>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</si>
  <si>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</si>
  <si>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</si>
  <si>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</si>
  <si>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</si>
  <si>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</si>
  <si>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</si>
  <si>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</si>
  <si>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</si>
  <si>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</si>
  <si>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</si>
  <si>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</si>
  <si>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</si>
  <si>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</si>
  <si>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</si>
  <si>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</si>
  <si>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</si>
  <si>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</si>
  <si>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</si>
  <si>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</si>
  <si>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</si>
  <si>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</si>
  <si>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</si>
  <si>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</si>
  <si>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</si>
  <si>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</si>
  <si>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</si>
  <si>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</si>
  <si>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</si>
  <si>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</si>
  <si>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</si>
  <si>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</si>
  <si>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</si>
  <si>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</si>
  <si>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</si>
  <si>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</si>
  <si>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</si>
  <si>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</si>
  <si>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</si>
  <si>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</si>
  <si>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</si>
  <si>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</si>
  <si>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</si>
  <si>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</si>
  <si>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</si>
  <si>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</si>
  <si>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</si>
  <si>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</si>
  <si>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</si>
  <si>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</si>
  <si>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</si>
  <si>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</si>
  <si>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</si>
  <si>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</si>
  <si>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</si>
  <si>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</si>
  <si>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</si>
  <si>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</si>
  <si>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</si>
  <si>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</si>
  <si>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</si>
  <si>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</si>
  <si>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</si>
  <si>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</si>
  <si>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</si>
  <si>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</si>
  <si>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</si>
  <si>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</si>
  <si>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</si>
  <si>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</si>
  <si>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</si>
  <si>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</si>
  <si>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</si>
  <si>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</si>
  <si>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</si>
  <si>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</si>
  <si>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</si>
  <si>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</si>
  <si>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</si>
  <si>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</si>
  <si>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</si>
  <si>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</si>
  <si>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</si>
  <si>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</si>
  <si>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</si>
  <si>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</si>
  <si>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</si>
  <si>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</si>
  <si>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</si>
  <si>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</si>
  <si>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</si>
  <si>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</si>
  <si>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</si>
  <si>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</si>
  <si>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</si>
  <si>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</si>
  <si>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</si>
  <si>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</si>
  <si>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</si>
  <si>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</si>
  <si>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</si>
  <si>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</si>
  <si>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</si>
  <si>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</si>
  <si>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</si>
  <si>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</si>
  <si>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</si>
  <si>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</si>
  <si>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</si>
  <si>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</si>
  <si>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</si>
  <si>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</si>
  <si>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</si>
  <si>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</si>
  <si>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</si>
  <si>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</si>
  <si>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</si>
  <si>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</si>
  <si>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</si>
  <si>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</si>
  <si>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</si>
  <si>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</si>
  <si>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</si>
  <si>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</si>
  <si>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</si>
  <si>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</si>
  <si>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</si>
  <si>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</si>
  <si>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</si>
  <si>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</si>
  <si>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</si>
  <si>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</si>
  <si>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</si>
  <si>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</si>
  <si>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</si>
  <si>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</si>
  <si>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</si>
  <si>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</si>
  <si>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</si>
  <si>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</si>
  <si>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</si>
  <si>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</si>
  <si>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</si>
  <si>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</si>
  <si>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</si>
  <si>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</si>
  <si>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</si>
  <si>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</si>
  <si>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</si>
  <si>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</si>
  <si>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</si>
  <si>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</si>
  <si>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</si>
  <si>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</si>
  <si>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</si>
  <si>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</si>
  <si>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</si>
  <si>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</si>
  <si>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</si>
  <si>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</si>
  <si>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</si>
  <si>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</si>
  <si>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</si>
  <si>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</si>
  <si>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</si>
  <si>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</si>
  <si>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</si>
  <si>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</si>
  <si>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</si>
  <si>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</si>
  <si>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</si>
  <si>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</si>
  <si>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</si>
  <si>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</si>
  <si>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</si>
  <si>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</si>
  <si>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</si>
  <si>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</si>
  <si>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</si>
  <si>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</si>
  <si>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</si>
  <si>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</si>
  <si>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</si>
  <si>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</si>
  <si>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</si>
  <si>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</si>
  <si>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</si>
  <si>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</si>
  <si>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</si>
  <si>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</si>
  <si>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</si>
  <si>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</si>
  <si>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</si>
  <si>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</si>
  <si>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</si>
  <si>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</si>
  <si>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</si>
  <si>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</si>
  <si>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</si>
  <si>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</si>
  <si>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</si>
  <si>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</si>
  <si>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</si>
  <si>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</si>
  <si>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</si>
  <si>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</si>
  <si>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</si>
  <si>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</si>
  <si>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</si>
  <si>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</si>
  <si>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</si>
  <si>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</si>
  <si>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</si>
  <si>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</si>
  <si>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</si>
  <si>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</si>
  <si>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</si>
  <si>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</si>
  <si>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</si>
  <si>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</si>
  <si>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</si>
  <si>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</si>
  <si>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</si>
  <si>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</si>
  <si>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</si>
  <si>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</si>
  <si>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</si>
  <si>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</si>
  <si>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</si>
  <si>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</si>
  <si>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</si>
  <si>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</si>
  <si>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</si>
  <si>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</si>
  <si>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</si>
  <si>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</si>
  <si>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</si>
  <si>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</si>
  <si>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</si>
  <si>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</si>
  <si>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</si>
  <si>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</si>
  <si>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</si>
  <si>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</si>
  <si>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</si>
  <si>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</si>
  <si>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</si>
  <si>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</si>
  <si>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</si>
  <si>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</si>
  <si>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</si>
  <si>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</si>
  <si>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</si>
  <si>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</si>
  <si>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</si>
  <si>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</si>
  <si>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</si>
  <si>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</si>
  <si>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</si>
  <si>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</si>
  <si>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</si>
  <si>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</si>
  <si>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</si>
  <si>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</si>
  <si>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</si>
  <si>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</si>
  <si>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</si>
  <si>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</si>
  <si>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</si>
  <si>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</si>
  <si>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</si>
  <si>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</si>
  <si>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</si>
  <si>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</si>
  <si>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</si>
  <si>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</si>
  <si>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</si>
  <si>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</si>
  <si>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</si>
  <si>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</si>
  <si>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</si>
  <si>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</si>
  <si>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</si>
  <si>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</si>
  <si>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</si>
  <si>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</si>
  <si>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</si>
  <si>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</si>
  <si>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</si>
  <si>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</si>
  <si>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</si>
  <si>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</si>
  <si>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</si>
  <si>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</si>
  <si>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</si>
  <si>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</si>
  <si>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</si>
  <si>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</si>
  <si>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</si>
  <si>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</si>
  <si>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</si>
  <si>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</si>
  <si>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</si>
  <si>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</si>
  <si>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</si>
  <si>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</si>
  <si>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</si>
  <si>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</si>
  <si>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</si>
  <si>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</si>
  <si>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</si>
  <si>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</si>
  <si>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</si>
  <si>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</si>
  <si>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</si>
  <si>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</si>
  <si>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</si>
  <si>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</si>
  <si>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</si>
  <si>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</si>
  <si>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</si>
  <si>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</si>
  <si>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</si>
  <si>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</si>
  <si>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</si>
  <si>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</si>
  <si>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</si>
  <si>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</si>
  <si>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</si>
  <si>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</si>
  <si>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</si>
  <si>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</si>
  <si>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</si>
  <si>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</si>
  <si>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</si>
  <si>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</si>
  <si>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</si>
  <si>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</si>
  <si>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</si>
  <si>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</si>
  <si>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</si>
  <si>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</si>
  <si>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</si>
  <si>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</si>
  <si>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</si>
  <si>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</si>
  <si>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</si>
  <si>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</si>
  <si>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</si>
  <si>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</si>
  <si>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</si>
  <si>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</si>
  <si>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</si>
  <si>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</si>
  <si>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</si>
  <si>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</si>
  <si>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</si>
  <si>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</si>
  <si>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</si>
  <si>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</si>
  <si>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</si>
  <si>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</si>
  <si>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</si>
  <si>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</si>
  <si>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</si>
  <si>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</si>
  <si>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</si>
  <si>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</si>
  <si>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</si>
  <si>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</si>
  <si>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</si>
  <si>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</si>
  <si>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</si>
  <si>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</si>
  <si>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</si>
  <si>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</si>
  <si>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</si>
  <si>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</si>
  <si>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</si>
  <si>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</si>
  <si>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</si>
  <si>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</si>
  <si>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</si>
  <si>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</si>
  <si>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</si>
  <si>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</si>
  <si>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</si>
  <si>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</si>
  <si>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</si>
  <si>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</si>
  <si>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</si>
  <si>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</si>
  <si>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</si>
  <si>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</si>
  <si>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</si>
  <si>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</si>
  <si>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</si>
  <si>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</si>
  <si>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</si>
  <si>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</si>
  <si>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</si>
  <si>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</si>
  <si>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</si>
  <si>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</si>
  <si>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</si>
  <si>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</si>
  <si>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</si>
  <si>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</si>
  <si>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</si>
  <si>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</si>
  <si>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</si>
  <si>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</si>
  <si>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</si>
  <si>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</si>
  <si>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</si>
  <si>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</si>
  <si>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</si>
  <si>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</si>
  <si>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</si>
  <si>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</si>
  <si>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</si>
  <si>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</si>
  <si>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</si>
  <si>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</si>
  <si>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</si>
  <si>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</si>
  <si>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</si>
  <si>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</si>
  <si>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</si>
  <si>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</si>
  <si>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</si>
  <si>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</si>
  <si>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</si>
  <si>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</si>
  <si>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</si>
  <si>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</si>
  <si>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</si>
  <si>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</si>
  <si>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</si>
  <si>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</si>
  <si>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</si>
  <si>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</si>
  <si>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</si>
  <si>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</si>
  <si>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</si>
  <si>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</si>
  <si>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</si>
  <si>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</si>
  <si>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</si>
  <si>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</si>
  <si>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</si>
  <si>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</si>
  <si>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</si>
  <si>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</si>
  <si>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</si>
  <si>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</si>
  <si>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</si>
  <si>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</si>
  <si>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</si>
  <si>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</si>
  <si>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</si>
  <si>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</si>
  <si>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</si>
  <si>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</si>
  <si>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</si>
  <si>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</si>
  <si>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</si>
  <si>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</si>
  <si>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</si>
  <si>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</si>
  <si>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</si>
  <si>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</si>
  <si>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</si>
  <si>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</si>
  <si>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</si>
  <si>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</si>
  <si>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</si>
  <si>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</si>
  <si>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</si>
  <si>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</si>
  <si>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</si>
  <si>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</si>
  <si>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</si>
  <si>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</si>
  <si>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</si>
  <si>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</si>
  <si>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</si>
  <si>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</si>
  <si>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</si>
  <si>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</si>
  <si>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</si>
  <si>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</si>
  <si>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</si>
  <si>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</si>
  <si>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</si>
  <si>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</si>
  <si>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</si>
  <si>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</si>
  <si>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</si>
  <si>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</si>
  <si>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</si>
  <si>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</si>
  <si>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</si>
  <si>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</si>
  <si>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</si>
  <si>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</si>
  <si>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</si>
  <si>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</si>
  <si>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</si>
  <si>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</si>
  <si>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</si>
  <si>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</si>
  <si>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</si>
  <si>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</si>
  <si>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</si>
  <si>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</si>
  <si>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</si>
  <si>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</si>
  <si>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</si>
  <si>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</si>
  <si>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</si>
  <si>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</si>
  <si>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</si>
  <si>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</si>
  <si>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</si>
  <si>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</si>
  <si>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</si>
  <si>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</si>
  <si>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</si>
  <si>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</si>
  <si>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</si>
  <si>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</si>
  <si>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</si>
  <si>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</si>
  <si>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</si>
  <si>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</si>
  <si>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</si>
  <si>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</si>
  <si>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</si>
  <si>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</si>
  <si>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</si>
  <si>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</si>
  <si>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</si>
  <si>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</si>
  <si>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</si>
  <si>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</si>
  <si>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</si>
  <si>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</si>
  <si>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</si>
  <si>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</si>
  <si>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</si>
  <si>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</si>
  <si>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</si>
  <si>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</si>
  <si>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</si>
  <si>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</si>
  <si>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</si>
  <si>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</si>
  <si>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</si>
  <si>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</si>
  <si>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</si>
  <si>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</si>
  <si>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</si>
  <si>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</si>
  <si>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</si>
  <si>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</si>
  <si>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</si>
  <si>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</si>
  <si>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</si>
  <si>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</si>
  <si>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</si>
  <si>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</si>
  <si>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</si>
  <si>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</si>
  <si>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</si>
  <si>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</si>
  <si>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</si>
  <si>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</si>
  <si>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</si>
  <si>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</si>
  <si>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</si>
  <si>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</si>
  <si>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</si>
  <si>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</si>
  <si>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</si>
  <si>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</si>
  <si>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</si>
  <si>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</si>
  <si>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</si>
  <si>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</si>
  <si>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</si>
  <si>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</si>
  <si>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</si>
  <si>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</si>
  <si>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</si>
  <si>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</si>
  <si>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</si>
  <si>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</si>
  <si>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</si>
  <si>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</si>
  <si>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</si>
  <si>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</si>
  <si>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</si>
  <si>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</si>
  <si>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</si>
  <si>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</si>
  <si>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</si>
  <si>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</si>
  <si>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</si>
  <si>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</si>
  <si>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</si>
  <si>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</si>
  <si>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</si>
  <si>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</si>
  <si>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</si>
  <si>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</si>
  <si>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</si>
  <si>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</si>
  <si>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</si>
  <si>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</si>
  <si>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</si>
  <si>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</si>
  <si>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</si>
  <si>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</si>
  <si>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</si>
  <si>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</si>
  <si>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</si>
  <si>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</si>
  <si>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</si>
  <si>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</si>
  <si>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</si>
  <si>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</si>
  <si>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</si>
  <si>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</si>
  <si>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</si>
  <si>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</si>
  <si>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</si>
  <si>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</si>
  <si>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</si>
  <si>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</si>
  <si>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</si>
  <si>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</si>
  <si>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</si>
  <si>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</si>
  <si>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</si>
  <si>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</si>
  <si>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</si>
  <si>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</si>
  <si>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</si>
  <si>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</si>
  <si>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</si>
  <si>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</si>
  <si>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</si>
  <si>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</si>
  <si>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</si>
  <si>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</si>
  <si>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</si>
  <si>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</si>
  <si>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</si>
  <si>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</si>
  <si>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</si>
  <si>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</si>
  <si>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</si>
  <si>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</si>
  <si>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</si>
  <si>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</si>
  <si>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</si>
  <si>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</si>
  <si>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</si>
  <si>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</si>
  <si>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</si>
  <si>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</si>
  <si>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</si>
  <si>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</si>
  <si>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</si>
  <si>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</si>
  <si>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</si>
  <si>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</si>
  <si>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</si>
  <si>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</si>
  <si>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</si>
  <si>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</si>
  <si>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</si>
  <si>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</si>
  <si>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</si>
  <si>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</si>
  <si>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</si>
  <si>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</si>
  <si>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</si>
  <si>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</si>
  <si>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</si>
  <si>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</si>
  <si>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</si>
  <si>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</si>
  <si>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</si>
  <si>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</si>
  <si>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</si>
  <si>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</si>
  <si>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</si>
  <si>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</si>
  <si>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</si>
  <si>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</si>
  <si>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</si>
  <si>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</si>
  <si>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</si>
  <si>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</si>
  <si>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</si>
  <si>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</si>
  <si>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</si>
  <si>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</si>
  <si>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</si>
  <si>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</si>
  <si>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</si>
  <si>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</si>
  <si>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</si>
  <si>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</si>
  <si>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</si>
  <si>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</si>
  <si>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</si>
  <si>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</si>
  <si>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</si>
  <si>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</si>
  <si>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</si>
  <si>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</si>
  <si>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</si>
  <si>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</si>
  <si>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</si>
  <si>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</si>
  <si>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</si>
  <si>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</si>
  <si>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</si>
  <si>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</si>
  <si>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</si>
  <si>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</si>
  <si>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</si>
  <si>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</si>
  <si>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</si>
  <si>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</si>
  <si>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</si>
  <si>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</si>
  <si>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</si>
  <si>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</si>
  <si>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</si>
  <si>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</si>
  <si>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</si>
  <si>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</si>
  <si>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</si>
  <si>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</si>
  <si>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</si>
  <si>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</si>
  <si>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</si>
  <si>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</si>
  <si>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</si>
  <si>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</si>
  <si>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</si>
  <si>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</si>
  <si>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</si>
  <si>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</si>
  <si>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</si>
  <si>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</si>
  <si>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</si>
  <si>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</si>
  <si>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</si>
  <si>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</si>
  <si>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</si>
  <si>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</si>
  <si>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</si>
  <si>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</si>
  <si>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</si>
  <si>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</si>
  <si>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</si>
  <si>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</si>
  <si>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</si>
  <si>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</si>
  <si>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</si>
  <si>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</si>
  <si>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</si>
  <si>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</si>
  <si>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</si>
  <si>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</si>
  <si>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</si>
  <si>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</si>
  <si>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</si>
  <si>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</si>
  <si>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</si>
  <si>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</si>
  <si>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</si>
  <si>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</si>
  <si>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</si>
  <si>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</si>
  <si>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</si>
  <si>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</si>
  <si>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</si>
  <si>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</si>
  <si>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</si>
  <si>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</si>
  <si>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</si>
  <si>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</si>
  <si>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</si>
  <si>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</si>
  <si>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</si>
  <si>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</si>
  <si>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</si>
  <si>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</si>
  <si>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</si>
  <si>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</si>
  <si>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</si>
  <si>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</si>
  <si>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</si>
  <si>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</si>
  <si>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</si>
  <si>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</si>
  <si>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</si>
  <si>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</si>
  <si>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</si>
  <si>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</si>
  <si>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</si>
  <si>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</si>
  <si>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</si>
  <si>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</si>
  <si>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</si>
  <si>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</si>
  <si>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</si>
  <si>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</si>
  <si>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</si>
  <si>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</si>
  <si>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</si>
  <si>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</si>
  <si>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</si>
  <si>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</si>
  <si>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</si>
  <si>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</si>
  <si>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</si>
  <si>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</si>
  <si>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</si>
  <si>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</si>
  <si>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</si>
  <si>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</si>
  <si>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</si>
  <si>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</si>
  <si>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</si>
  <si>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</si>
  <si>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</si>
  <si>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</si>
  <si>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</si>
  <si>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</si>
  <si>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</si>
  <si>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</si>
  <si>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</si>
  <si>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</si>
  <si>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</si>
  <si>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</si>
  <si>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</si>
  <si>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</si>
  <si>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</si>
  <si>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</si>
  <si>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</si>
  <si>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</si>
  <si>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</si>
  <si>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</si>
  <si>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</si>
  <si>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</si>
  <si>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</si>
  <si>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</si>
  <si>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</si>
  <si>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</si>
  <si>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</si>
  <si>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</si>
  <si>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</si>
  <si>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</si>
  <si>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</si>
  <si>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</si>
  <si>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</si>
  <si>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</si>
  <si>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</si>
  <si>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</si>
  <si>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</si>
  <si>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</si>
  <si>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</si>
  <si>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</si>
  <si>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</si>
  <si>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</si>
  <si>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</si>
  <si>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</si>
  <si>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</si>
  <si>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</si>
  <si>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</si>
  <si>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</si>
  <si>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</si>
  <si>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</si>
  <si>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</si>
  <si>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</si>
  <si>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</si>
  <si>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</si>
  <si>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</si>
  <si>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</si>
  <si>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</si>
  <si>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</si>
  <si>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</si>
  <si>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</si>
  <si>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</si>
  <si>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</si>
  <si>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</si>
  <si>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</si>
  <si>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</si>
  <si>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</si>
  <si>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</si>
  <si>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</si>
  <si>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</si>
  <si>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</si>
  <si>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</si>
  <si>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</si>
  <si>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</si>
  <si>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</si>
  <si>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</si>
  <si>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</si>
  <si>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</si>
  <si>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</si>
  <si>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</si>
  <si>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</si>
  <si>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</si>
  <si>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</si>
  <si>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</si>
  <si>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</si>
  <si>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</si>
  <si>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</si>
  <si>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</si>
  <si>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</si>
  <si>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</si>
  <si>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</si>
  <si>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</si>
  <si>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</si>
  <si>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</si>
  <si>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</si>
  <si>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</si>
  <si>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</si>
  <si>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</si>
  <si>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</si>
  <si>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</si>
  <si>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</si>
  <si>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</si>
  <si>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</si>
  <si>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</si>
  <si>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</si>
  <si>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</si>
  <si>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</si>
  <si>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</si>
  <si>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</si>
  <si>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</si>
  <si>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</si>
  <si>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</si>
  <si>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</si>
  <si>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</si>
  <si>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</si>
  <si>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</si>
  <si>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</si>
  <si>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</si>
  <si>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</si>
  <si>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</si>
  <si>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</si>
  <si>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</si>
  <si>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</si>
  <si>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</si>
  <si>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</si>
  <si>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</si>
  <si>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</si>
  <si>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</si>
  <si>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</si>
  <si>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</si>
  <si>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</si>
  <si>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</si>
  <si>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</si>
  <si>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</si>
  <si>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</si>
  <si>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</si>
  <si>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</si>
  <si>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</si>
  <si>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</si>
  <si>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</si>
  <si>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</si>
  <si>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</si>
  <si>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</si>
  <si>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</si>
  <si>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</si>
  <si>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</si>
  <si>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</si>
  <si>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</si>
  <si>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</si>
  <si>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</si>
  <si>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</si>
  <si>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</si>
  <si>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</si>
  <si>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</si>
  <si>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</si>
  <si>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</si>
  <si>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</si>
  <si>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</si>
  <si>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</si>
  <si>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</si>
  <si>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</si>
  <si>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</si>
  <si>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</si>
  <si>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</si>
  <si>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</si>
  <si>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</si>
  <si>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</si>
  <si>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</si>
  <si>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</si>
  <si>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</si>
  <si>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</si>
  <si>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</si>
  <si>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</si>
  <si>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</si>
  <si>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</si>
  <si>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</si>
  <si>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</si>
  <si>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</si>
  <si>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</si>
  <si>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</si>
  <si>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</si>
  <si>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</si>
  <si>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</si>
  <si>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</si>
  <si>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</si>
  <si>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</si>
  <si>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</si>
  <si>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</si>
  <si>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</si>
  <si>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</si>
  <si>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</si>
  <si>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</si>
  <si>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</si>
  <si>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</si>
  <si>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</si>
  <si>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</si>
  <si>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</si>
  <si>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</si>
  <si>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</si>
  <si>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</si>
  <si>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</si>
  <si>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</si>
  <si>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</si>
  <si>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</si>
  <si>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</si>
  <si>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</si>
  <si>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</si>
  <si>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</si>
  <si>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</si>
  <si>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</si>
  <si>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</si>
  <si>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</si>
  <si>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</si>
  <si>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</si>
  <si>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</si>
  <si>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</si>
  <si>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</si>
  <si>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</si>
  <si>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</si>
  <si>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</si>
  <si>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</si>
  <si>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</si>
  <si>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</si>
  <si>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</si>
  <si>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</si>
  <si>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</si>
  <si>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</si>
  <si>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</si>
  <si>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</si>
  <si>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</si>
  <si>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</si>
  <si>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</si>
  <si>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</si>
  <si>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</si>
  <si>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</si>
  <si>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</si>
  <si>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</si>
  <si>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</si>
  <si>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</si>
  <si>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</si>
  <si>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</si>
  <si>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</si>
  <si>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</si>
  <si>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</si>
  <si>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</si>
  <si>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</si>
  <si>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</si>
  <si>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</si>
  <si>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</si>
  <si>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</si>
  <si>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</si>
  <si>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</si>
  <si>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</si>
  <si>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</si>
  <si>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</si>
  <si>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</si>
  <si>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</si>
  <si>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</si>
  <si>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</si>
  <si>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</si>
  <si>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</si>
  <si>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</si>
  <si>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</si>
  <si>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</si>
  <si>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</si>
  <si>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</si>
  <si>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</si>
  <si>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</si>
  <si>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</si>
  <si>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</si>
  <si>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</si>
  <si>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</si>
  <si>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</si>
  <si>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</si>
  <si>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</si>
  <si>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</si>
  <si>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</si>
  <si>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</si>
  <si>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</si>
  <si>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</si>
  <si>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</si>
  <si>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</si>
  <si>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</si>
  <si>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</si>
  <si>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</si>
  <si>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</si>
  <si>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</si>
  <si>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</si>
  <si>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</si>
  <si>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</si>
  <si>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</si>
  <si>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</si>
  <si>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</si>
  <si>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</si>
  <si>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</si>
  <si>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</si>
  <si>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</si>
  <si>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</si>
  <si>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</si>
  <si>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</si>
  <si>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</si>
  <si>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</si>
  <si>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</si>
  <si>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</si>
  <si>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</si>
  <si>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</si>
  <si>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</si>
  <si>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</si>
  <si>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</si>
  <si>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</si>
  <si>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</si>
  <si>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</si>
  <si>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</si>
  <si>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</si>
  <si>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</si>
  <si>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</si>
  <si>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</si>
  <si>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</si>
  <si>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</si>
  <si>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</si>
  <si>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</si>
  <si>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</si>
  <si>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</si>
  <si>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</si>
  <si>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</si>
  <si>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</si>
  <si>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</si>
  <si>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</si>
  <si>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</si>
  <si>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</si>
  <si>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</si>
  <si>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</si>
  <si>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</si>
  <si>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</si>
  <si>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</si>
  <si>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</si>
  <si>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</si>
  <si>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</si>
  <si>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</si>
  <si>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</si>
  <si>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</si>
  <si>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</si>
  <si>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</si>
  <si>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</si>
  <si>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</si>
  <si>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</si>
  <si>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</si>
  <si>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</si>
  <si>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</si>
  <si>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</si>
  <si>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</si>
  <si>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</si>
  <si>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</si>
  <si>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</si>
  <si>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</si>
  <si>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</si>
  <si>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</si>
  <si>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</si>
  <si>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</si>
  <si>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</si>
  <si>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</si>
  <si>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</si>
  <si>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</si>
  <si>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</si>
  <si>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</si>
  <si>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</si>
  <si>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</si>
  <si>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</si>
  <si>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</si>
  <si>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</si>
  <si>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</si>
  <si>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</si>
  <si>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</si>
  <si>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</si>
  <si>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</si>
  <si>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</si>
  <si>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</si>
  <si>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</si>
  <si>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</si>
  <si>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</si>
  <si>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</si>
  <si>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</si>
  <si>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</si>
  <si>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</si>
  <si>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</si>
  <si>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</si>
  <si>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</si>
  <si>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</si>
  <si>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</si>
  <si>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</si>
  <si>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</si>
  <si>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</si>
  <si>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</si>
  <si>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</si>
  <si>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</si>
  <si>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</si>
  <si>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</si>
  <si>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</si>
  <si>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</si>
  <si>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</si>
  <si>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</si>
  <si>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</si>
  <si>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</si>
  <si>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</si>
  <si>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</si>
  <si>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</si>
  <si>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</si>
  <si>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</si>
  <si>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</si>
  <si>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</si>
  <si>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</si>
  <si>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</si>
  <si>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</si>
  <si>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</si>
  <si>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</si>
  <si>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</si>
  <si>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</si>
  <si>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</si>
  <si>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</si>
  <si>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</si>
  <si>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</si>
  <si>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</si>
  <si>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</si>
  <si>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</si>
  <si>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</si>
  <si>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</si>
  <si>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</si>
  <si>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</si>
  <si>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</si>
  <si>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</si>
  <si>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</si>
  <si>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</si>
  <si>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</si>
  <si>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</si>
  <si>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</si>
  <si>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</si>
  <si>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</si>
  <si>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</si>
  <si>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</si>
  <si>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</si>
  <si>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</si>
  <si>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</si>
  <si>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</si>
  <si>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</si>
  <si>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</si>
  <si>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</si>
  <si>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</si>
  <si>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</si>
  <si>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</si>
  <si>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</si>
  <si>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</si>
  <si>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</si>
  <si>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</si>
  <si>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</si>
  <si>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</si>
  <si>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</si>
  <si>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</si>
  <si>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</si>
  <si>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</si>
  <si>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</si>
  <si>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</si>
  <si>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</si>
  <si>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</si>
  <si>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</si>
  <si>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</si>
  <si>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</si>
  <si>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</si>
  <si>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</si>
  <si>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</si>
  <si>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</si>
  <si>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</si>
  <si>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</si>
  <si>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</si>
  <si>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</si>
  <si>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</si>
  <si>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</si>
  <si>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</si>
  <si>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</si>
  <si>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</si>
  <si>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</si>
  <si>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</si>
  <si>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</si>
  <si>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</si>
  <si>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</si>
  <si>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</si>
  <si>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</si>
  <si>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</si>
  <si>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</si>
  <si>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</si>
  <si>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</si>
  <si>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</si>
  <si>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</si>
  <si>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</si>
  <si>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</si>
  <si>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</si>
  <si>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</si>
  <si>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</si>
  <si>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</si>
  <si>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</si>
  <si>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</si>
  <si>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</si>
  <si>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</si>
  <si>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</si>
  <si>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</si>
  <si>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</si>
  <si>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</si>
  <si>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</si>
  <si>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</si>
  <si>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</si>
  <si>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</si>
  <si>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</si>
  <si>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</si>
  <si>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</si>
  <si>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</si>
  <si>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</si>
  <si>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</si>
  <si>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</si>
  <si>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</si>
  <si>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</si>
  <si>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</si>
  <si>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</si>
  <si>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</si>
  <si>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</si>
  <si>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</si>
  <si>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</si>
  <si>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</si>
  <si>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</si>
  <si>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</si>
  <si>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</si>
  <si>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</si>
  <si>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</si>
  <si>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</si>
  <si>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</si>
  <si>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</si>
  <si>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</si>
  <si>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</si>
  <si>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</si>
  <si>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</si>
  <si>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</si>
  <si>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</si>
  <si>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</si>
  <si>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</si>
  <si>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</si>
  <si>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</si>
  <si>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</si>
  <si>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</si>
  <si>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</si>
  <si>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</si>
  <si>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</si>
  <si>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</si>
  <si>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</si>
  <si>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</si>
  <si>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</si>
  <si>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</si>
  <si>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</si>
  <si>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</si>
  <si>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</si>
  <si>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</si>
  <si>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</si>
  <si>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</si>
  <si>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</si>
  <si>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</si>
  <si>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</si>
  <si>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</si>
  <si>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</si>
  <si>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</si>
  <si>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</si>
  <si>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</si>
  <si>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</si>
  <si>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</si>
  <si>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</si>
  <si>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</si>
  <si>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</si>
  <si>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</si>
  <si>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</si>
  <si>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</si>
  <si>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</si>
  <si>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</si>
  <si>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</si>
  <si>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</si>
  <si>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</si>
  <si>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</si>
  <si>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</si>
  <si>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</si>
  <si>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</si>
  <si>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</si>
  <si>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</si>
  <si>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</si>
  <si>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</si>
  <si>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</si>
  <si>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</si>
  <si>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</si>
  <si>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</si>
  <si>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</si>
  <si>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</si>
  <si>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</si>
  <si>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</si>
  <si>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</si>
  <si>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</si>
  <si>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</si>
  <si>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</si>
  <si>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</si>
  <si>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</si>
  <si>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</si>
  <si>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</si>
  <si>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</si>
  <si>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</si>
  <si>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</si>
  <si>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</si>
  <si>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</si>
  <si>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</si>
  <si>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</si>
  <si>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</si>
  <si>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</si>
  <si>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</si>
  <si>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</si>
  <si>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</si>
  <si>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</si>
  <si>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</si>
  <si>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</si>
  <si>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</si>
  <si>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</si>
  <si>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</si>
  <si>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</si>
  <si>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</si>
  <si>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</si>
  <si>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</si>
  <si>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</si>
  <si>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</si>
  <si>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</si>
  <si>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</si>
  <si>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</si>
  <si>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</si>
  <si>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</si>
  <si>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</si>
  <si>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</si>
  <si>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</si>
  <si>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</si>
  <si>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</si>
  <si>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</si>
  <si>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</si>
  <si>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</si>
  <si>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</si>
  <si>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</si>
  <si>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</si>
  <si>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</si>
  <si>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</si>
  <si>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</si>
  <si>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</si>
  <si>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</si>
  <si>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</si>
  <si>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</si>
  <si>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</si>
  <si>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</si>
  <si>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</si>
  <si>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</si>
  <si>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</si>
  <si>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</si>
  <si>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</si>
  <si>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</si>
  <si>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</si>
  <si>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</si>
  <si>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</si>
  <si>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</si>
  <si>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</si>
  <si>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</si>
  <si>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</si>
  <si>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</si>
  <si>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</si>
  <si>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</si>
  <si>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</si>
  <si>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</si>
  <si>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</si>
  <si>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</si>
  <si>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</si>
  <si>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</si>
  <si>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</si>
  <si>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</si>
  <si>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</si>
  <si>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</si>
  <si>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</si>
  <si>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</si>
  <si>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</si>
  <si>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</si>
  <si>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</si>
  <si>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</si>
  <si>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</si>
  <si>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</si>
  <si>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</si>
  <si>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</si>
  <si>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</si>
  <si>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</si>
  <si>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</si>
  <si>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</si>
  <si>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</si>
  <si>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</si>
  <si>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</si>
  <si>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</si>
  <si>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</si>
  <si>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</si>
  <si>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</si>
  <si>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</si>
  <si>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</si>
  <si>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</si>
  <si>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</si>
  <si>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</si>
  <si>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</si>
  <si>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</si>
  <si>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</si>
  <si>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</si>
  <si>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</si>
  <si>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</si>
  <si>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</si>
  <si>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</si>
  <si>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</si>
  <si>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</si>
  <si>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</si>
  <si>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</si>
  <si>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</si>
  <si>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</si>
  <si>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</si>
  <si>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</si>
  <si>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</si>
  <si>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</si>
  <si>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</si>
  <si>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</si>
  <si>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</si>
  <si>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</si>
  <si>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</si>
  <si>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</si>
  <si>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</si>
  <si>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</si>
  <si>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</si>
  <si>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</si>
  <si>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</si>
  <si>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</si>
  <si>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</si>
  <si>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</si>
  <si>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</si>
  <si>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</si>
  <si>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</si>
  <si>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</si>
  <si>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</si>
  <si>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</si>
  <si>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</si>
  <si>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</si>
  <si>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</si>
  <si>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</si>
  <si>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</si>
  <si>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</si>
  <si>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</si>
  <si>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</si>
  <si>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</si>
  <si>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</si>
  <si>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</si>
  <si>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</si>
  <si>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</si>
  <si>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</si>
  <si>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</si>
  <si>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</si>
  <si>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</si>
  <si>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</si>
  <si>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</si>
  <si>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</si>
  <si>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</si>
  <si>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</si>
  <si>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</si>
  <si>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</si>
  <si>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</si>
  <si>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</si>
  <si>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</si>
  <si>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</si>
  <si>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</si>
  <si>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</si>
  <si>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</si>
  <si>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</si>
  <si>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</si>
  <si>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</si>
  <si>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</si>
  <si>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</si>
  <si>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</si>
  <si>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</si>
  <si>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</si>
  <si>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</si>
  <si>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</si>
  <si>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</si>
  <si>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</si>
  <si>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</si>
  <si>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</si>
  <si>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</si>
  <si>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</si>
  <si>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</si>
  <si>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</si>
  <si>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</si>
  <si>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</si>
  <si>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</si>
  <si>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</si>
  <si>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</si>
  <si>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</si>
  <si>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</si>
  <si>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</si>
  <si>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</si>
  <si>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</si>
  <si>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</si>
  <si>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</si>
  <si>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</si>
  <si>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</si>
  <si>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</si>
  <si>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</si>
  <si>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</si>
  <si>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</si>
  <si>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</si>
  <si>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</si>
  <si>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</si>
  <si>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</si>
  <si>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</si>
  <si>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</si>
  <si>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</si>
  <si>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</si>
  <si>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</si>
  <si>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</si>
  <si>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</si>
  <si>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</si>
  <si>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</si>
  <si>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</si>
  <si>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</si>
  <si>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</si>
  <si>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</si>
  <si>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</si>
  <si>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</si>
  <si>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</si>
  <si>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</si>
  <si>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</si>
  <si>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</si>
  <si>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</si>
  <si>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</si>
  <si>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</si>
  <si>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</si>
  <si>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</si>
  <si>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</si>
  <si>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</si>
  <si>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</si>
  <si>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</si>
  <si>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</si>
  <si>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</si>
  <si>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</si>
  <si>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</si>
  <si>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</si>
  <si>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</si>
  <si>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</si>
  <si>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</si>
  <si>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</si>
  <si>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</si>
  <si>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</si>
  <si>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</si>
  <si>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</si>
  <si>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</si>
  <si>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</si>
  <si>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</si>
  <si>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</si>
  <si>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</si>
  <si>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</si>
  <si>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</si>
  <si>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</si>
  <si>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</si>
  <si>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</si>
  <si>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</si>
  <si>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</si>
  <si>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</si>
  <si>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</si>
  <si>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</si>
  <si>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</si>
  <si>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</si>
  <si>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</si>
  <si>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</si>
  <si>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</si>
  <si>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</si>
  <si>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</si>
  <si>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</si>
  <si>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</si>
  <si>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</si>
  <si>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</si>
  <si>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</si>
  <si>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</si>
  <si>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</si>
  <si>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</si>
  <si>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</si>
  <si>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</si>
  <si>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</si>
  <si>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</si>
  <si>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</si>
  <si>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</si>
  <si>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</si>
  <si>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</si>
  <si>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</si>
  <si>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</si>
  <si>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</si>
  <si>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</si>
  <si>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</si>
  <si>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</si>
  <si>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</si>
  <si>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</si>
  <si>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</si>
  <si>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</si>
  <si>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</si>
  <si>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</si>
  <si>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</si>
  <si>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</si>
  <si>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</si>
  <si>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</si>
  <si>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</si>
  <si>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</si>
  <si>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</si>
  <si>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</si>
  <si>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</si>
  <si>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</si>
  <si>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</si>
  <si>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</si>
  <si>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</si>
  <si>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</si>
  <si>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</si>
  <si>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</si>
  <si>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</si>
  <si>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</si>
  <si>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</si>
  <si>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</si>
  <si>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</si>
  <si>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</si>
  <si>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</si>
  <si>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</si>
  <si>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</si>
  <si>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</si>
  <si>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</si>
  <si>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</si>
  <si>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</si>
  <si>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</si>
  <si>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</si>
  <si>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</si>
  <si>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</si>
  <si>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</si>
  <si>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</si>
  <si>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</si>
  <si>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</si>
  <si>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</si>
  <si>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</si>
  <si>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</si>
  <si>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</si>
  <si>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</si>
  <si>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</si>
  <si>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</si>
  <si>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</si>
  <si>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</si>
  <si>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</si>
  <si>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</si>
  <si>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</si>
  <si>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</si>
  <si>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</si>
  <si>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</si>
  <si>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</si>
  <si>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</si>
  <si>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</si>
  <si>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</si>
  <si>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</si>
  <si>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</si>
  <si>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</si>
  <si>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</si>
  <si>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</si>
  <si>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</si>
  <si>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</si>
  <si>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</si>
  <si>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</si>
  <si>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</si>
  <si>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</si>
  <si>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</si>
  <si>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</si>
  <si>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</si>
  <si>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</si>
  <si>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</si>
  <si>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</si>
  <si>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</si>
  <si>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</si>
  <si>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</si>
  <si>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</si>
  <si>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</si>
  <si>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</si>
  <si>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</si>
  <si>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</si>
  <si>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</si>
  <si>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</si>
  <si>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</si>
  <si>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</si>
  <si>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</si>
  <si>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</si>
  <si>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</si>
  <si>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</si>
  <si>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</si>
  <si>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</si>
  <si>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</si>
  <si>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</si>
  <si>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</si>
  <si>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</si>
  <si>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</si>
  <si>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</si>
  <si>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</si>
  <si>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</si>
  <si>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</si>
  <si>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</si>
  <si>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</si>
  <si>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</si>
  <si>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</si>
  <si>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</si>
  <si>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</si>
  <si>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</si>
  <si>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</si>
  <si>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</si>
  <si>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</si>
  <si>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</si>
  <si>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</si>
  <si>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</si>
  <si>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</si>
  <si>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</si>
  <si>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</si>
  <si>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</si>
  <si>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</si>
  <si>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</si>
  <si>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</si>
  <si>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</si>
  <si>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</si>
  <si>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</si>
  <si>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</si>
  <si>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</si>
  <si>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</si>
  <si>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</si>
  <si>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</si>
  <si>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</si>
  <si>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</si>
  <si>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</si>
  <si>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</si>
  <si>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</si>
  <si>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</si>
  <si>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</si>
  <si>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</si>
  <si>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</si>
  <si>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</si>
  <si>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</si>
  <si>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</si>
  <si>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</si>
  <si>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</si>
  <si>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</si>
  <si>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</si>
  <si>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</si>
  <si>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</si>
  <si>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</si>
  <si>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</si>
  <si>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</si>
  <si>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</si>
  <si>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</si>
  <si>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</si>
  <si>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</si>
  <si>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</si>
  <si>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</si>
  <si>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</si>
  <si>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</si>
  <si>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</si>
  <si>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</si>
  <si>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</si>
  <si>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</si>
  <si>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</si>
  <si>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</si>
  <si>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</si>
  <si>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</si>
  <si>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</si>
  <si>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</si>
  <si>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</si>
  <si>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</si>
  <si>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</si>
  <si>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</si>
  <si>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</si>
  <si>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</si>
  <si>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</si>
  <si>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</si>
  <si>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</si>
  <si>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</si>
  <si>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</si>
  <si>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</si>
  <si>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</si>
  <si>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</si>
  <si>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</si>
  <si>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</si>
  <si>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</si>
  <si>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</si>
  <si>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</si>
  <si>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</si>
  <si>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</si>
  <si>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</si>
  <si>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</si>
  <si>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</si>
  <si>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</si>
  <si>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</si>
  <si>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</si>
  <si>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</si>
  <si>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</si>
  <si>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</si>
  <si>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</si>
  <si>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</si>
  <si>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</si>
  <si>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</si>
  <si>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</si>
  <si>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</si>
  <si>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</si>
  <si>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</si>
  <si>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</si>
  <si>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</si>
  <si>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</si>
  <si>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</si>
  <si>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</si>
  <si>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</si>
  <si>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</si>
  <si>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</si>
  <si>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</si>
  <si>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</si>
  <si>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</si>
  <si>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</si>
  <si>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</si>
  <si>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</si>
  <si>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</si>
  <si>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</si>
  <si>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</si>
  <si>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</si>
  <si>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</si>
  <si>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</si>
  <si>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</si>
  <si>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</si>
  <si>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</si>
  <si>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</si>
  <si>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</si>
  <si>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</si>
  <si>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</si>
  <si>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</si>
  <si>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</si>
  <si>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</si>
  <si>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</si>
  <si>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</si>
  <si>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</si>
  <si>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</si>
  <si>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</si>
  <si>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</si>
  <si>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</si>
  <si>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</si>
  <si>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</si>
  <si>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</si>
  <si>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</si>
  <si>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</si>
  <si>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</si>
  <si>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</si>
  <si>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</si>
  <si>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</si>
  <si>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</si>
  <si>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</si>
  <si>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</si>
  <si>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</si>
  <si>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</si>
  <si>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</si>
  <si>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</si>
  <si>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</si>
  <si>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</si>
  <si>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</si>
  <si>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</si>
  <si>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</si>
  <si>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</si>
  <si>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</si>
  <si>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</si>
  <si>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</si>
  <si>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</si>
  <si>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</si>
  <si>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</si>
  <si>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</si>
  <si>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</si>
  <si>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</si>
  <si>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</si>
  <si>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</si>
  <si>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</si>
  <si>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</si>
  <si>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</si>
  <si>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</si>
  <si>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</si>
  <si>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</si>
  <si>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</si>
  <si>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</si>
  <si>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</si>
  <si>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</si>
  <si>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</si>
  <si>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</si>
  <si>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</si>
  <si>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</si>
  <si>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</si>
  <si>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</si>
  <si>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</si>
  <si>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</si>
  <si>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</si>
  <si>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</si>
  <si>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</si>
  <si>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</si>
  <si>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</si>
  <si>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</si>
  <si>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</si>
  <si>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</si>
  <si>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</si>
  <si>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</si>
  <si>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</si>
  <si>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</si>
  <si>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</si>
  <si>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</si>
  <si>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</si>
  <si>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</si>
  <si>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</si>
  <si>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</si>
  <si>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</si>
  <si>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</si>
  <si>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</si>
  <si>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</si>
  <si>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</si>
  <si>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</si>
  <si>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</si>
  <si>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</si>
  <si>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</si>
  <si>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</si>
  <si>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</si>
  <si>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</si>
  <si>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</si>
  <si>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</si>
  <si>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</si>
  <si>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</si>
  <si>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</si>
  <si>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</si>
  <si>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</si>
  <si>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</si>
  <si>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</si>
  <si>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</si>
  <si>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</si>
  <si>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</si>
  <si>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</si>
  <si>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</si>
  <si>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</si>
  <si>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</si>
  <si>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</si>
  <si>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</si>
  <si>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</si>
  <si>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</si>
  <si>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</si>
  <si>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</si>
  <si>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</si>
  <si>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</si>
  <si>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</si>
  <si>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</si>
  <si>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</si>
  <si>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</si>
  <si>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</si>
  <si>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</si>
  <si>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</si>
  <si>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</si>
  <si>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</si>
  <si>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</si>
  <si>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</si>
  <si>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</si>
  <si>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</si>
  <si>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</si>
  <si>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</si>
  <si>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</si>
  <si>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</si>
  <si>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</si>
  <si>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</si>
  <si>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</si>
  <si>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</si>
  <si>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</si>
  <si>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</si>
  <si>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</si>
  <si>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</si>
  <si>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</si>
  <si>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</si>
  <si>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</si>
  <si>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</si>
  <si>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</si>
  <si>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</si>
  <si>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</si>
  <si>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</si>
  <si>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</si>
  <si>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</si>
  <si>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</si>
  <si>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</si>
  <si>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</si>
  <si>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</si>
  <si>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</si>
  <si>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</si>
  <si>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</si>
  <si>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</si>
  <si>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</si>
  <si>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</si>
  <si>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</si>
  <si>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</si>
  <si>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</si>
  <si>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</si>
  <si>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</si>
  <si>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</si>
  <si>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</si>
  <si>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</si>
  <si>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</si>
  <si>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</si>
  <si>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</si>
  <si>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</si>
  <si>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</si>
  <si>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</si>
  <si>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</si>
  <si>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</si>
  <si>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</si>
  <si>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</si>
  <si>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</si>
  <si>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</si>
  <si>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</si>
  <si>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</si>
  <si>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</si>
  <si>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</si>
  <si>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</si>
  <si>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</si>
  <si>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</si>
  <si>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</si>
  <si>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</si>
  <si>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</si>
  <si>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</si>
  <si>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</si>
  <si>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</si>
  <si>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</si>
  <si>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</si>
  <si>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</si>
  <si>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</si>
  <si>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</si>
  <si>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</si>
  <si>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</si>
  <si>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</si>
  <si>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</si>
  <si>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</si>
  <si>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</si>
  <si>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</si>
  <si>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</si>
  <si>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</si>
  <si>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</si>
  <si>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</si>
  <si>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</si>
  <si>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</si>
  <si>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</si>
  <si>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</si>
  <si>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</si>
  <si>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</si>
  <si>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</si>
  <si>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</si>
  <si>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</si>
  <si>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</si>
  <si>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</si>
  <si>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</si>
  <si>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</si>
  <si>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</si>
  <si>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</si>
  <si>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</si>
  <si>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</si>
  <si>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</si>
  <si>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</si>
  <si>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</si>
  <si>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</si>
  <si>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</si>
  <si>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</si>
  <si>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</si>
  <si>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</si>
  <si>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</si>
  <si>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</si>
  <si>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</si>
  <si>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</si>
  <si>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</si>
  <si>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</si>
  <si>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</si>
  <si>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</si>
  <si>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</si>
  <si>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</si>
  <si>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</si>
  <si>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</si>
  <si>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</si>
  <si>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</si>
  <si>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</si>
  <si>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</si>
  <si>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</si>
  <si>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</si>
  <si>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</si>
  <si>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</si>
  <si>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</si>
  <si>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</si>
  <si>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</si>
  <si>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</si>
  <si>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</si>
  <si>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</si>
  <si>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</si>
  <si>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</si>
  <si>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</si>
  <si>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</si>
  <si>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</si>
  <si>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</si>
  <si>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</si>
  <si>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</si>
  <si>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</si>
  <si>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</si>
  <si>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</si>
  <si>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</si>
  <si>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</si>
  <si>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</si>
  <si>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</si>
  <si>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</si>
  <si>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</si>
  <si>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</si>
  <si>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</si>
  <si>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</si>
  <si>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</si>
  <si>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</si>
  <si>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</si>
  <si>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</si>
  <si>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</si>
  <si>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</si>
  <si>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</si>
  <si>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</si>
  <si>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</si>
  <si>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</si>
  <si>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</si>
  <si>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</si>
  <si>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</si>
  <si>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</si>
  <si>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</si>
  <si>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</si>
  <si>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</si>
  <si>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</si>
  <si>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</si>
  <si>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</si>
  <si>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</si>
  <si>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</si>
  <si>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</si>
  <si>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</si>
  <si>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</si>
  <si>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</si>
  <si>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</si>
  <si>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</si>
  <si>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</si>
  <si>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</si>
  <si>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</si>
  <si>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</si>
  <si>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</si>
  <si>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</si>
  <si>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</si>
  <si>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</si>
  <si>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</si>
  <si>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</si>
  <si>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</si>
  <si>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</si>
  <si>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</si>
  <si>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</si>
  <si>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</si>
  <si>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</si>
  <si>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</si>
  <si>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</si>
  <si>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</si>
  <si>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</si>
  <si>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</si>
  <si>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</si>
  <si>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</si>
  <si>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</si>
  <si>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</si>
  <si>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</si>
  <si>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</si>
  <si>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</si>
  <si>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</si>
  <si>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</si>
  <si>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</si>
  <si>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</si>
  <si>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</si>
  <si>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</si>
  <si>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</si>
  <si>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</si>
  <si>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</si>
  <si>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</si>
  <si>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</si>
  <si>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</si>
  <si>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</si>
  <si>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</si>
  <si>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</si>
  <si>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</si>
  <si>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</si>
  <si>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</si>
  <si>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</si>
  <si>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</si>
  <si>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</si>
  <si>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</si>
  <si>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</si>
  <si>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</si>
  <si>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</si>
  <si>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</si>
  <si>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</si>
  <si>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</si>
  <si>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</si>
  <si>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</si>
  <si>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</si>
  <si>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</si>
  <si>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</si>
  <si>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</si>
  <si>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</si>
  <si>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</si>
  <si>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</si>
  <si>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</si>
  <si>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</si>
  <si>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</si>
  <si>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</si>
  <si>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</si>
  <si>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</si>
  <si>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</si>
  <si>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</si>
  <si>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</si>
  <si>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</si>
  <si>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</si>
  <si>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</si>
  <si>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</si>
  <si>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</si>
  <si>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</si>
  <si>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</si>
  <si>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</si>
  <si>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</si>
  <si>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</si>
  <si>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</si>
  <si>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</si>
  <si>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</si>
  <si>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</si>
  <si>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</si>
  <si>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</si>
  <si>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</si>
  <si>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</si>
  <si>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</si>
  <si>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</si>
  <si>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</si>
  <si>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</si>
  <si>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</si>
  <si>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</si>
  <si>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</si>
  <si>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</si>
  <si>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</si>
  <si>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</si>
  <si>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</si>
  <si>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</si>
  <si>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</si>
  <si>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</si>
  <si>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</si>
  <si>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</si>
  <si>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</si>
  <si>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</si>
  <si>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</si>
  <si>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</si>
  <si>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</si>
  <si>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</si>
  <si>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</si>
  <si>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</si>
  <si>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</si>
  <si>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</si>
  <si>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</si>
  <si>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</si>
  <si>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</si>
  <si>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</si>
  <si>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</si>
  <si>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</si>
  <si>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</si>
  <si>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</si>
  <si>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</si>
  <si>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</si>
  <si>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</si>
  <si>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</si>
  <si>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</si>
  <si>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</si>
  <si>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</si>
  <si>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</si>
  <si>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</si>
  <si>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</si>
  <si>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</si>
  <si>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</si>
  <si>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</si>
  <si>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</si>
  <si>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</si>
  <si>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</si>
  <si>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</si>
  <si>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</si>
  <si>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</si>
  <si>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</si>
  <si>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</si>
  <si>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</si>
  <si>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</si>
  <si>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</si>
  <si>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</si>
  <si>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</si>
  <si>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</si>
  <si>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</si>
  <si>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</si>
  <si>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</si>
  <si>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</si>
  <si>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</si>
  <si>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</si>
  <si>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</si>
  <si>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</si>
  <si>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</si>
  <si>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</si>
  <si>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</si>
  <si>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</si>
  <si>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</si>
  <si>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</si>
  <si>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</si>
  <si>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</si>
  <si>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</si>
  <si>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</si>
  <si>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</si>
  <si>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</si>
  <si>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</si>
  <si>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</si>
  <si>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</si>
  <si>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</si>
  <si>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</si>
  <si>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</si>
  <si>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</si>
  <si>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</si>
  <si>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</si>
  <si>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</si>
  <si>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</si>
  <si>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</si>
  <si>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</si>
  <si>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</si>
  <si>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</si>
  <si>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</si>
  <si>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</si>
  <si>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</si>
  <si>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</si>
  <si>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</si>
  <si>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</si>
  <si>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</si>
  <si>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</si>
  <si>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</si>
  <si>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</si>
  <si>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</si>
  <si>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</si>
  <si>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</si>
  <si>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</si>
  <si>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</si>
  <si>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</si>
  <si>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</si>
  <si>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</si>
  <si>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</si>
  <si>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</si>
  <si>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</si>
  <si>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</si>
  <si>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</si>
  <si>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</si>
  <si>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</si>
  <si>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</si>
  <si>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</si>
  <si>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</si>
  <si>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</si>
  <si>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</si>
  <si>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</si>
  <si>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</si>
  <si>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</si>
  <si>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</si>
  <si>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</si>
  <si>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</si>
  <si>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</si>
  <si>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</si>
  <si>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</si>
  <si>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</si>
  <si>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</si>
  <si>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</si>
  <si>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</si>
  <si>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</si>
  <si>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</si>
  <si>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</si>
  <si>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</si>
  <si>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</si>
  <si>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</si>
  <si>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</si>
  <si>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</si>
  <si>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</si>
  <si>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</si>
  <si>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</si>
  <si>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</si>
  <si>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</si>
  <si>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</si>
  <si>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</si>
  <si>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</si>
  <si>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</si>
  <si>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</si>
  <si>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</si>
  <si>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</si>
  <si>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</si>
  <si>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</si>
  <si>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</si>
  <si>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</si>
  <si>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</si>
  <si>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</si>
  <si>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</si>
  <si>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</si>
  <si>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</si>
  <si>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</si>
  <si>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</si>
  <si>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</si>
  <si>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</si>
  <si>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</si>
  <si>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</si>
  <si>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</si>
  <si>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</si>
  <si>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</si>
  <si>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</si>
  <si>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</si>
  <si>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</si>
  <si>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</si>
  <si>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</si>
  <si>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</si>
  <si>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</si>
  <si>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</si>
  <si>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</si>
  <si>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</si>
  <si>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</si>
  <si>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</si>
  <si>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</si>
  <si>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</si>
  <si>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</si>
  <si>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</si>
  <si>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</si>
  <si>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</si>
  <si>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</si>
  <si>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</si>
  <si>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</si>
  <si>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</si>
  <si>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</si>
  <si>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</si>
  <si>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</si>
  <si>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</si>
  <si>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</si>
  <si>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</si>
  <si>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</si>
  <si>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</si>
  <si>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</si>
  <si>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</si>
  <si>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</si>
  <si>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</si>
  <si>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</si>
  <si>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</si>
  <si>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</si>
  <si>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</si>
  <si>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</si>
  <si>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</si>
  <si>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</si>
  <si>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</si>
  <si>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</si>
  <si>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</si>
  <si>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</si>
  <si>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</si>
  <si>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</si>
  <si>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</si>
  <si>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</si>
  <si>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</si>
  <si>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</si>
  <si>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</si>
  <si>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</si>
  <si>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</si>
  <si>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</si>
  <si>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</si>
  <si>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</si>
  <si>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</si>
  <si>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</si>
  <si>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</si>
  <si>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</si>
  <si>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</si>
  <si>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</si>
  <si>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</si>
  <si>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</si>
  <si>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</si>
  <si>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</si>
  <si>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</si>
  <si>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</si>
  <si>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</si>
  <si>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</si>
  <si>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</si>
  <si>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</si>
  <si>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</si>
  <si>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</si>
  <si>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</si>
  <si>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</si>
  <si>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</si>
  <si>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</si>
  <si>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</si>
  <si>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</si>
  <si>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</si>
  <si>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</si>
  <si>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</si>
  <si>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</si>
  <si>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</si>
  <si>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</si>
  <si>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</si>
  <si>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</si>
  <si>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</si>
  <si>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</si>
  <si>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</si>
  <si>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</si>
  <si>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</si>
  <si>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</si>
  <si>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</si>
  <si>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</si>
  <si>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</si>
  <si>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</si>
  <si>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</si>
  <si>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</si>
  <si>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</si>
  <si>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</si>
  <si>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</si>
  <si>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</si>
  <si>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</si>
  <si>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</si>
  <si>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</si>
  <si>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</si>
  <si>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</si>
  <si>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</si>
  <si>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</si>
  <si>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</si>
  <si>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</si>
  <si>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</si>
  <si>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</si>
  <si>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</si>
  <si>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</si>
  <si>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</si>
  <si>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</si>
  <si>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</si>
  <si>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</si>
  <si>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</si>
  <si>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</si>
  <si>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</si>
  <si>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</si>
  <si>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</si>
  <si>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</si>
  <si>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</si>
  <si>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</si>
  <si>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</si>
  <si>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</si>
  <si>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</si>
  <si>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</si>
  <si>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</si>
  <si>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</si>
  <si>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</si>
  <si>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</si>
  <si>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</si>
  <si>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</si>
  <si>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</si>
  <si>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</si>
  <si>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</si>
  <si>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</si>
  <si>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</si>
  <si>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</si>
  <si>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</si>
  <si>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</si>
  <si>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</si>
  <si>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</si>
  <si>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Ended Conversion</t>
  </si>
  <si>
    <t>Date Created Conversion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</si>
  <si>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</si>
  <si>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</si>
  <si>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</si>
  <si>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</si>
  <si>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</si>
  <si>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</si>
  <si>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</si>
  <si>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</si>
  <si>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</si>
  <si>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</si>
  <si>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</si>
  <si>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</si>
  <si>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</si>
  <si>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</si>
  <si>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</si>
  <si>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</si>
  <si>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</si>
  <si>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</si>
  <si>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</si>
  <si>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</si>
  <si>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</si>
  <si>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</si>
  <si>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</si>
  <si>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</si>
  <si>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</si>
  <si>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</si>
  <si>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</si>
  <si>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</si>
  <si>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</si>
  <si>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</si>
  <si>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</si>
  <si>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</si>
  <si>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</si>
  <si>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</si>
  <si>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</si>
  <si>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</si>
  <si>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</si>
  <si>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</si>
  <si>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</si>
  <si>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</si>
  <si>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</si>
  <si>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</si>
  <si>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</si>
  <si>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</si>
  <si>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</si>
  <si>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</si>
  <si>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</si>
  <si>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</si>
  <si>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</si>
  <si>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</si>
  <si>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</si>
  <si>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</si>
  <si>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</si>
  <si>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</si>
  <si>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</si>
  <si>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</si>
  <si>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</si>
  <si>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</si>
  <si>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</si>
  <si>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</si>
  <si>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</si>
  <si>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</si>
  <si>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</si>
  <si>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</si>
  <si>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</si>
  <si>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</si>
  <si>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</si>
  <si>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</si>
  <si>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</si>
  <si>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</si>
  <si>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</si>
  <si>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</si>
  <si>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</si>
  <si>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</si>
  <si>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</si>
  <si>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</si>
  <si>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</si>
  <si>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</si>
  <si>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</si>
  <si>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outcome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</si>
  <si>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</si>
  <si>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</si>
  <si>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</si>
  <si>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</si>
  <si>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</si>
  <si>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</si>
  <si>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</si>
  <si>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</si>
  <si>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</si>
  <si>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</si>
  <si>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</si>
  <si>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</si>
  <si>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</si>
  <si>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</si>
  <si>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 Rate</t>
  </si>
  <si>
    <t>Fail/Cancel Rate</t>
  </si>
  <si>
    <t>Difference</t>
  </si>
  <si>
    <t>Note: A</t>
  </si>
  <si>
    <t>Funding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</si>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</sst>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onsolas"/>
      <family val="3"/>
    </font>
    <font>
      <b/>
      <sz val="11"/>
      <name val="Consolas"/>
      <family val="3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theme="4" tint="0.39994506668294322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4" fontId="0" fillId="0" borderId="0" xfId="0" applyNumberFormat="1"/>
    <xf numFmtId="14" fontId="3" fillId="0" borderId="0" xfId="0" applyNumberFormat="1" applyFont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0" xfId="0" quotePrefix="1" applyFont="1" applyAlignment="1">
      <alignment vertical="center"/>
    </xf>
    <xf numFmtId="9" fontId="0" fillId="0" borderId="0" xfId="1" applyFont="1"/>
    <xf numFmtId="0" fontId="1" fillId="0" borderId="0" xfId="0" applyFont="1"/>
    <xf numFmtId="0" fontId="3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9" fontId="0" fillId="0" borderId="1" xfId="1" applyFont="1" applyBorder="1"/>
    <xf numFmtId="9" fontId="0" fillId="0" borderId="2" xfId="1" applyFont="1" applyBorder="1"/>
    <xf numFmtId="0" fontId="1" fillId="2" borderId="0" xfId="0" applyFont="1" applyFill="1" applyAlignment="1">
      <alignment horizontal="center"/>
    </xf>
    <xf numFmtId="0" fontId="1" fillId="2" borderId="3" xfId="0" applyFont="1" applyFill="1" applyBorder="1" applyAlignment="1">
      <alignment horizontal="center"/>
    </xf>
    <xf numFmtId="9" fontId="6" fillId="0" borderId="0" xfId="1" applyFont="1"/>
    <xf numFmtId="0" fontId="6" fillId="0" borderId="0" xfId="0" applyFont="1" applyAlignment="1">
      <alignment horizontal="left"/>
    </xf>
    <xf numFmtId="0" fontId="6" fillId="0" borderId="0" xfId="0" applyNumberFormat="1" applyFont="1"/>
  </cellXfs>
  <cellStyles count="2">
    <cellStyle name="Normal" xfId="0" builtinId="0"/>
    <cellStyle name="Percent" xfId="1" builtinId="5"/>
  </cellStyles>
  <dxfs count="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0-4D56-ABF9-F755ED391F60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0-4D56-ABF9-F755ED391F60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0-4D56-ABF9-F755ED391F60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0-4D56-ABF9-F755ED391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289312"/>
        <c:axId val="1115297632"/>
      </c:barChart>
      <c:catAx>
        <c:axId val="111528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297632"/>
        <c:crosses val="autoZero"/>
        <c:auto val="1"/>
        <c:lblAlgn val="ctr"/>
        <c:lblOffset val="100"/>
        <c:noMultiLvlLbl val="0"/>
      </c:catAx>
      <c:valAx>
        <c:axId val="11152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2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4-4BBE-B8C1-3396D1084582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4-4BBE-B8C1-3396D1084582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4-4BBE-B8C1-3396D1084582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4-4BBE-B8C1-3396D108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9796400"/>
        <c:axId val="1169795152"/>
      </c:barChart>
      <c:catAx>
        <c:axId val="11697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95152"/>
        <c:crosses val="autoZero"/>
        <c:auto val="1"/>
        <c:lblAlgn val="ctr"/>
        <c:lblOffset val="100"/>
        <c:noMultiLvlLbl val="0"/>
      </c:catAx>
      <c:valAx>
        <c:axId val="11697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9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B-4E6B-8ED8-0CBAE098F26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B-4E6B-8ED8-0CBAE098F26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B-4E6B-8ED8-0CBAE098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407216"/>
        <c:axId val="1176385584"/>
      </c:lineChart>
      <c:catAx>
        <c:axId val="117640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85584"/>
        <c:crosses val="autoZero"/>
        <c:auto val="1"/>
        <c:lblAlgn val="ctr"/>
        <c:lblOffset val="100"/>
        <c:noMultiLvlLbl val="0"/>
      </c:catAx>
      <c:valAx>
        <c:axId val="11763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0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0-4533-B9CD-907426461E8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0-4533-B9CD-907426461E8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00-4533-B9CD-907426461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790160"/>
        <c:axId val="1169788496"/>
      </c:lineChart>
      <c:catAx>
        <c:axId val="11697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88496"/>
        <c:crosses val="autoZero"/>
        <c:auto val="1"/>
        <c:lblAlgn val="ctr"/>
        <c:lblOffset val="100"/>
        <c:noMultiLvlLbl val="0"/>
      </c:catAx>
      <c:valAx>
        <c:axId val="11697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9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19048</xdr:colOff>
      <xdr:row>0</xdr:row>
      <xdr:rowOff>42860</xdr:rowOff>
    </xdr:from>
    <xdr:to>
      <xdr:col>16</xdr:col>
      <xdr:colOff>95249</xdr:colOff>
      <xdr:row>22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0</xdr:row>
      <xdr:rowOff>52386</xdr:rowOff>
    </xdr:from>
    <xdr:to>
      <xdr:col>19</xdr:col>
      <xdr:colOff>304799</xdr:colOff>
      <xdr:row>31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</xdr:colOff>
      <xdr:row>0</xdr:row>
      <xdr:rowOff>61912</xdr:rowOff>
    </xdr:from>
    <xdr:to>
      <xdr:col>15</xdr:col>
      <xdr:colOff>114300</xdr:colOff>
      <xdr:row>23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14</xdr:row>
      <xdr:rowOff>19051</xdr:rowOff>
    </xdr:from>
    <xdr:to>
      <xdr:col>7</xdr:col>
      <xdr:colOff>1209675</xdr:colOff>
      <xdr:row>33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dson (US), James" refreshedDate="43576.483990856483" createdVersion="6" refreshedVersion="6" minRefreshableVersion="3" recordCount="4114">
  <cacheSource type="worksheet">
    <worksheetSource ref="A1:T4115" sheet="ProjData"/>
  </cacheSource>
  <cacheFields count="22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2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Quarters" numFmtId="0" databaseField="0">
      <fieldGroup base="12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n v="63.917582417582416"/>
    <x v="0"/>
    <x v="0"/>
    <b v="1"/>
    <s v="film &amp; video/television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n v="185.48101265822785"/>
    <x v="0"/>
    <x v="0"/>
    <b v="1"/>
    <s v="film &amp; video/television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n v="15"/>
    <x v="0"/>
    <x v="0"/>
    <b v="1"/>
    <s v="film &amp; video/television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n v="69.266666666666666"/>
    <x v="0"/>
    <x v="0"/>
    <b v="1"/>
    <s v="film &amp; video/television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n v="190.55028169014085"/>
    <x v="0"/>
    <x v="0"/>
    <b v="1"/>
    <s v="film &amp; video/television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n v="93.40425531914893"/>
    <x v="0"/>
    <x v="0"/>
    <b v="1"/>
    <s v="film &amp; video/television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n v="146.87931034482759"/>
    <x v="0"/>
    <x v="0"/>
    <b v="1"/>
    <s v="film &amp; video/television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n v="159.82456140350877"/>
    <x v="0"/>
    <x v="0"/>
    <b v="1"/>
    <s v="film &amp; video/television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n v="291.79333333333335"/>
    <x v="0"/>
    <x v="0"/>
    <b v="1"/>
    <s v="film &amp; video/television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n v="31.499500000000001"/>
    <x v="0"/>
    <x v="0"/>
    <b v="1"/>
    <s v="film &amp; video/television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n v="158.68421052631578"/>
    <x v="0"/>
    <x v="0"/>
    <b v="1"/>
    <s v="film &amp; video/television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n v="80.333333333333329"/>
    <x v="0"/>
    <x v="0"/>
    <b v="1"/>
    <s v="film &amp; video/television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n v="59.961305925030231"/>
    <x v="0"/>
    <x v="0"/>
    <b v="1"/>
    <s v="film &amp; video/television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n v="109.78431372549019"/>
    <x v="0"/>
    <x v="0"/>
    <b v="1"/>
    <s v="film &amp; video/television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n v="147.70731707317074"/>
    <x v="0"/>
    <x v="0"/>
    <b v="1"/>
    <s v="film &amp; video/television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n v="21.755102040816325"/>
    <x v="0"/>
    <x v="0"/>
    <b v="1"/>
    <s v="film &amp; video/television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n v="171.84285714285716"/>
    <x v="0"/>
    <x v="0"/>
    <b v="1"/>
    <s v="film &amp; video/television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n v="41.944444444444443"/>
    <x v="0"/>
    <x v="0"/>
    <b v="1"/>
    <s v="film &amp; video/television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n v="93.264122807017543"/>
    <x v="0"/>
    <x v="0"/>
    <b v="1"/>
    <s v="film &amp; video/television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n v="56.136363636363633"/>
    <x v="0"/>
    <x v="0"/>
    <b v="1"/>
    <s v="film &amp; video/television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n v="80.16"/>
    <x v="0"/>
    <x v="0"/>
    <b v="1"/>
    <s v="film &amp; video/television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n v="199.9009900990099"/>
    <x v="0"/>
    <x v="0"/>
    <b v="1"/>
    <s v="film &amp; video/television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n v="51.25"/>
    <x v="0"/>
    <x v="0"/>
    <b v="1"/>
    <s v="film &amp; video/television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n v="103.04347826086956"/>
    <x v="0"/>
    <x v="0"/>
    <b v="1"/>
    <s v="film &amp; video/television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n v="66.346149825783982"/>
    <x v="0"/>
    <x v="0"/>
    <b v="1"/>
    <s v="film &amp; video/television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n v="57.142857142857146"/>
    <x v="0"/>
    <x v="0"/>
    <b v="1"/>
    <s v="film &amp; video/television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n v="102.10526315789474"/>
    <x v="0"/>
    <x v="0"/>
    <b v="1"/>
    <s v="film &amp; video/television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n v="148.96666666666667"/>
    <x v="0"/>
    <x v="0"/>
    <b v="1"/>
    <s v="film &amp; video/television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n v="169.6056338028169"/>
    <x v="0"/>
    <x v="0"/>
    <b v="1"/>
    <s v="film &amp; video/television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n v="31.623931623931625"/>
    <x v="0"/>
    <x v="0"/>
    <b v="1"/>
    <s v="film &amp; video/television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n v="76.45264150943396"/>
    <x v="0"/>
    <x v="0"/>
    <b v="1"/>
    <s v="film &amp; video/television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n v="13"/>
    <x v="0"/>
    <x v="0"/>
    <b v="1"/>
    <s v="film &amp; video/television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n v="320.44943820224717"/>
    <x v="0"/>
    <x v="0"/>
    <b v="1"/>
    <s v="film &amp; video/television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n v="83.75"/>
    <x v="0"/>
    <x v="0"/>
    <b v="1"/>
    <s v="film &amp; video/television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n v="49.882352941176471"/>
    <x v="0"/>
    <x v="0"/>
    <b v="1"/>
    <s v="film &amp; video/television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n v="59.464285714285715"/>
    <x v="0"/>
    <x v="0"/>
    <b v="1"/>
    <s v="film &amp; video/television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n v="193.84090909090909"/>
    <x v="0"/>
    <x v="0"/>
    <b v="1"/>
    <s v="film &amp; video/television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n v="159.51383399209487"/>
    <x v="0"/>
    <x v="0"/>
    <b v="1"/>
    <s v="film &amp; video/television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n v="41.68181818181818"/>
    <x v="0"/>
    <x v="0"/>
    <b v="1"/>
    <s v="film &amp; video/television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n v="150.89861751152074"/>
    <x v="0"/>
    <x v="0"/>
    <b v="1"/>
    <s v="film &amp; video/television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n v="126.6875"/>
    <x v="0"/>
    <x v="0"/>
    <b v="1"/>
    <s v="film &amp; video/television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n v="105.26315789473684"/>
    <x v="0"/>
    <x v="0"/>
    <b v="1"/>
    <s v="film &amp; video/television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n v="117.51479289940828"/>
    <x v="0"/>
    <x v="0"/>
    <b v="1"/>
    <s v="film &amp; video/television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n v="117.36121673003802"/>
    <x v="0"/>
    <x v="0"/>
    <b v="1"/>
    <s v="film &amp; video/television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n v="133.33333333333334"/>
    <x v="0"/>
    <x v="0"/>
    <b v="1"/>
    <s v="film &amp; video/television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n v="98.360655737704917"/>
    <x v="0"/>
    <x v="0"/>
    <b v="1"/>
    <s v="film &amp; video/television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n v="194.44444444444446"/>
    <x v="0"/>
    <x v="0"/>
    <b v="1"/>
    <s v="film &amp; video/television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n v="76.865000000000009"/>
    <x v="0"/>
    <x v="0"/>
    <b v="1"/>
    <s v="film &amp; video/television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n v="56.815789473684212"/>
    <x v="0"/>
    <x v="0"/>
    <b v="1"/>
    <s v="film &amp; video/television"/>
  </r>
  <r>
    <n v="1"/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n v="137.93103448275863"/>
    <x v="0"/>
    <x v="0"/>
    <b v="1"/>
    <s v="film &amp; video/television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n v="27.272727272727273"/>
    <x v="0"/>
    <x v="0"/>
    <b v="1"/>
    <s v="film &amp; video/television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n v="118.33613445378151"/>
    <x v="0"/>
    <x v="0"/>
    <b v="1"/>
    <s v="film &amp; video/television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n v="223.48076923076923"/>
    <x v="0"/>
    <x v="0"/>
    <b v="1"/>
    <s v="film &amp; video/television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n v="28.111111111111111"/>
    <x v="0"/>
    <x v="0"/>
    <b v="1"/>
    <s v="film &amp; video/television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n v="194.23076923076923"/>
    <x v="0"/>
    <x v="0"/>
    <b v="1"/>
    <s v="film &amp; video/television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n v="128.95348837209303"/>
    <x v="0"/>
    <x v="0"/>
    <b v="1"/>
    <s v="film &amp; video/television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n v="49.316091954022987"/>
    <x v="0"/>
    <x v="0"/>
    <b v="1"/>
    <s v="film &amp; video/television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n v="221.52173913043478"/>
    <x v="0"/>
    <x v="0"/>
    <b v="1"/>
    <s v="film &amp; video/television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n v="137.21333333333334"/>
    <x v="0"/>
    <x v="0"/>
    <b v="1"/>
    <s v="film &amp; video/television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n v="606.82242424242418"/>
    <x v="0"/>
    <x v="0"/>
    <b v="1"/>
    <s v="film &amp; video/television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n v="43.040092592592593"/>
    <x v="0"/>
    <x v="1"/>
    <b v="1"/>
    <s v="film &amp; video/shorts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n v="322.39130434782606"/>
    <x v="0"/>
    <x v="1"/>
    <b v="1"/>
    <s v="film &amp; video/shorts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n v="96.708333333333329"/>
    <x v="0"/>
    <x v="1"/>
    <b v="1"/>
    <s v="film &amp; video/shorts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n v="35.474531249999998"/>
    <x v="0"/>
    <x v="1"/>
    <b v="1"/>
    <s v="film &amp; video/shorts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n v="86.666666666666671"/>
    <x v="0"/>
    <x v="1"/>
    <b v="1"/>
    <s v="film &amp; video/shorts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n v="132.05263157894737"/>
    <x v="0"/>
    <x v="1"/>
    <b v="1"/>
    <s v="film &amp; video/shorts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n v="91.230769230769226"/>
    <x v="0"/>
    <x v="1"/>
    <b v="1"/>
    <s v="film &amp; video/shorts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n v="116.25"/>
    <x v="0"/>
    <x v="1"/>
    <b v="1"/>
    <s v="film &amp; video/shorts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n v="21.194444444444443"/>
    <x v="0"/>
    <x v="1"/>
    <b v="1"/>
    <s v="film &amp; video/shorts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n v="62.327134831460668"/>
    <x v="0"/>
    <x v="1"/>
    <b v="1"/>
    <s v="film &amp; video/shorts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n v="37.411764705882355"/>
    <x v="0"/>
    <x v="1"/>
    <b v="1"/>
    <s v="film &amp; video/shorts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n v="69.71875"/>
    <x v="0"/>
    <x v="1"/>
    <b v="1"/>
    <s v="film &amp; video/shorts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n v="58.170731707317074"/>
    <x v="0"/>
    <x v="1"/>
    <b v="1"/>
    <s v="film &amp; video/shorts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n v="50"/>
    <x v="0"/>
    <x v="1"/>
    <b v="1"/>
    <s v="film &amp; video/shorts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n v="19.471034482758618"/>
    <x v="0"/>
    <x v="1"/>
    <b v="1"/>
    <s v="film &amp; video/shorts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n v="85.957446808510639"/>
    <x v="0"/>
    <x v="1"/>
    <b v="1"/>
    <s v="film &amp; video/shorts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n v="30.666666666666668"/>
    <x v="0"/>
    <x v="1"/>
    <b v="1"/>
    <s v="film &amp; video/shorts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n v="60.384615384615387"/>
    <x v="0"/>
    <x v="1"/>
    <b v="1"/>
    <s v="film &amp; video/shorts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n v="38.6"/>
    <x v="0"/>
    <x v="1"/>
    <b v="1"/>
    <s v="film &amp; video/shorts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n v="40.268292682926827"/>
    <x v="0"/>
    <x v="1"/>
    <b v="1"/>
    <s v="film &amp; video/shorts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n v="273.82978723404256"/>
    <x v="0"/>
    <x v="1"/>
    <b v="1"/>
    <s v="film &amp; video/shorts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n v="53.035714285714285"/>
    <x v="0"/>
    <x v="1"/>
    <b v="1"/>
    <s v="film &amp; video/shorts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n v="40.005000000000003"/>
    <x v="0"/>
    <x v="1"/>
    <b v="1"/>
    <s v="film &amp; video/shorts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n v="15.76923076923077"/>
    <x v="0"/>
    <x v="1"/>
    <b v="1"/>
    <s v="film &amp; video/shorts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n v="71.428571428571431"/>
    <x v="0"/>
    <x v="1"/>
    <b v="1"/>
    <s v="film &amp; video/shorts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n v="71.714285714285708"/>
    <x v="0"/>
    <x v="1"/>
    <b v="1"/>
    <s v="film &amp; video/shorts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n v="375.76470588235293"/>
    <x v="0"/>
    <x v="1"/>
    <b v="1"/>
    <s v="film &amp; video/shorts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n v="104.6"/>
    <x v="0"/>
    <x v="1"/>
    <b v="1"/>
    <s v="film &amp; video/shorts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n v="60"/>
    <x v="0"/>
    <x v="1"/>
    <b v="1"/>
    <s v="film &amp; video/shorts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n v="123.28571428571429"/>
    <x v="0"/>
    <x v="1"/>
    <b v="1"/>
    <s v="film &amp; video/shorts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n v="31.375"/>
    <x v="0"/>
    <x v="1"/>
    <b v="1"/>
    <s v="film &amp; video/shorts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n v="78.260869565217391"/>
    <x v="0"/>
    <x v="1"/>
    <b v="1"/>
    <s v="film &amp; video/shorts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n v="122.32558139534883"/>
    <x v="0"/>
    <x v="1"/>
    <b v="1"/>
    <s v="film &amp; video/shorts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n v="73.733333333333334"/>
    <x v="0"/>
    <x v="1"/>
    <b v="1"/>
    <s v="film &amp; video/shorts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n v="21.666666666666668"/>
    <x v="0"/>
    <x v="1"/>
    <b v="1"/>
    <s v="film &amp; video/shorts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n v="21.904761904761905"/>
    <x v="0"/>
    <x v="1"/>
    <b v="1"/>
    <s v="film &amp; video/shorts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n v="50.588235294117645"/>
    <x v="0"/>
    <x v="1"/>
    <b v="1"/>
    <s v="film &amp; video/shorts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n v="53.125"/>
    <x v="0"/>
    <x v="1"/>
    <b v="1"/>
    <s v="film &amp; video/shorts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n v="56.666666666666664"/>
    <x v="0"/>
    <x v="1"/>
    <b v="1"/>
    <s v="film &amp; video/shorts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n v="40.776666666666664"/>
    <x v="0"/>
    <x v="1"/>
    <b v="1"/>
    <s v="film &amp; video/shorts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n v="192.30769230769232"/>
    <x v="0"/>
    <x v="1"/>
    <b v="1"/>
    <s v="film &amp; video/shorts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n v="100"/>
    <x v="0"/>
    <x v="1"/>
    <b v="1"/>
    <s v="film &amp; video/shorts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n v="117.92307692307692"/>
    <x v="0"/>
    <x v="1"/>
    <b v="1"/>
    <s v="film &amp; video/shorts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n v="27.897959183673468"/>
    <x v="0"/>
    <x v="1"/>
    <b v="1"/>
    <s v="film &amp; video/shorts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n v="60"/>
    <x v="0"/>
    <x v="1"/>
    <b v="1"/>
    <s v="film &amp; video/shorts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n v="39.383333333333333"/>
    <x v="0"/>
    <x v="1"/>
    <b v="1"/>
    <s v="film &amp; video/shorts"/>
  </r>
  <r>
    <n v="1.0049999999999999"/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n v="186.11111111111111"/>
    <x v="0"/>
    <x v="1"/>
    <b v="1"/>
    <s v="film &amp; video/shorts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n v="111.37681159420291"/>
    <x v="0"/>
    <x v="1"/>
    <b v="1"/>
    <s v="film &amp; video/shorts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n v="78.723404255319153"/>
    <x v="0"/>
    <x v="1"/>
    <b v="1"/>
    <s v="film &amp; video/shorts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n v="46.702127659574465"/>
    <x v="0"/>
    <x v="1"/>
    <b v="1"/>
    <s v="film &amp; video/shorts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n v="65.384615384615387"/>
    <x v="0"/>
    <x v="1"/>
    <b v="1"/>
    <s v="film &amp; video/shorts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n v="102.0754716981132"/>
    <x v="0"/>
    <x v="1"/>
    <b v="1"/>
    <s v="film &amp; video/shorts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n v="64.197530864197532"/>
    <x v="0"/>
    <x v="1"/>
    <b v="1"/>
    <s v="film &amp; video/shorts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n v="90.384615384615387"/>
    <x v="0"/>
    <x v="1"/>
    <b v="1"/>
    <s v="film &amp; video/shorts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n v="88.571428571428569"/>
    <x v="0"/>
    <x v="1"/>
    <b v="1"/>
    <s v="film &amp; video/shorts"/>
  </r>
  <r>
    <n v="1.4044444444444444"/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n v="28.727272727272727"/>
    <x v="0"/>
    <x v="1"/>
    <b v="1"/>
    <s v="film &amp; video/shorts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n v="69.78947368421052"/>
    <x v="0"/>
    <x v="1"/>
    <b v="1"/>
    <s v="film &amp; video/shorts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n v="167.48962962962963"/>
    <x v="0"/>
    <x v="1"/>
    <b v="1"/>
    <s v="film &amp; video/shorts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n v="144.91230769230768"/>
    <x v="0"/>
    <x v="1"/>
    <b v="1"/>
    <s v="film &amp; video/shorts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n v="91.840540540540545"/>
    <x v="0"/>
    <x v="1"/>
    <b v="1"/>
    <s v="film &amp; video/shorts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n v="10"/>
    <x v="0"/>
    <x v="2"/>
    <b v="0"/>
    <s v="film &amp; video/science fiction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n v="1"/>
    <x v="0"/>
    <x v="2"/>
    <b v="0"/>
    <s v="film &amp; video/science fiction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s v="NA"/>
    <x v="0"/>
    <x v="2"/>
    <b v="0"/>
    <s v="film &amp; video/science fiction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n v="25.166666666666668"/>
    <x v="0"/>
    <x v="2"/>
    <b v="0"/>
    <s v="film &amp; video/science fiction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s v="NA"/>
    <x v="0"/>
    <x v="2"/>
    <b v="0"/>
    <s v="film &amp; video/science fiction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n v="11.666666666666666"/>
    <x v="0"/>
    <x v="2"/>
    <b v="0"/>
    <s v="film &amp; video/science fiction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n v="106.69230769230769"/>
    <x v="0"/>
    <x v="2"/>
    <b v="0"/>
    <s v="film &amp; video/science fiction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n v="47.5"/>
    <x v="0"/>
    <x v="2"/>
    <b v="0"/>
    <s v="film &amp; video/science fiction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n v="311.16666666666669"/>
    <x v="0"/>
    <x v="2"/>
    <b v="0"/>
    <s v="film &amp; video/science fiction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s v="NA"/>
    <x v="0"/>
    <x v="2"/>
    <b v="0"/>
    <s v="film &amp; video/science fiction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s v="NA"/>
    <x v="0"/>
    <x v="2"/>
    <b v="0"/>
    <s v="film &amp; video/science fiction"/>
  </r>
  <r>
    <n v="0"/>
    <n v="131"/>
    <s v="I (Canceled)"/>
    <s v="I"/>
    <n v="1200"/>
    <n v="0"/>
    <x v="1"/>
    <x v="0"/>
    <s v="USD"/>
    <n v="1467763200"/>
    <d v="2016-07-05T19:00:00"/>
    <n v="1466453161"/>
    <x v="131"/>
    <b v="0"/>
    <n v="0"/>
    <s v="NA"/>
    <x v="0"/>
    <x v="2"/>
    <b v="0"/>
    <s v="film &amp; video/science fiction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n v="94.506172839506178"/>
    <x v="0"/>
    <x v="2"/>
    <b v="0"/>
    <s v="film &amp; video/science fiction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s v="NA"/>
    <x v="0"/>
    <x v="2"/>
    <b v="0"/>
    <s v="film &amp; video/science fiction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s v="NA"/>
    <x v="0"/>
    <x v="2"/>
    <b v="0"/>
    <s v="film &amp; video/science fiction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n v="80.599999999999994"/>
    <x v="0"/>
    <x v="2"/>
    <b v="0"/>
    <s v="film &amp; video/science fiction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s v="NA"/>
    <x v="0"/>
    <x v="2"/>
    <b v="0"/>
    <s v="film &amp; video/science fiction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s v="NA"/>
    <x v="0"/>
    <x v="2"/>
    <b v="0"/>
    <s v="film &amp; video/science fiction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n v="81.241379310344826"/>
    <x v="0"/>
    <x v="2"/>
    <b v="0"/>
    <s v="film &amp; video/science fiction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n v="500"/>
    <x v="0"/>
    <x v="2"/>
    <b v="0"/>
    <s v="film &amp; video/science fiction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s v="NA"/>
    <x v="0"/>
    <x v="2"/>
    <b v="0"/>
    <s v="film &amp; video/science fiction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n v="46.178571428571431"/>
    <x v="0"/>
    <x v="2"/>
    <b v="0"/>
    <s v="film &amp; video/science fiction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n v="10"/>
    <x v="0"/>
    <x v="2"/>
    <b v="0"/>
    <s v="film &amp; video/science fiction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s v="NA"/>
    <x v="0"/>
    <x v="2"/>
    <b v="0"/>
    <s v="film &amp; video/science fiction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n v="55.945945945945944"/>
    <x v="0"/>
    <x v="2"/>
    <b v="0"/>
    <s v="film &amp; video/science fiction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n v="37.555555555555557"/>
    <x v="0"/>
    <x v="2"/>
    <b v="0"/>
    <s v="film &amp; video/science fiction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n v="38.333333333333336"/>
    <x v="0"/>
    <x v="2"/>
    <b v="0"/>
    <s v="film &amp; video/science fiction"/>
  </r>
  <r>
    <n v="0"/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s v="NA"/>
    <x v="0"/>
    <x v="2"/>
    <b v="0"/>
    <s v="film &amp; video/science fiction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n v="20"/>
    <x v="0"/>
    <x v="2"/>
    <b v="0"/>
    <s v="film &amp; video/science fiction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n v="15.333333333333334"/>
    <x v="0"/>
    <x v="2"/>
    <b v="0"/>
    <s v="film &amp; video/science fiction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n v="449.43283582089555"/>
    <x v="0"/>
    <x v="2"/>
    <b v="0"/>
    <s v="film &amp; video/science fiction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n v="28"/>
    <x v="0"/>
    <x v="2"/>
    <b v="0"/>
    <s v="film &amp; video/science fiction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n v="15"/>
    <x v="0"/>
    <x v="2"/>
    <b v="0"/>
    <s v="film &amp; video/science fiction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n v="35.9"/>
    <x v="0"/>
    <x v="2"/>
    <b v="0"/>
    <s v="film &amp; video/science fiction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n v="13.333333333333334"/>
    <x v="0"/>
    <x v="2"/>
    <b v="0"/>
    <s v="film &amp; video/science fiction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n v="20.25"/>
    <x v="0"/>
    <x v="2"/>
    <b v="0"/>
    <s v="film &amp; video/science fiction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n v="119"/>
    <x v="0"/>
    <x v="2"/>
    <b v="0"/>
    <s v="film &amp; video/science fiction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n v="4"/>
    <x v="0"/>
    <x v="2"/>
    <b v="0"/>
    <s v="film &amp; video/science fiction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s v="NA"/>
    <x v="0"/>
    <x v="2"/>
    <b v="0"/>
    <s v="film &amp; video/science fiction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n v="10"/>
    <x v="0"/>
    <x v="2"/>
    <b v="0"/>
    <s v="film &amp; video/science fiction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s v="NA"/>
    <x v="0"/>
    <x v="3"/>
    <b v="0"/>
    <s v="film &amp; video/drama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n v="5"/>
    <x v="0"/>
    <x v="3"/>
    <b v="0"/>
    <s v="film &amp; video/drama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n v="43.5"/>
    <x v="0"/>
    <x v="3"/>
    <b v="0"/>
    <s v="film &amp; video/drama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s v="NA"/>
    <x v="0"/>
    <x v="3"/>
    <b v="0"/>
    <s v="film &amp; video/drama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n v="91.428571428571431"/>
    <x v="0"/>
    <x v="3"/>
    <b v="0"/>
    <s v="film &amp; video/drama"/>
  </r>
  <r>
    <n v="0"/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s v="NA"/>
    <x v="0"/>
    <x v="3"/>
    <b v="0"/>
    <s v="film &amp; video/drama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n v="3000"/>
    <x v="0"/>
    <x v="3"/>
    <b v="0"/>
    <s v="film &amp; video/drama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n v="5.5"/>
    <x v="0"/>
    <x v="3"/>
    <b v="0"/>
    <s v="film &amp; video/drama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n v="108.33333333333333"/>
    <x v="0"/>
    <x v="3"/>
    <b v="0"/>
    <s v="film &amp; video/drama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n v="56"/>
    <x v="0"/>
    <x v="3"/>
    <b v="0"/>
    <s v="film &amp; video/drama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n v="32.5"/>
    <x v="0"/>
    <x v="3"/>
    <b v="0"/>
    <s v="film &amp; video/drama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n v="1"/>
    <x v="0"/>
    <x v="3"/>
    <b v="0"/>
    <s v="film &amp; video/drama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s v="NA"/>
    <x v="0"/>
    <x v="3"/>
    <b v="0"/>
    <s v="film &amp; video/drama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s v="NA"/>
    <x v="0"/>
    <x v="3"/>
    <b v="0"/>
    <s v="film &amp; video/drama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s v="NA"/>
    <x v="0"/>
    <x v="3"/>
    <b v="0"/>
    <s v="film &amp; video/drama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n v="49.884615384615387"/>
    <x v="0"/>
    <x v="3"/>
    <b v="0"/>
    <s v="film &amp; video/drama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s v="NA"/>
    <x v="0"/>
    <x v="3"/>
    <b v="0"/>
    <s v="film &amp; video/drama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n v="25.714285714285715"/>
    <x v="0"/>
    <x v="3"/>
    <b v="0"/>
    <s v="film &amp; video/drama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s v="NA"/>
    <x v="0"/>
    <x v="3"/>
    <b v="0"/>
    <s v="film &amp; video/drama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n v="100"/>
    <x v="0"/>
    <x v="3"/>
    <b v="0"/>
    <s v="film &amp; video/drama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n v="30.846153846153847"/>
    <x v="0"/>
    <x v="3"/>
    <b v="0"/>
    <s v="film &amp; video/drama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n v="180.5"/>
    <x v="0"/>
    <x v="3"/>
    <b v="0"/>
    <s v="film &amp; video/drama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s v="NA"/>
    <x v="0"/>
    <x v="3"/>
    <b v="0"/>
    <s v="film &amp; video/drama"/>
  </r>
  <r>
    <n v="0.35855999999999999"/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n v="373.5"/>
    <x v="0"/>
    <x v="3"/>
    <b v="0"/>
    <s v="film &amp; video/drama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n v="25.5"/>
    <x v="0"/>
    <x v="3"/>
    <b v="0"/>
    <s v="film &amp; video/drama"/>
  </r>
  <r>
    <n v="5.5E-2"/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n v="220"/>
    <x v="0"/>
    <x v="3"/>
    <b v="0"/>
    <s v="film &amp; video/drama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s v="NA"/>
    <x v="0"/>
    <x v="3"/>
    <b v="0"/>
    <s v="film &amp; video/drama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n v="160"/>
    <x v="0"/>
    <x v="3"/>
    <b v="0"/>
    <s v="film &amp; video/drama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s v="NA"/>
    <x v="0"/>
    <x v="3"/>
    <b v="0"/>
    <s v="film &amp; video/drama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n v="69"/>
    <x v="0"/>
    <x v="3"/>
    <b v="0"/>
    <s v="film &amp; video/drama"/>
  </r>
  <r>
    <n v="4.1666666666666666E-3"/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n v="50"/>
    <x v="0"/>
    <x v="3"/>
    <b v="0"/>
    <s v="film &amp; video/drama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n v="83.333333333333329"/>
    <x v="0"/>
    <x v="3"/>
    <b v="0"/>
    <s v="film &amp; video/drama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n v="5.666666666666667"/>
    <x v="0"/>
    <x v="3"/>
    <b v="0"/>
    <s v="film &amp; video/drama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s v="NA"/>
    <x v="0"/>
    <x v="3"/>
    <b v="0"/>
    <s v="film &amp; video/drama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n v="1"/>
    <x v="0"/>
    <x v="3"/>
    <b v="0"/>
    <s v="film &amp; video/drama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s v="NA"/>
    <x v="0"/>
    <x v="3"/>
    <b v="0"/>
    <s v="film &amp; video/drama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n v="77.10526315789474"/>
    <x v="0"/>
    <x v="3"/>
    <b v="0"/>
    <s v="film &amp; video/drama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n v="32.75"/>
    <x v="0"/>
    <x v="3"/>
    <b v="0"/>
    <s v="film &amp; video/drama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n v="46.5"/>
    <x v="0"/>
    <x v="3"/>
    <b v="0"/>
    <s v="film &amp; video/drama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s v="NA"/>
    <x v="0"/>
    <x v="3"/>
    <b v="0"/>
    <s v="film &amp; video/drama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n v="87.308333333333337"/>
    <x v="0"/>
    <x v="3"/>
    <b v="0"/>
    <s v="film &amp; video/drama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n v="54.285714285714285"/>
    <x v="0"/>
    <x v="3"/>
    <b v="0"/>
    <s v="film &amp; video/drama"/>
  </r>
  <r>
    <n v="0"/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s v="NA"/>
    <x v="0"/>
    <x v="3"/>
    <b v="0"/>
    <s v="film &amp; video/drama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n v="93.25"/>
    <x v="0"/>
    <x v="3"/>
    <b v="0"/>
    <s v="film &amp; video/drama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n v="117.68368136117556"/>
    <x v="0"/>
    <x v="3"/>
    <b v="0"/>
    <s v="film &amp; video/drama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n v="76.470588235294116"/>
    <x v="0"/>
    <x v="3"/>
    <b v="0"/>
    <s v="film &amp; video/drama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s v="NA"/>
    <x v="0"/>
    <x v="3"/>
    <b v="0"/>
    <s v="film &amp; video/drama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n v="163.84615384615384"/>
    <x v="0"/>
    <x v="3"/>
    <b v="0"/>
    <s v="film &amp; video/drama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s v="NA"/>
    <x v="0"/>
    <x v="3"/>
    <b v="0"/>
    <s v="film &amp; video/drama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s v="NA"/>
    <x v="0"/>
    <x v="3"/>
    <b v="0"/>
    <s v="film &amp; video/drama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n v="91.818181818181813"/>
    <x v="0"/>
    <x v="3"/>
    <b v="0"/>
    <s v="film &amp; video/drama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n v="185.83333333333334"/>
    <x v="0"/>
    <x v="3"/>
    <b v="0"/>
    <s v="film &amp; video/drama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n v="1"/>
    <x v="0"/>
    <x v="3"/>
    <b v="0"/>
    <s v="film &amp; video/drama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n v="20"/>
    <x v="0"/>
    <x v="3"/>
    <b v="0"/>
    <s v="film &amp; video/drama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n v="1"/>
    <x v="0"/>
    <x v="3"/>
    <b v="0"/>
    <s v="film &amp; video/drama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n v="10"/>
    <x v="0"/>
    <x v="3"/>
    <b v="0"/>
    <s v="film &amp; video/drama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n v="331.53833333333336"/>
    <x v="0"/>
    <x v="3"/>
    <b v="0"/>
    <s v="film &amp; video/drama"/>
  </r>
  <r>
    <n v="0.11942999999999999"/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n v="314.28947368421052"/>
    <x v="0"/>
    <x v="3"/>
    <b v="0"/>
    <s v="film &amp; video/drama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n v="100"/>
    <x v="0"/>
    <x v="3"/>
    <b v="0"/>
    <s v="film &amp; video/drama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n v="115.98684210526316"/>
    <x v="0"/>
    <x v="3"/>
    <b v="0"/>
    <s v="film &amp; video/drama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n v="120"/>
    <x v="0"/>
    <x v="3"/>
    <b v="0"/>
    <s v="film &amp; video/drama"/>
  </r>
  <r>
    <n v="0"/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s v="NA"/>
    <x v="0"/>
    <x v="3"/>
    <b v="0"/>
    <s v="film &amp; video/drama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n v="65"/>
    <x v="0"/>
    <x v="3"/>
    <b v="0"/>
    <s v="film &amp; video/drama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s v="NA"/>
    <x v="0"/>
    <x v="3"/>
    <b v="0"/>
    <s v="film &amp; video/drama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s v="NA"/>
    <x v="0"/>
    <x v="3"/>
    <b v="0"/>
    <s v="film &amp; video/drama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s v="NA"/>
    <x v="0"/>
    <x v="3"/>
    <b v="0"/>
    <s v="film &amp; video/drama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n v="125"/>
    <x v="0"/>
    <x v="3"/>
    <b v="0"/>
    <s v="film &amp; video/drama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s v="NA"/>
    <x v="0"/>
    <x v="3"/>
    <b v="0"/>
    <s v="film &amp; video/drama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s v="NA"/>
    <x v="0"/>
    <x v="3"/>
    <b v="0"/>
    <s v="film &amp; video/drama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s v="NA"/>
    <x v="0"/>
    <x v="3"/>
    <b v="0"/>
    <s v="film &amp; video/drama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n v="30"/>
    <x v="0"/>
    <x v="3"/>
    <b v="0"/>
    <s v="film &amp; video/drama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s v="NA"/>
    <x v="0"/>
    <x v="3"/>
    <b v="0"/>
    <s v="film &amp; video/drama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n v="15.714285714285714"/>
    <x v="0"/>
    <x v="3"/>
    <b v="0"/>
    <s v="film &amp; video/drama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s v="NA"/>
    <x v="0"/>
    <x v="3"/>
    <b v="0"/>
    <s v="film &amp; video/drama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n v="80.2"/>
    <x v="0"/>
    <x v="3"/>
    <b v="0"/>
    <s v="film &amp; video/drama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s v="NA"/>
    <x v="0"/>
    <x v="3"/>
    <b v="0"/>
    <s v="film &amp; video/drama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s v="NA"/>
    <x v="0"/>
    <x v="3"/>
    <b v="0"/>
    <s v="film &amp; video/drama"/>
  </r>
  <r>
    <n v="3.3333333333333335E-3"/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n v="50"/>
    <x v="0"/>
    <x v="3"/>
    <b v="0"/>
    <s v="film &amp; video/drama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s v="NA"/>
    <x v="0"/>
    <x v="3"/>
    <b v="0"/>
    <s v="film &amp; video/drama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n v="50"/>
    <x v="0"/>
    <x v="3"/>
    <b v="0"/>
    <s v="film &amp; video/drama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n v="117.84759124087591"/>
    <x v="0"/>
    <x v="4"/>
    <b v="1"/>
    <s v="film &amp; video/documentary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n v="109.04255319148936"/>
    <x v="0"/>
    <x v="4"/>
    <b v="1"/>
    <s v="film &amp; video/documentary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n v="73.019801980198025"/>
    <x v="0"/>
    <x v="4"/>
    <b v="1"/>
    <s v="film &amp; video/documentary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n v="78.195121951219505"/>
    <x v="0"/>
    <x v="4"/>
    <b v="1"/>
    <s v="film &amp; video/documentary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n v="47.398809523809526"/>
    <x v="0"/>
    <x v="4"/>
    <b v="1"/>
    <s v="film &amp; video/documentary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n v="54.020833333333336"/>
    <x v="0"/>
    <x v="4"/>
    <b v="1"/>
    <s v="film &amp; video/documentary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n v="68.488789237668158"/>
    <x v="0"/>
    <x v="4"/>
    <b v="1"/>
    <s v="film &amp; video/documentary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n v="108.14516129032258"/>
    <x v="0"/>
    <x v="4"/>
    <b v="1"/>
    <s v="film &amp; video/documentary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n v="589.95205479452056"/>
    <x v="0"/>
    <x v="4"/>
    <b v="1"/>
    <s v="film &amp; video/documentary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n v="48.051063829787232"/>
    <x v="0"/>
    <x v="4"/>
    <b v="1"/>
    <s v="film &amp; video/documentary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n v="72.482837528604122"/>
    <x v="0"/>
    <x v="4"/>
    <b v="1"/>
    <s v="film &amp; video/documentary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n v="57.077922077922075"/>
    <x v="0"/>
    <x v="4"/>
    <b v="1"/>
    <s v="film &amp; video/documentary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n v="85.444444444444443"/>
    <x v="0"/>
    <x v="4"/>
    <b v="1"/>
    <s v="film &amp; video/documentary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n v="215.85714285714286"/>
    <x v="0"/>
    <x v="4"/>
    <b v="1"/>
    <s v="film &amp; video/documentary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n v="89.38643312101911"/>
    <x v="0"/>
    <x v="4"/>
    <b v="1"/>
    <s v="film &amp; video/documentary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n v="45.418404255319146"/>
    <x v="0"/>
    <x v="4"/>
    <b v="1"/>
    <s v="film &amp; video/documentary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n v="65.756363636363631"/>
    <x v="0"/>
    <x v="4"/>
    <b v="1"/>
    <s v="film &amp; video/documentary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n v="66.70405357142856"/>
    <x v="0"/>
    <x v="4"/>
    <b v="1"/>
    <s v="film &amp; video/documentary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n v="83.345930232558146"/>
    <x v="0"/>
    <x v="4"/>
    <b v="1"/>
    <s v="film &amp; video/documentary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n v="105.04609341825902"/>
    <x v="0"/>
    <x v="4"/>
    <b v="1"/>
    <s v="film &amp; video/documentary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n v="120.90909090909091"/>
    <x v="0"/>
    <x v="4"/>
    <b v="1"/>
    <s v="film &amp; video/documentary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n v="97.63636363636364"/>
    <x v="0"/>
    <x v="4"/>
    <b v="1"/>
    <s v="film &amp; video/documentary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n v="41.379310344827587"/>
    <x v="0"/>
    <x v="4"/>
    <b v="1"/>
    <s v="film &amp; video/documentary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n v="30.654485981308412"/>
    <x v="0"/>
    <x v="4"/>
    <b v="1"/>
    <s v="film &amp; video/documentary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n v="64.945054945054949"/>
    <x v="0"/>
    <x v="4"/>
    <b v="1"/>
    <s v="film &amp; video/documentary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n v="95.775862068965523"/>
    <x v="0"/>
    <x v="4"/>
    <b v="1"/>
    <s v="film &amp; video/documentary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n v="40.416666666666664"/>
    <x v="0"/>
    <x v="4"/>
    <b v="1"/>
    <s v="film &amp; video/documentary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n v="78.578424242424248"/>
    <x v="0"/>
    <x v="4"/>
    <b v="1"/>
    <s v="film &amp; video/documentary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n v="50.18018018018018"/>
    <x v="0"/>
    <x v="4"/>
    <b v="1"/>
    <s v="film &amp; video/documentary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n v="92.251735588972423"/>
    <x v="0"/>
    <x v="4"/>
    <b v="1"/>
    <s v="film &amp; video/documentary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n v="57.540983606557376"/>
    <x v="0"/>
    <x v="4"/>
    <b v="1"/>
    <s v="film &amp; video/documentary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n v="109.42160278745645"/>
    <x v="0"/>
    <x v="4"/>
    <b v="1"/>
    <s v="film &amp; video/documentary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n v="81.892461538461546"/>
    <x v="0"/>
    <x v="4"/>
    <b v="1"/>
    <s v="film &amp; video/documentary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n v="45.667711864406776"/>
    <x v="0"/>
    <x v="4"/>
    <b v="1"/>
    <s v="film &amp; video/documentary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n v="55.221238938053098"/>
    <x v="0"/>
    <x v="4"/>
    <b v="1"/>
    <s v="film &amp; video/documentary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n v="65.298192771084331"/>
    <x v="0"/>
    <x v="4"/>
    <b v="1"/>
    <s v="film &amp; video/documentary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n v="95.225806451612897"/>
    <x v="0"/>
    <x v="4"/>
    <b v="1"/>
    <s v="film &amp; video/documentary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n v="75.444794952681391"/>
    <x v="0"/>
    <x v="4"/>
    <b v="1"/>
    <s v="film &amp; video/documentary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n v="97.816867469879512"/>
    <x v="0"/>
    <x v="4"/>
    <b v="1"/>
    <s v="film &amp; video/documentary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n v="87.685606557377056"/>
    <x v="0"/>
    <x v="4"/>
    <b v="1"/>
    <s v="film &amp; video/documentary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n v="54.748948106591868"/>
    <x v="0"/>
    <x v="4"/>
    <b v="1"/>
    <s v="film &amp; video/documentary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n v="83.953417721518989"/>
    <x v="0"/>
    <x v="4"/>
    <b v="1"/>
    <s v="film &amp; video/documentary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n v="254.38547486033519"/>
    <x v="0"/>
    <x v="4"/>
    <b v="1"/>
    <s v="film &amp; video/documentary"/>
  </r>
  <r>
    <n v="1.142725"/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n v="101.8269801980198"/>
    <x v="0"/>
    <x v="4"/>
    <b v="1"/>
    <s v="film &amp; video/documentary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n v="55.066394736842106"/>
    <x v="0"/>
    <x v="4"/>
    <b v="1"/>
    <s v="film &amp; video/documentary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n v="56.901438721136763"/>
    <x v="0"/>
    <x v="4"/>
    <b v="1"/>
    <s v="film &amp; video/documentary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n v="121.28148148148148"/>
    <x v="0"/>
    <x v="4"/>
    <b v="1"/>
    <s v="film &amp; video/documentary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n v="91.189655172413794"/>
    <x v="0"/>
    <x v="4"/>
    <b v="1"/>
    <s v="film &amp; video/documentary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n v="115.44812080536913"/>
    <x v="0"/>
    <x v="4"/>
    <b v="1"/>
    <s v="film &amp; video/documentary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n v="67.771551724137936"/>
    <x v="0"/>
    <x v="4"/>
    <b v="1"/>
    <s v="film &amp; video/documentary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n v="28.576190476190476"/>
    <x v="0"/>
    <x v="4"/>
    <b v="1"/>
    <s v="film &amp; video/documentary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n v="46.8828125"/>
    <x v="0"/>
    <x v="4"/>
    <b v="1"/>
    <s v="film &amp; video/documentary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n v="154.42231237322514"/>
    <x v="0"/>
    <x v="4"/>
    <b v="1"/>
    <s v="film &amp; video/documentary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n v="201.22137404580153"/>
    <x v="0"/>
    <x v="4"/>
    <b v="1"/>
    <s v="film &amp; video/documentary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n v="100"/>
    <x v="0"/>
    <x v="4"/>
    <b v="1"/>
    <s v="film &amp; video/documentary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n v="100.08204511278196"/>
    <x v="0"/>
    <x v="4"/>
    <b v="1"/>
    <s v="film &amp; video/documentary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n v="230.08953488372092"/>
    <x v="0"/>
    <x v="4"/>
    <b v="1"/>
    <s v="film &amp; video/documentary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n v="141.74647887323943"/>
    <x v="0"/>
    <x v="4"/>
    <b v="1"/>
    <s v="film &amp; video/documentary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n v="56.344351395730705"/>
    <x v="0"/>
    <x v="4"/>
    <b v="1"/>
    <s v="film &amp; video/documentary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n v="73.341188524590166"/>
    <x v="0"/>
    <x v="4"/>
    <b v="1"/>
    <s v="film &amp; video/documentary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n v="85.337785234899329"/>
    <x v="0"/>
    <x v="4"/>
    <b v="1"/>
    <s v="film &amp; video/documentary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n v="61.496215139442228"/>
    <x v="0"/>
    <x v="4"/>
    <b v="1"/>
    <s v="film &amp; video/documentary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n v="93.018518518518519"/>
    <x v="0"/>
    <x v="4"/>
    <b v="1"/>
    <s v="film &amp; video/documentary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n v="50.292682926829265"/>
    <x v="0"/>
    <x v="4"/>
    <b v="1"/>
    <s v="film &amp; video/documentary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n v="106.43243243243244"/>
    <x v="0"/>
    <x v="4"/>
    <b v="1"/>
    <s v="film &amp; video/documentary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n v="51.719576719576722"/>
    <x v="0"/>
    <x v="4"/>
    <b v="1"/>
    <s v="film &amp; video/documentary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n v="36.612499999999997"/>
    <x v="0"/>
    <x v="4"/>
    <b v="1"/>
    <s v="film &amp; video/documentary"/>
  </r>
  <r>
    <n v="1.1131818181818183"/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n v="42.517361111111114"/>
    <x v="0"/>
    <x v="4"/>
    <b v="1"/>
    <s v="film &amp; video/documentary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n v="62.712871287128714"/>
    <x v="0"/>
    <x v="4"/>
    <b v="1"/>
    <s v="film &amp; video/documentary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n v="89.957983193277315"/>
    <x v="0"/>
    <x v="4"/>
    <b v="1"/>
    <s v="film &amp; video/documentary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n v="28.924722222222222"/>
    <x v="0"/>
    <x v="4"/>
    <b v="1"/>
    <s v="film &amp; video/documentary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n v="138.8022"/>
    <x v="0"/>
    <x v="4"/>
    <b v="1"/>
    <s v="film &amp; video/documentary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n v="61.301369863013697"/>
    <x v="0"/>
    <x v="4"/>
    <b v="1"/>
    <s v="film &amp; video/documentary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n v="80.202702702702709"/>
    <x v="0"/>
    <x v="4"/>
    <b v="1"/>
    <s v="film &amp; video/documentary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n v="32.095833333333331"/>
    <x v="0"/>
    <x v="4"/>
    <b v="1"/>
    <s v="film &amp; video/documentary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n v="200.88888888888889"/>
    <x v="0"/>
    <x v="4"/>
    <b v="1"/>
    <s v="film &amp; video/documentary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n v="108.01265822784811"/>
    <x v="0"/>
    <x v="4"/>
    <b v="1"/>
    <s v="film &amp; video/documentary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n v="95.699367088607602"/>
    <x v="0"/>
    <x v="4"/>
    <b v="1"/>
    <s v="film &amp; video/documentary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n v="49.880281690140848"/>
    <x v="0"/>
    <x v="4"/>
    <b v="1"/>
    <s v="film &amp; video/documentary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n v="110.47058823529412"/>
    <x v="0"/>
    <x v="4"/>
    <b v="1"/>
    <s v="film &amp; video/documentary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n v="134.91139240506328"/>
    <x v="0"/>
    <x v="4"/>
    <b v="1"/>
    <s v="film &amp; video/documentary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n v="106.62314540059347"/>
    <x v="0"/>
    <x v="4"/>
    <b v="1"/>
    <s v="film &amp; video/documentary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n v="145.04301075268816"/>
    <x v="0"/>
    <x v="4"/>
    <b v="1"/>
    <s v="film &amp; video/documentary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n v="114.58620689655173"/>
    <x v="0"/>
    <x v="4"/>
    <b v="1"/>
    <s v="film &amp; video/documentary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n v="105.3170731707317"/>
    <x v="0"/>
    <x v="4"/>
    <b v="1"/>
    <s v="film &amp; video/documentary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n v="70.921195652173907"/>
    <x v="0"/>
    <x v="4"/>
    <b v="1"/>
    <s v="film &amp; video/documentary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n v="147.17167680278018"/>
    <x v="0"/>
    <x v="4"/>
    <b v="1"/>
    <s v="film &amp; video/documentary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n v="160.47058823529412"/>
    <x v="0"/>
    <x v="4"/>
    <b v="1"/>
    <s v="film &amp; video/documentary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n v="156.04578313253012"/>
    <x v="0"/>
    <x v="4"/>
    <b v="1"/>
    <s v="film &amp; video/documentary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n v="63.17365269461078"/>
    <x v="0"/>
    <x v="4"/>
    <b v="1"/>
    <s v="film &amp; video/documentary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n v="104.82352941176471"/>
    <x v="0"/>
    <x v="4"/>
    <b v="1"/>
    <s v="film &amp; video/documentary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n v="97.356164383561648"/>
    <x v="0"/>
    <x v="4"/>
    <b v="1"/>
    <s v="film &amp; video/documentary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n v="203.63063063063063"/>
    <x v="0"/>
    <x v="4"/>
    <b v="1"/>
    <s v="film &amp; video/documentary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n v="188.31203007518798"/>
    <x v="0"/>
    <x v="4"/>
    <b v="1"/>
    <s v="film &amp; video/documentary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n v="146.65217391304347"/>
    <x v="0"/>
    <x v="4"/>
    <b v="1"/>
    <s v="film &amp; video/documentary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n v="109.1875"/>
    <x v="0"/>
    <x v="4"/>
    <b v="1"/>
    <s v="film &amp; video/documentary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n v="59.249046653144013"/>
    <x v="0"/>
    <x v="4"/>
    <b v="1"/>
    <s v="film &amp; video/documentary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n v="97.904838709677421"/>
    <x v="0"/>
    <x v="4"/>
    <b v="1"/>
    <s v="film &amp; video/documentary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n v="70.000169491525426"/>
    <x v="0"/>
    <x v="4"/>
    <b v="1"/>
    <s v="film &amp; video/documentary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n v="72.865168539325836"/>
    <x v="0"/>
    <x v="4"/>
    <b v="1"/>
    <s v="film &amp; video/documentary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n v="146.34782608695653"/>
    <x v="0"/>
    <x v="4"/>
    <b v="1"/>
    <s v="film &amp; video/documentary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n v="67.909090909090907"/>
    <x v="0"/>
    <x v="4"/>
    <b v="1"/>
    <s v="film &amp; video/documentary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n v="169.85083076923075"/>
    <x v="0"/>
    <x v="4"/>
    <b v="1"/>
    <s v="film &amp; video/documentary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n v="58.413339694656486"/>
    <x v="0"/>
    <x v="4"/>
    <b v="1"/>
    <s v="film &amp; video/documentary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n v="119.99298245614035"/>
    <x v="0"/>
    <x v="4"/>
    <b v="1"/>
    <s v="film &amp; video/documentary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n v="99.860335195530723"/>
    <x v="0"/>
    <x v="4"/>
    <b v="1"/>
    <s v="film &amp; video/documentary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n v="90.579148936170213"/>
    <x v="0"/>
    <x v="4"/>
    <b v="1"/>
    <s v="film &amp; video/documentary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n v="117.77361477572559"/>
    <x v="0"/>
    <x v="4"/>
    <b v="1"/>
    <s v="film &amp; video/documentary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n v="86.554621848739501"/>
    <x v="0"/>
    <x v="4"/>
    <b v="1"/>
    <s v="film &amp; video/documentary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n v="71.899281437125751"/>
    <x v="0"/>
    <x v="4"/>
    <b v="1"/>
    <s v="film &amp; video/documentary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n v="129.81900452488688"/>
    <x v="0"/>
    <x v="4"/>
    <b v="1"/>
    <s v="film &amp; video/documentary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n v="44.912863070539416"/>
    <x v="0"/>
    <x v="4"/>
    <b v="1"/>
    <s v="film &amp; video/documentary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n v="40.755244755244753"/>
    <x v="0"/>
    <x v="4"/>
    <b v="1"/>
    <s v="film &amp; video/documentary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n v="103.52394779771615"/>
    <x v="0"/>
    <x v="4"/>
    <b v="1"/>
    <s v="film &amp; video/documentary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n v="125.44827586206897"/>
    <x v="0"/>
    <x v="4"/>
    <b v="1"/>
    <s v="film &amp; video/documentary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n v="246.60606060606059"/>
    <x v="0"/>
    <x v="4"/>
    <b v="1"/>
    <s v="film &amp; video/documentary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n v="79.401340206185566"/>
    <x v="0"/>
    <x v="4"/>
    <b v="1"/>
    <s v="film &amp; video/documentary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n v="86.138613861386133"/>
    <x v="0"/>
    <x v="4"/>
    <b v="1"/>
    <s v="film &amp; video/documentary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n v="193.04868913857678"/>
    <x v="0"/>
    <x v="4"/>
    <b v="1"/>
    <s v="film &amp; video/documentary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n v="84.023178807947019"/>
    <x v="0"/>
    <x v="4"/>
    <b v="1"/>
    <s v="film &amp; video/documentary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n v="139.82758620689654"/>
    <x v="0"/>
    <x v="4"/>
    <b v="1"/>
    <s v="film &amp; video/documentary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n v="109.82189265536722"/>
    <x v="0"/>
    <x v="4"/>
    <b v="1"/>
    <s v="film &amp; video/documentary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n v="139.53488372093022"/>
    <x v="0"/>
    <x v="4"/>
    <b v="1"/>
    <s v="film &amp; video/documentary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n v="347.84615384615387"/>
    <x v="0"/>
    <x v="4"/>
    <b v="1"/>
    <s v="film &amp; video/documentary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n v="68.24159292035398"/>
    <x v="0"/>
    <x v="4"/>
    <b v="1"/>
    <s v="film &amp; video/documentary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n v="239.93846153846152"/>
    <x v="0"/>
    <x v="4"/>
    <b v="1"/>
    <s v="film &amp; video/documentary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n v="287.31343283582089"/>
    <x v="0"/>
    <x v="4"/>
    <b v="1"/>
    <s v="film &amp; video/documentary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n v="86.84882352941176"/>
    <x v="0"/>
    <x v="4"/>
    <b v="1"/>
    <s v="film &amp; video/documentary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n v="81.84905660377359"/>
    <x v="0"/>
    <x v="4"/>
    <b v="1"/>
    <s v="film &amp; video/documentary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n v="42.874970059880241"/>
    <x v="0"/>
    <x v="4"/>
    <b v="1"/>
    <s v="film &amp; video/documentary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n v="709.41860465116281"/>
    <x v="0"/>
    <x v="4"/>
    <b v="1"/>
    <s v="film &amp; video/documentary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n v="161.25517890772127"/>
    <x v="0"/>
    <x v="4"/>
    <b v="1"/>
    <s v="film &amp; video/documentary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n v="41.777777777777779"/>
    <x v="0"/>
    <x v="4"/>
    <b v="1"/>
    <s v="film &amp; video/documentary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n v="89.887640449438209"/>
    <x v="0"/>
    <x v="4"/>
    <b v="1"/>
    <s v="film &amp; video/documentary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n v="45.051724137931032"/>
    <x v="0"/>
    <x v="4"/>
    <b v="1"/>
    <s v="film &amp; video/documentary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n v="42.857142857142854"/>
    <x v="0"/>
    <x v="4"/>
    <b v="1"/>
    <s v="film &amp; video/documentary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n v="54.083333333333336"/>
    <x v="0"/>
    <x v="4"/>
    <b v="1"/>
    <s v="film &amp; video/documentary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n v="103.21804511278195"/>
    <x v="0"/>
    <x v="4"/>
    <b v="1"/>
    <s v="film &amp; video/documentary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n v="40.397590361445786"/>
    <x v="0"/>
    <x v="4"/>
    <b v="1"/>
    <s v="film &amp; video/documentary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n v="116.85906040268456"/>
    <x v="0"/>
    <x v="4"/>
    <b v="1"/>
    <s v="film &amp; video/documentary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n v="115.51020408163265"/>
    <x v="0"/>
    <x v="4"/>
    <b v="1"/>
    <s v="film &amp; video/documentary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n v="104.31274900398407"/>
    <x v="0"/>
    <x v="4"/>
    <b v="1"/>
    <s v="film &amp; video/documentary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n v="69.772727272727266"/>
    <x v="0"/>
    <x v="4"/>
    <b v="1"/>
    <s v="film &amp; video/documentary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n v="43.020833333333336"/>
    <x v="0"/>
    <x v="4"/>
    <b v="1"/>
    <s v="film &amp; video/documentary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n v="58.540469973890339"/>
    <x v="0"/>
    <x v="4"/>
    <b v="1"/>
    <s v="film &amp; video/documentary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n v="111.79535864978902"/>
    <x v="0"/>
    <x v="4"/>
    <b v="1"/>
    <s v="film &amp; video/documentary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n v="46.230769230769234"/>
    <x v="0"/>
    <x v="4"/>
    <b v="1"/>
    <s v="film &amp; video/documentary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n v="144.69039145907473"/>
    <x v="0"/>
    <x v="4"/>
    <b v="1"/>
    <s v="film &amp; video/documentary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n v="88.845070422535215"/>
    <x v="0"/>
    <x v="4"/>
    <b v="1"/>
    <s v="film &amp; video/documentary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n v="81.75107284768211"/>
    <x v="0"/>
    <x v="4"/>
    <b v="1"/>
    <s v="film &amp; video/documentary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n v="71.428571428571431"/>
    <x v="0"/>
    <x v="4"/>
    <b v="1"/>
    <s v="film &amp; video/documentary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n v="104.25906735751295"/>
    <x v="0"/>
    <x v="4"/>
    <b v="1"/>
    <s v="film &amp; video/documentary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n v="90.616504854368927"/>
    <x v="0"/>
    <x v="4"/>
    <b v="1"/>
    <s v="film &amp; video/documentary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n v="157.33048433048432"/>
    <x v="0"/>
    <x v="4"/>
    <b v="1"/>
    <s v="film &amp; video/documentary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n v="105.18"/>
    <x v="0"/>
    <x v="4"/>
    <b v="1"/>
    <s v="film &amp; video/documentary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n v="58.719836956521746"/>
    <x v="0"/>
    <x v="4"/>
    <b v="1"/>
    <s v="film &amp; video/documentary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n v="81.632653061224488"/>
    <x v="0"/>
    <x v="4"/>
    <b v="1"/>
    <s v="film &amp; video/documentary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n v="56.460043668122275"/>
    <x v="0"/>
    <x v="4"/>
    <b v="1"/>
    <s v="film &amp; video/documentary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n v="140.1044776119403"/>
    <x v="0"/>
    <x v="4"/>
    <b v="1"/>
    <s v="film &amp; video/documentary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n v="224.85263157894738"/>
    <x v="0"/>
    <x v="4"/>
    <b v="1"/>
    <s v="film &amp; video/documentary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n v="181.13306451612902"/>
    <x v="0"/>
    <x v="4"/>
    <b v="1"/>
    <s v="film &amp; video/documentary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n v="711.04109589041093"/>
    <x v="0"/>
    <x v="4"/>
    <b v="1"/>
    <s v="film &amp; video/documentary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n v="65.883720930232556"/>
    <x v="0"/>
    <x v="4"/>
    <b v="1"/>
    <s v="film &amp; video/documentary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n v="75.185714285714283"/>
    <x v="0"/>
    <x v="4"/>
    <b v="1"/>
    <s v="film &amp; video/documentary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n v="133.14391143911439"/>
    <x v="0"/>
    <x v="4"/>
    <b v="1"/>
    <s v="film &amp; video/documentary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n v="55.2"/>
    <x v="0"/>
    <x v="4"/>
    <b v="1"/>
    <s v="film &amp; video/documentary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n v="86.163714285714292"/>
    <x v="0"/>
    <x v="4"/>
    <b v="1"/>
    <s v="film &amp; video/documentary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n v="92.318181818181813"/>
    <x v="0"/>
    <x v="4"/>
    <b v="1"/>
    <s v="film &amp; video/documentary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n v="160.16473684210527"/>
    <x v="0"/>
    <x v="4"/>
    <b v="1"/>
    <s v="film &amp; video/documentary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n v="45.6"/>
    <x v="0"/>
    <x v="4"/>
    <b v="1"/>
    <s v="film &amp; video/documentary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n v="183.28571428571428"/>
    <x v="0"/>
    <x v="4"/>
    <b v="1"/>
    <s v="film &amp; video/documentary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n v="125.78838174273859"/>
    <x v="0"/>
    <x v="4"/>
    <b v="1"/>
    <s v="film &amp; video/documentary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n v="57.654545454545456"/>
    <x v="0"/>
    <x v="4"/>
    <b v="1"/>
    <s v="film &amp; video/documentary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n v="78.660818713450297"/>
    <x v="0"/>
    <x v="4"/>
    <b v="1"/>
    <s v="film &amp; video/documentary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n v="91.480769230769226"/>
    <x v="0"/>
    <x v="4"/>
    <b v="1"/>
    <s v="film &amp; video/documentary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n v="68.09809523809524"/>
    <x v="0"/>
    <x v="4"/>
    <b v="1"/>
    <s v="film &amp; video/documentary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n v="48.086800000000004"/>
    <x v="0"/>
    <x v="4"/>
    <b v="1"/>
    <s v="film &amp; video/documentary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n v="202.42307692307693"/>
    <x v="0"/>
    <x v="4"/>
    <b v="1"/>
    <s v="film &amp; video/documentary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n v="216.75"/>
    <x v="0"/>
    <x v="4"/>
    <b v="1"/>
    <s v="film &amp; video/documentary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n v="110.06849315068493"/>
    <x v="0"/>
    <x v="4"/>
    <b v="1"/>
    <s v="film &amp; video/documentary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n v="4.833333333333333"/>
    <x v="0"/>
    <x v="5"/>
    <b v="0"/>
    <s v="film &amp; video/animation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n v="50.166666666666664"/>
    <x v="0"/>
    <x v="5"/>
    <b v="0"/>
    <s v="film &amp; video/animation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n v="35.833333333333336"/>
    <x v="0"/>
    <x v="5"/>
    <b v="0"/>
    <s v="film &amp; video/animation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n v="11.76923076923077"/>
    <x v="0"/>
    <x v="5"/>
    <b v="0"/>
    <s v="film &amp; video/animation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n v="40.78"/>
    <x v="0"/>
    <x v="5"/>
    <b v="0"/>
    <s v="film &amp; video/animation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n v="3"/>
    <x v="0"/>
    <x v="5"/>
    <b v="0"/>
    <s v="film &amp; video/animation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n v="16.625"/>
    <x v="0"/>
    <x v="5"/>
    <b v="0"/>
    <s v="film &amp; video/animation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s v="NA"/>
    <x v="0"/>
    <x v="5"/>
    <b v="0"/>
    <s v="film &amp; video/animation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n v="52"/>
    <x v="0"/>
    <x v="5"/>
    <b v="0"/>
    <s v="film &amp; video/animation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s v="NA"/>
    <x v="0"/>
    <x v="5"/>
    <b v="0"/>
    <s v="film &amp; video/animation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n v="4.8"/>
    <x v="0"/>
    <x v="5"/>
    <b v="0"/>
    <s v="film &amp; video/animation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n v="51.875"/>
    <x v="0"/>
    <x v="5"/>
    <b v="0"/>
    <s v="film &amp; video/animation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n v="71.25"/>
    <x v="0"/>
    <x v="5"/>
    <b v="0"/>
    <s v="film &amp; video/animation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s v="NA"/>
    <x v="0"/>
    <x v="5"/>
    <b v="0"/>
    <s v="film &amp; video/animation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n v="62.5"/>
    <x v="0"/>
    <x v="5"/>
    <b v="0"/>
    <s v="film &amp; video/animation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n v="1"/>
    <x v="0"/>
    <x v="5"/>
    <b v="0"/>
    <s v="film &amp; video/animation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s v="NA"/>
    <x v="0"/>
    <x v="5"/>
    <b v="0"/>
    <s v="film &amp; video/animation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s v="NA"/>
    <x v="0"/>
    <x v="5"/>
    <b v="0"/>
    <s v="film &amp; video/animation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n v="170.54545454545453"/>
    <x v="0"/>
    <x v="5"/>
    <b v="0"/>
    <s v="film &amp; video/animation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s v="NA"/>
    <x v="0"/>
    <x v="5"/>
    <b v="0"/>
    <s v="film &amp; video/animation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n v="5"/>
    <x v="0"/>
    <x v="5"/>
    <b v="0"/>
    <s v="film &amp; video/animation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s v="NA"/>
    <x v="0"/>
    <x v="5"/>
    <b v="0"/>
    <s v="film &amp; video/animation"/>
  </r>
  <r>
    <n v="0.39358823529411763"/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n v="393.58823529411762"/>
    <x v="0"/>
    <x v="5"/>
    <b v="0"/>
    <s v="film &amp; video/animation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n v="5"/>
    <x v="0"/>
    <x v="5"/>
    <b v="0"/>
    <s v="film &amp; video/animation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n v="50"/>
    <x v="0"/>
    <x v="5"/>
    <b v="0"/>
    <s v="film &amp; video/animation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n v="1"/>
    <x v="0"/>
    <x v="5"/>
    <b v="0"/>
    <s v="film &amp; video/animation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n v="47.875"/>
    <x v="0"/>
    <x v="5"/>
    <b v="0"/>
    <s v="film &amp; video/animation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n v="5"/>
    <x v="0"/>
    <x v="5"/>
    <b v="0"/>
    <s v="film &amp; video/animation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n v="20.502500000000001"/>
    <x v="0"/>
    <x v="5"/>
    <b v="0"/>
    <s v="film &amp; video/animation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n v="9"/>
    <x v="0"/>
    <x v="5"/>
    <b v="0"/>
    <s v="film &amp; video/animation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n v="56.571428571428569"/>
    <x v="0"/>
    <x v="5"/>
    <b v="0"/>
    <s v="film &amp; video/animation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s v="NA"/>
    <x v="0"/>
    <x v="5"/>
    <b v="0"/>
    <s v="film &amp; video/animation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n v="40"/>
    <x v="0"/>
    <x v="5"/>
    <b v="0"/>
    <s v="film &amp; video/animation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n v="13"/>
    <x v="0"/>
    <x v="5"/>
    <b v="0"/>
    <s v="film &amp; video/animation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n v="16.399999999999999"/>
    <x v="0"/>
    <x v="5"/>
    <b v="0"/>
    <s v="film &amp; video/animation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n v="22.5"/>
    <x v="0"/>
    <x v="5"/>
    <b v="0"/>
    <s v="film &amp; video/animation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n v="20.333333333333332"/>
    <x v="0"/>
    <x v="5"/>
    <b v="0"/>
    <s v="film &amp; video/animation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s v="NA"/>
    <x v="0"/>
    <x v="5"/>
    <b v="0"/>
    <s v="film &amp; video/animation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n v="16.755102040816325"/>
    <x v="0"/>
    <x v="5"/>
    <b v="0"/>
    <s v="film &amp; video/animation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n v="25"/>
    <x v="0"/>
    <x v="5"/>
    <b v="0"/>
    <s v="film &amp; video/animation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n v="12.5"/>
    <x v="0"/>
    <x v="5"/>
    <b v="0"/>
    <s v="film &amp; video/animation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s v="NA"/>
    <x v="0"/>
    <x v="5"/>
    <b v="0"/>
    <s v="film &amp; video/animation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s v="NA"/>
    <x v="0"/>
    <x v="5"/>
    <b v="0"/>
    <s v="film &amp; video/animation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n v="113.63636363636364"/>
    <x v="0"/>
    <x v="5"/>
    <b v="0"/>
    <s v="film &amp; video/animation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n v="1"/>
    <x v="0"/>
    <x v="5"/>
    <b v="0"/>
    <s v="film &amp; video/animation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n v="17.25"/>
    <x v="0"/>
    <x v="5"/>
    <b v="0"/>
    <s v="film &amp; video/animation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n v="15.2"/>
    <x v="0"/>
    <x v="5"/>
    <b v="0"/>
    <s v="film &amp; video/animation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n v="110.64102564102564"/>
    <x v="0"/>
    <x v="5"/>
    <b v="0"/>
    <s v="film &amp; video/animation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s v="NA"/>
    <x v="0"/>
    <x v="5"/>
    <b v="0"/>
    <s v="film &amp; video/animation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s v="NA"/>
    <x v="0"/>
    <x v="5"/>
    <b v="0"/>
    <s v="film &amp; video/animation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n v="25.5"/>
    <x v="0"/>
    <x v="5"/>
    <b v="0"/>
    <s v="film &amp; video/animation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n v="38.476470588235294"/>
    <x v="0"/>
    <x v="5"/>
    <b v="0"/>
    <s v="film &amp; video/animation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n v="28.2"/>
    <x v="0"/>
    <x v="5"/>
    <b v="0"/>
    <s v="film &amp; video/animation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n v="61.5"/>
    <x v="0"/>
    <x v="5"/>
    <b v="0"/>
    <s v="film &amp; video/animation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n v="1"/>
    <x v="0"/>
    <x v="5"/>
    <b v="0"/>
    <s v="film &amp; video/animation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s v="NA"/>
    <x v="0"/>
    <x v="5"/>
    <b v="0"/>
    <s v="film &amp; video/animation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n v="39.569274193548388"/>
    <x v="0"/>
    <x v="5"/>
    <b v="0"/>
    <s v="film &amp; video/animation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s v="NA"/>
    <x v="0"/>
    <x v="5"/>
    <b v="0"/>
    <s v="film &amp; video/animation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s v="NA"/>
    <x v="0"/>
    <x v="5"/>
    <b v="0"/>
    <s v="film &amp; video/animation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n v="88.8"/>
    <x v="0"/>
    <x v="5"/>
    <b v="0"/>
    <s v="film &amp; video/animation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n v="55.457142857142856"/>
    <x v="0"/>
    <x v="5"/>
    <b v="0"/>
    <s v="film &amp; video/animation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n v="87.142857142857139"/>
    <x v="0"/>
    <x v="5"/>
    <b v="0"/>
    <s v="film &amp; video/animation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n v="10"/>
    <x v="0"/>
    <x v="5"/>
    <b v="0"/>
    <s v="film &amp; video/animation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n v="51.224489795918366"/>
    <x v="0"/>
    <x v="5"/>
    <b v="0"/>
    <s v="film &amp; video/animation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n v="13.545454545454545"/>
    <x v="0"/>
    <x v="5"/>
    <b v="0"/>
    <s v="film &amp; video/animation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n v="66.520080000000007"/>
    <x v="0"/>
    <x v="5"/>
    <b v="0"/>
    <s v="film &amp; video/animation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n v="50"/>
    <x v="0"/>
    <x v="5"/>
    <b v="0"/>
    <s v="film &amp; video/animation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s v="NA"/>
    <x v="0"/>
    <x v="5"/>
    <b v="0"/>
    <s v="film &amp; video/animation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s v="NA"/>
    <x v="0"/>
    <x v="5"/>
    <b v="0"/>
    <s v="film &amp; video/animation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n v="71.666666666666671"/>
    <x v="0"/>
    <x v="5"/>
    <b v="0"/>
    <s v="film &amp; video/animation"/>
  </r>
  <r>
    <n v="0"/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s v="NA"/>
    <x v="0"/>
    <x v="5"/>
    <b v="0"/>
    <s v="film &amp; video/animation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s v="NA"/>
    <x v="0"/>
    <x v="5"/>
    <b v="0"/>
    <s v="film &amp; video/animation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s v="NA"/>
    <x v="0"/>
    <x v="5"/>
    <b v="0"/>
    <s v="film &amp; video/animation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s v="NA"/>
    <x v="0"/>
    <x v="5"/>
    <b v="0"/>
    <s v="film &amp; video/animation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n v="10.333333333333334"/>
    <x v="0"/>
    <x v="5"/>
    <b v="0"/>
    <s v="film &amp; video/animation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s v="NA"/>
    <x v="0"/>
    <x v="5"/>
    <b v="0"/>
    <s v="film &amp; video/animation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n v="1"/>
    <x v="0"/>
    <x v="5"/>
    <b v="0"/>
    <s v="film &amp; video/animation"/>
  </r>
  <r>
    <n v="6.6964285714285711E-3"/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n v="10"/>
    <x v="0"/>
    <x v="5"/>
    <b v="0"/>
    <s v="film &amp; video/animation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n v="136.09090909090909"/>
    <x v="0"/>
    <x v="5"/>
    <b v="0"/>
    <s v="film &amp; video/animation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n v="73.461538461538467"/>
    <x v="0"/>
    <x v="5"/>
    <b v="0"/>
    <s v="film &amp; video/animation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n v="53.75"/>
    <x v="0"/>
    <x v="5"/>
    <b v="0"/>
    <s v="film &amp; video/animation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s v="NA"/>
    <x v="0"/>
    <x v="5"/>
    <b v="0"/>
    <s v="film &amp; video/animation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n v="57.5"/>
    <x v="0"/>
    <x v="5"/>
    <b v="0"/>
    <s v="film &amp; video/animation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n v="12.666666666666666"/>
    <x v="0"/>
    <x v="5"/>
    <b v="0"/>
    <s v="film &amp; video/animation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n v="67"/>
    <x v="0"/>
    <x v="5"/>
    <b v="0"/>
    <s v="film &amp; video/animation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n v="3.7142857142857144"/>
    <x v="0"/>
    <x v="5"/>
    <b v="0"/>
    <s v="film &amp; video/animation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n v="250"/>
    <x v="0"/>
    <x v="5"/>
    <b v="0"/>
    <s v="film &amp; video/animation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n v="64"/>
    <x v="0"/>
    <x v="5"/>
    <b v="0"/>
    <s v="film &amp; video/animation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n v="133.33333333333334"/>
    <x v="0"/>
    <x v="5"/>
    <b v="0"/>
    <s v="film &amp; video/animation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n v="10"/>
    <x v="0"/>
    <x v="5"/>
    <b v="0"/>
    <s v="film &amp; video/animation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s v="NA"/>
    <x v="0"/>
    <x v="5"/>
    <b v="0"/>
    <s v="film &amp; video/animation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n v="30"/>
    <x v="0"/>
    <x v="5"/>
    <b v="0"/>
    <s v="film &amp; video/animation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n v="5.5"/>
    <x v="0"/>
    <x v="5"/>
    <b v="0"/>
    <s v="film &amp; video/animation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n v="102.38235294117646"/>
    <x v="0"/>
    <x v="5"/>
    <b v="0"/>
    <s v="film &amp; video/animation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n v="16.666666666666668"/>
    <x v="0"/>
    <x v="5"/>
    <b v="0"/>
    <s v="film &amp; video/animation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n v="725.02941176470586"/>
    <x v="0"/>
    <x v="5"/>
    <b v="0"/>
    <s v="film &amp; video/animation"/>
  </r>
  <r>
    <n v="0"/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s v="NA"/>
    <x v="0"/>
    <x v="5"/>
    <b v="0"/>
    <s v="film &amp; video/animation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n v="68.333333333333329"/>
    <x v="0"/>
    <x v="5"/>
    <b v="0"/>
    <s v="film &amp; video/animation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s v="NA"/>
    <x v="0"/>
    <x v="5"/>
    <b v="0"/>
    <s v="film &amp; video/animation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n v="39.228571428571428"/>
    <x v="0"/>
    <x v="5"/>
    <b v="0"/>
    <s v="film &amp; video/animation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n v="150.14705882352942"/>
    <x v="1"/>
    <x v="6"/>
    <b v="1"/>
    <s v="theater/plays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n v="93.428571428571431"/>
    <x v="1"/>
    <x v="6"/>
    <b v="1"/>
    <s v="theater/plays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n v="110.96774193548387"/>
    <x v="1"/>
    <x v="6"/>
    <b v="1"/>
    <s v="theater/plays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n v="71.785714285714292"/>
    <x v="1"/>
    <x v="6"/>
    <b v="1"/>
    <s v="theater/plays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n v="29.258076923076924"/>
    <x v="1"/>
    <x v="6"/>
    <b v="1"/>
    <s v="theater/plays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n v="1000"/>
    <x v="1"/>
    <x v="6"/>
    <b v="1"/>
    <s v="theater/plays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n v="74.347826086956516"/>
    <x v="1"/>
    <x v="6"/>
    <b v="1"/>
    <s v="theater/plays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n v="63.829113924050631"/>
    <x v="1"/>
    <x v="6"/>
    <b v="1"/>
    <s v="theater/plays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n v="44.333333333333336"/>
    <x v="1"/>
    <x v="6"/>
    <b v="1"/>
    <s v="theater/plays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n v="86.944444444444443"/>
    <x v="1"/>
    <x v="6"/>
    <b v="1"/>
    <s v="theater/plays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n v="126.55172413793103"/>
    <x v="1"/>
    <x v="6"/>
    <b v="1"/>
    <s v="theater/plays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n v="129.03225806451613"/>
    <x v="1"/>
    <x v="6"/>
    <b v="1"/>
    <s v="theater/plays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n v="71.242774566473983"/>
    <x v="1"/>
    <x v="6"/>
    <b v="1"/>
    <s v="theater/plays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n v="117.88235294117646"/>
    <x v="1"/>
    <x v="6"/>
    <b v="1"/>
    <s v="theater/plays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n v="327.08333333333331"/>
    <x v="1"/>
    <x v="6"/>
    <b v="1"/>
    <s v="theater/plays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n v="34.745762711864408"/>
    <x v="1"/>
    <x v="6"/>
    <b v="1"/>
    <s v="theater/plays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n v="100.06410256410257"/>
    <x v="1"/>
    <x v="6"/>
    <b v="1"/>
    <s v="theater/plays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n v="40.847457627118644"/>
    <x v="1"/>
    <x v="6"/>
    <b v="1"/>
    <s v="theater/plays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n v="252.01666666666668"/>
    <x v="1"/>
    <x v="6"/>
    <b v="1"/>
    <s v="theater/plays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n v="25.161000000000001"/>
    <x v="1"/>
    <x v="6"/>
    <b v="1"/>
    <s v="theater/plays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n v="1"/>
    <x v="2"/>
    <x v="7"/>
    <b v="0"/>
    <s v="technology/web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n v="25"/>
    <x v="2"/>
    <x v="7"/>
    <b v="0"/>
    <s v="technology/web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n v="1"/>
    <x v="2"/>
    <x v="7"/>
    <b v="0"/>
    <s v="technology/web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n v="35"/>
    <x v="2"/>
    <x v="7"/>
    <b v="0"/>
    <s v="technology/web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n v="3"/>
    <x v="2"/>
    <x v="7"/>
    <b v="0"/>
    <s v="technology/web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n v="402.70588235294116"/>
    <x v="2"/>
    <x v="7"/>
    <b v="0"/>
    <s v="technology/web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n v="26"/>
    <x v="2"/>
    <x v="7"/>
    <b v="0"/>
    <s v="technology/web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s v="NA"/>
    <x v="2"/>
    <x v="7"/>
    <b v="0"/>
    <s v="technology/web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n v="9"/>
    <x v="2"/>
    <x v="7"/>
    <b v="0"/>
    <s v="technology/web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n v="8.5"/>
    <x v="2"/>
    <x v="7"/>
    <b v="0"/>
    <s v="technology/web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n v="8.75"/>
    <x v="2"/>
    <x v="7"/>
    <b v="0"/>
    <s v="technology/web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n v="135.03571428571428"/>
    <x v="2"/>
    <x v="7"/>
    <b v="0"/>
    <s v="technology/web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s v="NA"/>
    <x v="2"/>
    <x v="7"/>
    <b v="0"/>
    <s v="technology/web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n v="20.5"/>
    <x v="2"/>
    <x v="7"/>
    <b v="0"/>
    <s v="technology/web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n v="64.36363636363636"/>
    <x v="2"/>
    <x v="7"/>
    <b v="0"/>
    <s v="technology/web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s v="NA"/>
    <x v="2"/>
    <x v="7"/>
    <b v="0"/>
    <s v="technology/web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n v="200"/>
    <x v="2"/>
    <x v="7"/>
    <b v="0"/>
    <s v="technology/web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n v="68.3"/>
    <x v="2"/>
    <x v="7"/>
    <b v="0"/>
    <s v="technology/web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s v="NA"/>
    <x v="2"/>
    <x v="7"/>
    <b v="0"/>
    <s v="technology/web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n v="50"/>
    <x v="2"/>
    <x v="7"/>
    <b v="0"/>
    <s v="technology/web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n v="4"/>
    <x v="2"/>
    <x v="7"/>
    <b v="0"/>
    <s v="technology/web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n v="27.5"/>
    <x v="2"/>
    <x v="7"/>
    <b v="0"/>
    <s v="technology/web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s v="NA"/>
    <x v="2"/>
    <x v="7"/>
    <b v="0"/>
    <s v="technology/web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n v="34"/>
    <x v="2"/>
    <x v="7"/>
    <b v="0"/>
    <s v="technology/web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n v="1"/>
    <x v="2"/>
    <x v="7"/>
    <b v="0"/>
    <s v="technology/web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s v="NA"/>
    <x v="2"/>
    <x v="7"/>
    <b v="0"/>
    <s v="technology/web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n v="1"/>
    <x v="2"/>
    <x v="7"/>
    <b v="0"/>
    <s v="technology/web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s v="NA"/>
    <x v="2"/>
    <x v="7"/>
    <b v="0"/>
    <s v="technology/web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n v="49"/>
    <x v="2"/>
    <x v="7"/>
    <b v="0"/>
    <s v="technology/web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n v="20"/>
    <x v="2"/>
    <x v="7"/>
    <b v="0"/>
    <s v="technology/web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n v="142"/>
    <x v="2"/>
    <x v="7"/>
    <b v="0"/>
    <s v="technology/web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n v="53"/>
    <x v="2"/>
    <x v="7"/>
    <b v="0"/>
    <s v="technology/web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s v="NA"/>
    <x v="2"/>
    <x v="7"/>
    <b v="0"/>
    <s v="technology/web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n v="38.444444444444443"/>
    <x v="2"/>
    <x v="7"/>
    <b v="0"/>
    <s v="technology/web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n v="20"/>
    <x v="2"/>
    <x v="7"/>
    <b v="0"/>
    <s v="technology/web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n v="64.75"/>
    <x v="2"/>
    <x v="7"/>
    <b v="0"/>
    <s v="technology/web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n v="1"/>
    <x v="2"/>
    <x v="7"/>
    <b v="0"/>
    <s v="technology/web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n v="10"/>
    <x v="2"/>
    <x v="7"/>
    <b v="0"/>
    <s v="technology/web"/>
  </r>
  <r>
    <n v="1.12E-4"/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n v="2"/>
    <x v="2"/>
    <x v="7"/>
    <b v="0"/>
    <s v="technology/web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n v="35"/>
    <x v="2"/>
    <x v="7"/>
    <b v="0"/>
    <s v="technology/web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n v="1"/>
    <x v="2"/>
    <x v="7"/>
    <b v="0"/>
    <s v="technology/web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s v="NA"/>
    <x v="2"/>
    <x v="7"/>
    <b v="0"/>
    <s v="technology/web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s v="NA"/>
    <x v="2"/>
    <x v="7"/>
    <b v="0"/>
    <s v="technology/web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n v="1"/>
    <x v="2"/>
    <x v="7"/>
    <b v="0"/>
    <s v="technology/web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n v="5"/>
    <x v="2"/>
    <x v="7"/>
    <b v="0"/>
    <s v="technology/web"/>
  </r>
  <r>
    <n v="0"/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s v="NA"/>
    <x v="2"/>
    <x v="7"/>
    <b v="0"/>
    <s v="technology/web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n v="14"/>
    <x v="2"/>
    <x v="7"/>
    <b v="0"/>
    <s v="technology/web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n v="389.28571428571428"/>
    <x v="2"/>
    <x v="7"/>
    <b v="0"/>
    <s v="technology/web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n v="150.5"/>
    <x v="2"/>
    <x v="7"/>
    <b v="0"/>
    <s v="technology/web"/>
  </r>
  <r>
    <n v="1.3333333333333334E-4"/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n v="1"/>
    <x v="2"/>
    <x v="7"/>
    <b v="0"/>
    <s v="technology/web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n v="24.777777777777779"/>
    <x v="2"/>
    <x v="7"/>
    <b v="0"/>
    <s v="technology/web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n v="30.5"/>
    <x v="2"/>
    <x v="7"/>
    <b v="0"/>
    <s v="technology/web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n v="250"/>
    <x v="2"/>
    <x v="7"/>
    <b v="0"/>
    <s v="technology/web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n v="16.428571428571427"/>
    <x v="2"/>
    <x v="7"/>
    <b v="0"/>
    <s v="technology/web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n v="13"/>
    <x v="2"/>
    <x v="7"/>
    <b v="0"/>
    <s v="technology/web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n v="53.25"/>
    <x v="2"/>
    <x v="7"/>
    <b v="0"/>
    <s v="technology/web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n v="3"/>
    <x v="2"/>
    <x v="7"/>
    <b v="0"/>
    <s v="technology/web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n v="10"/>
    <x v="2"/>
    <x v="7"/>
    <b v="0"/>
    <s v="technology/web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n v="121.42857142857143"/>
    <x v="2"/>
    <x v="7"/>
    <b v="0"/>
    <s v="technology/web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n v="15.5"/>
    <x v="2"/>
    <x v="7"/>
    <b v="0"/>
    <s v="technology/web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n v="100"/>
    <x v="2"/>
    <x v="7"/>
    <b v="0"/>
    <s v="technology/web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n v="23.333333333333332"/>
    <x v="2"/>
    <x v="7"/>
    <b v="0"/>
    <s v="technology/web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s v="NA"/>
    <x v="2"/>
    <x v="7"/>
    <b v="0"/>
    <s v="technology/web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n v="45.386153846153846"/>
    <x v="2"/>
    <x v="7"/>
    <b v="0"/>
    <s v="technology/web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s v="NA"/>
    <x v="2"/>
    <x v="7"/>
    <b v="0"/>
    <s v="technology/web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n v="16.375"/>
    <x v="2"/>
    <x v="7"/>
    <b v="0"/>
    <s v="technology/web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n v="10"/>
    <x v="2"/>
    <x v="7"/>
    <b v="0"/>
    <s v="technology/web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s v="NA"/>
    <x v="2"/>
    <x v="7"/>
    <b v="0"/>
    <s v="technology/web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n v="292.2"/>
    <x v="2"/>
    <x v="7"/>
    <b v="0"/>
    <s v="technology/web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n v="5"/>
    <x v="2"/>
    <x v="7"/>
    <b v="0"/>
    <s v="technology/web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s v="NA"/>
    <x v="2"/>
    <x v="7"/>
    <b v="0"/>
    <s v="technology/web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s v="NA"/>
    <x v="2"/>
    <x v="7"/>
    <b v="0"/>
    <s v="technology/web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s v="NA"/>
    <x v="2"/>
    <x v="7"/>
    <b v="0"/>
    <s v="technology/web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n v="105.93388429752066"/>
    <x v="2"/>
    <x v="7"/>
    <b v="0"/>
    <s v="technology/web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s v="NA"/>
    <x v="2"/>
    <x v="7"/>
    <b v="0"/>
    <s v="technology/web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s v="NA"/>
    <x v="2"/>
    <x v="7"/>
    <b v="0"/>
    <s v="technology/web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s v="NA"/>
    <x v="2"/>
    <x v="7"/>
    <b v="0"/>
    <s v="technology/web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n v="20"/>
    <x v="2"/>
    <x v="7"/>
    <b v="0"/>
    <s v="technology/web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s v="NA"/>
    <x v="2"/>
    <x v="7"/>
    <b v="0"/>
    <s v="technology/web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n v="1"/>
    <x v="2"/>
    <x v="7"/>
    <b v="0"/>
    <s v="technology/web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n v="300"/>
    <x v="2"/>
    <x v="7"/>
    <b v="0"/>
    <s v="technology/web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n v="87"/>
    <x v="2"/>
    <x v="7"/>
    <b v="0"/>
    <s v="technology/web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n v="37.888888888888886"/>
    <x v="2"/>
    <x v="7"/>
    <b v="0"/>
    <s v="technology/web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s v="NA"/>
    <x v="2"/>
    <x v="7"/>
    <b v="0"/>
    <s v="technology/web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s v="NA"/>
    <x v="2"/>
    <x v="7"/>
    <b v="0"/>
    <s v="technology/web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s v="NA"/>
    <x v="2"/>
    <x v="7"/>
    <b v="0"/>
    <s v="technology/web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n v="111.41025641025641"/>
    <x v="2"/>
    <x v="7"/>
    <b v="0"/>
    <s v="technology/web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n v="90"/>
    <x v="2"/>
    <x v="7"/>
    <b v="0"/>
    <s v="technology/web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s v="NA"/>
    <x v="2"/>
    <x v="7"/>
    <b v="0"/>
    <s v="technology/web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n v="116.66666666666667"/>
    <x v="2"/>
    <x v="7"/>
    <b v="0"/>
    <s v="technology/web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n v="10"/>
    <x v="2"/>
    <x v="7"/>
    <b v="0"/>
    <s v="technology/web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n v="76.666666666666671"/>
    <x v="2"/>
    <x v="7"/>
    <b v="0"/>
    <s v="technology/web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s v="NA"/>
    <x v="2"/>
    <x v="7"/>
    <b v="0"/>
    <s v="technology/web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n v="49.8"/>
    <x v="2"/>
    <x v="7"/>
    <b v="0"/>
    <s v="technology/web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n v="1"/>
    <x v="2"/>
    <x v="7"/>
    <b v="0"/>
    <s v="technology/web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n v="2"/>
    <x v="2"/>
    <x v="7"/>
    <b v="0"/>
    <s v="technology/web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n v="4"/>
    <x v="2"/>
    <x v="7"/>
    <b v="0"/>
    <s v="technology/web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s v="NA"/>
    <x v="2"/>
    <x v="7"/>
    <b v="0"/>
    <s v="technology/web"/>
  </r>
  <r>
    <n v="9.0000000000000006E-5"/>
    <n v="638"/>
    <s v="W (Canceled)"/>
    <s v="O0"/>
    <n v="200000"/>
    <n v="18"/>
    <x v="1"/>
    <x v="12"/>
    <s v="EUR"/>
    <n v="1490447662"/>
    <d v="2017-03-25T08:14:22"/>
    <n v="1485267262"/>
    <x v="638"/>
    <b v="0"/>
    <n v="6"/>
    <n v="3"/>
    <x v="2"/>
    <x v="7"/>
    <b v="0"/>
    <s v="technology/web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n v="1"/>
    <x v="2"/>
    <x v="7"/>
    <b v="0"/>
    <s v="technology/web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n v="50.5"/>
    <x v="2"/>
    <x v="8"/>
    <b v="1"/>
    <s v="technology/wearables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n v="151.31746031746033"/>
    <x v="2"/>
    <x v="8"/>
    <b v="1"/>
    <s v="technology/wearables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n v="134.3592456301748"/>
    <x v="2"/>
    <x v="8"/>
    <b v="1"/>
    <s v="technology/wearables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n v="174.02631578947367"/>
    <x v="2"/>
    <x v="8"/>
    <b v="1"/>
    <s v="technology/wearables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n v="73.486268364348675"/>
    <x v="2"/>
    <x v="8"/>
    <b v="1"/>
    <s v="technology/wearables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n v="23.518987341772153"/>
    <x v="2"/>
    <x v="8"/>
    <b v="1"/>
    <s v="technology/wearables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n v="39.074444444444445"/>
    <x v="2"/>
    <x v="8"/>
    <b v="1"/>
    <s v="technology/wearables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n v="125.94117647058823"/>
    <x v="2"/>
    <x v="8"/>
    <b v="1"/>
    <s v="technology/wearables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n v="1644"/>
    <x v="2"/>
    <x v="8"/>
    <b v="1"/>
    <s v="technology/wearables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n v="42.670731707317074"/>
    <x v="2"/>
    <x v="8"/>
    <b v="1"/>
    <s v="technology/wearables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n v="35.125"/>
    <x v="2"/>
    <x v="8"/>
    <b v="1"/>
    <s v="technology/wearables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n v="239.35238095238094"/>
    <x v="2"/>
    <x v="8"/>
    <b v="1"/>
    <s v="technology/wearables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n v="107.64285714285714"/>
    <x v="2"/>
    <x v="8"/>
    <b v="1"/>
    <s v="technology/wearables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n v="95.830623306233065"/>
    <x v="2"/>
    <x v="8"/>
    <b v="1"/>
    <s v="technology/wearables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n v="31.663376110562684"/>
    <x v="2"/>
    <x v="8"/>
    <b v="1"/>
    <s v="technology/wearables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n v="42.886861313868614"/>
    <x v="2"/>
    <x v="8"/>
    <b v="1"/>
    <s v="technology/wearables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n v="122.73563218390805"/>
    <x v="2"/>
    <x v="8"/>
    <b v="1"/>
    <s v="technology/wearables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n v="190.45454545454547"/>
    <x v="2"/>
    <x v="8"/>
    <b v="1"/>
    <s v="technology/wearables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n v="109.33695652173913"/>
    <x v="2"/>
    <x v="8"/>
    <b v="1"/>
    <s v="technology/wearables"/>
  </r>
  <r>
    <n v="1.0056666666666667"/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n v="143.66666666666666"/>
    <x v="2"/>
    <x v="8"/>
    <b v="1"/>
    <s v="technology/wearables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n v="84.944444444444443"/>
    <x v="2"/>
    <x v="8"/>
    <b v="0"/>
    <s v="technology/wearables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n v="10.555555555555555"/>
    <x v="2"/>
    <x v="8"/>
    <b v="0"/>
    <s v="technology/wearables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n v="39"/>
    <x v="2"/>
    <x v="8"/>
    <b v="0"/>
    <s v="technology/wearables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n v="100"/>
    <x v="2"/>
    <x v="8"/>
    <b v="0"/>
    <s v="technology/wearables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n v="31.172413793103448"/>
    <x v="2"/>
    <x v="8"/>
    <b v="0"/>
    <s v="technology/wearables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n v="155.33333333333334"/>
    <x v="2"/>
    <x v="8"/>
    <b v="0"/>
    <s v="technology/wearables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n v="2"/>
    <x v="2"/>
    <x v="8"/>
    <b v="0"/>
    <s v="technology/wearables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n v="178.92857142857142"/>
    <x v="2"/>
    <x v="8"/>
    <b v="0"/>
    <s v="technology/wearables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n v="27.36"/>
    <x v="2"/>
    <x v="8"/>
    <b v="0"/>
    <s v="technology/wearables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n v="1536.25"/>
    <x v="2"/>
    <x v="8"/>
    <b v="0"/>
    <s v="technology/wearables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n v="84.99677419354839"/>
    <x v="2"/>
    <x v="8"/>
    <b v="0"/>
    <s v="technology/wearables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n v="788.5333333333333"/>
    <x v="2"/>
    <x v="8"/>
    <b v="0"/>
    <s v="technology/wearables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n v="50.29767441860465"/>
    <x v="2"/>
    <x v="8"/>
    <b v="0"/>
    <s v="technology/wearables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n v="68.333333333333329"/>
    <x v="2"/>
    <x v="8"/>
    <b v="0"/>
    <s v="technology/wearables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n v="7.5"/>
    <x v="2"/>
    <x v="8"/>
    <b v="0"/>
    <s v="technology/wearables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n v="34.269230769230766"/>
    <x v="2"/>
    <x v="8"/>
    <b v="0"/>
    <s v="technology/wearables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n v="61.291666666666664"/>
    <x v="2"/>
    <x v="8"/>
    <b v="0"/>
    <s v="technology/wearables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n v="133.25"/>
    <x v="2"/>
    <x v="8"/>
    <b v="0"/>
    <s v="technology/wearables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n v="65.17647058823529"/>
    <x v="2"/>
    <x v="8"/>
    <b v="0"/>
    <s v="technology/wearables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n v="93.90425531914893"/>
    <x v="2"/>
    <x v="8"/>
    <b v="0"/>
    <s v="technology/wearables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n v="150.65116279069767"/>
    <x v="2"/>
    <x v="8"/>
    <b v="0"/>
    <s v="technology/wearables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n v="1"/>
    <x v="2"/>
    <x v="8"/>
    <b v="0"/>
    <s v="technology/wearables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n v="13.25"/>
    <x v="2"/>
    <x v="8"/>
    <b v="0"/>
    <s v="technology/wearables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n v="99.333333333333329"/>
    <x v="2"/>
    <x v="8"/>
    <b v="0"/>
    <s v="technology/wearables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n v="177.39259259259259"/>
    <x v="2"/>
    <x v="8"/>
    <b v="0"/>
    <s v="technology/wearables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n v="55.3"/>
    <x v="2"/>
    <x v="8"/>
    <b v="0"/>
    <s v="technology/wearables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s v="NA"/>
    <x v="2"/>
    <x v="8"/>
    <b v="0"/>
    <s v="technology/wearables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n v="591.66666666666663"/>
    <x v="2"/>
    <x v="8"/>
    <b v="0"/>
    <s v="technology/wearables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n v="405.5"/>
    <x v="2"/>
    <x v="8"/>
    <b v="0"/>
    <s v="technology/wearables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n v="343.14732142857144"/>
    <x v="2"/>
    <x v="8"/>
    <b v="0"/>
    <s v="technology/wearables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n v="72.588235294117652"/>
    <x v="2"/>
    <x v="8"/>
    <b v="0"/>
    <s v="technology/wearables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n v="26"/>
    <x v="2"/>
    <x v="8"/>
    <b v="0"/>
    <s v="technology/wearables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n v="6.4975124378109452"/>
    <x v="2"/>
    <x v="8"/>
    <b v="0"/>
    <s v="technology/wearables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n v="119.38513513513513"/>
    <x v="2"/>
    <x v="8"/>
    <b v="0"/>
    <s v="technology/wearables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n v="84.285714285714292"/>
    <x v="2"/>
    <x v="8"/>
    <b v="0"/>
    <s v="technology/wearables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n v="90.857142857142861"/>
    <x v="2"/>
    <x v="8"/>
    <b v="0"/>
    <s v="technology/wearables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n v="1"/>
    <x v="2"/>
    <x v="8"/>
    <b v="0"/>
    <s v="technology/wearables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n v="20.342105263157894"/>
    <x v="2"/>
    <x v="8"/>
    <b v="0"/>
    <s v="technology/wearables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n v="530.68965517241384"/>
    <x v="2"/>
    <x v="8"/>
    <b v="0"/>
    <s v="technology/wearables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n v="120.39184269662923"/>
    <x v="2"/>
    <x v="8"/>
    <b v="0"/>
    <s v="technology/wearables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n v="13"/>
    <x v="2"/>
    <x v="8"/>
    <b v="0"/>
    <s v="technology/wearables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n v="291.33333333333331"/>
    <x v="2"/>
    <x v="8"/>
    <b v="0"/>
    <s v="technology/wearables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n v="124.9191891891892"/>
    <x v="2"/>
    <x v="8"/>
    <b v="0"/>
    <s v="technology/wearables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n v="119.57142857142857"/>
    <x v="2"/>
    <x v="8"/>
    <b v="0"/>
    <s v="technology/wearables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n v="120.25"/>
    <x v="2"/>
    <x v="8"/>
    <b v="0"/>
    <s v="technology/wearables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n v="195.4"/>
    <x v="2"/>
    <x v="8"/>
    <b v="0"/>
    <s v="technology/wearables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s v="NA"/>
    <x v="2"/>
    <x v="8"/>
    <b v="0"/>
    <s v="technology/wearables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n v="117.69868421052631"/>
    <x v="2"/>
    <x v="8"/>
    <b v="0"/>
    <s v="technology/wearables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n v="23.948509485094849"/>
    <x v="2"/>
    <x v="8"/>
    <b v="0"/>
    <s v="technology/wearables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n v="30.5"/>
    <x v="2"/>
    <x v="8"/>
    <b v="0"/>
    <s v="technology/wearables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s v="NA"/>
    <x v="2"/>
    <x v="8"/>
    <b v="0"/>
    <s v="technology/wearables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n v="99.973372781065095"/>
    <x v="2"/>
    <x v="8"/>
    <b v="0"/>
    <s v="technology/wearables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n v="26.25"/>
    <x v="2"/>
    <x v="8"/>
    <b v="0"/>
    <s v="technology/wearables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n v="199"/>
    <x v="2"/>
    <x v="8"/>
    <b v="0"/>
    <s v="technology/wearables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n v="80.321428571428569"/>
    <x v="2"/>
    <x v="8"/>
    <b v="0"/>
    <s v="technology/wearables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n v="115.75"/>
    <x v="2"/>
    <x v="8"/>
    <b v="0"/>
    <s v="technology/wearables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n v="44.6875"/>
    <x v="2"/>
    <x v="8"/>
    <b v="0"/>
    <s v="technology/wearables"/>
  </r>
  <r>
    <n v="3.0500000000000002E-3"/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n v="76.25"/>
    <x v="2"/>
    <x v="8"/>
    <b v="0"/>
    <s v="technology/wearables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n v="22.5"/>
    <x v="2"/>
    <x v="8"/>
    <b v="0"/>
    <s v="technology/wearables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n v="19.399999999999999"/>
    <x v="2"/>
    <x v="8"/>
    <b v="0"/>
    <s v="technology/wearables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n v="66.707317073170728"/>
    <x v="3"/>
    <x v="9"/>
    <b v="1"/>
    <s v="publishing/nonfiction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n v="84.142857142857139"/>
    <x v="3"/>
    <x v="9"/>
    <b v="1"/>
    <s v="publishing/nonfiction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n v="215.72549019607843"/>
    <x v="3"/>
    <x v="9"/>
    <b v="1"/>
    <s v="publishing/nonfiction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n v="54.69"/>
    <x v="3"/>
    <x v="9"/>
    <b v="1"/>
    <s v="publishing/nonfiction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n v="51.62944055944056"/>
    <x v="3"/>
    <x v="9"/>
    <b v="1"/>
    <s v="publishing/nonfiction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n v="143.35714285714286"/>
    <x v="3"/>
    <x v="9"/>
    <b v="1"/>
    <s v="publishing/nonfiction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n v="72.428571428571431"/>
    <x v="3"/>
    <x v="9"/>
    <b v="1"/>
    <s v="publishing/nonfiction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n v="36.530201342281877"/>
    <x v="3"/>
    <x v="9"/>
    <b v="1"/>
    <s v="publishing/nonfiction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n v="60.903461538461535"/>
    <x v="3"/>
    <x v="9"/>
    <b v="1"/>
    <s v="publishing/nonfiction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n v="43.55"/>
    <x v="3"/>
    <x v="9"/>
    <b v="1"/>
    <s v="publishing/nonfiction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n v="99.766037735849054"/>
    <x v="3"/>
    <x v="9"/>
    <b v="1"/>
    <s v="publishing/nonfiction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n v="88.732394366197184"/>
    <x v="3"/>
    <x v="9"/>
    <b v="1"/>
    <s v="publishing/nonfiction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n v="4.9230769230769234"/>
    <x v="3"/>
    <x v="9"/>
    <b v="1"/>
    <s v="publishing/nonfiction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n v="17.822485207100591"/>
    <x v="3"/>
    <x v="9"/>
    <b v="1"/>
    <s v="publishing/nonfiction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n v="187.19298245614036"/>
    <x v="3"/>
    <x v="9"/>
    <b v="1"/>
    <s v="publishing/nonfiction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n v="234.80786026200875"/>
    <x v="3"/>
    <x v="9"/>
    <b v="1"/>
    <s v="publishing/nonfiction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n v="105.04629629629629"/>
    <x v="3"/>
    <x v="9"/>
    <b v="1"/>
    <s v="publishing/nonfiction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n v="56.666666666666664"/>
    <x v="3"/>
    <x v="9"/>
    <b v="1"/>
    <s v="publishing/nonfiction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n v="39.048780487804876"/>
    <x v="3"/>
    <x v="9"/>
    <b v="1"/>
    <s v="publishing/nonfiction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n v="68.345323741007192"/>
    <x v="3"/>
    <x v="9"/>
    <b v="1"/>
    <s v="publishing/nonfiction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n v="169.57894736842104"/>
    <x v="3"/>
    <x v="9"/>
    <b v="1"/>
    <s v="publishing/nonfiction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n v="141.42340425531913"/>
    <x v="3"/>
    <x v="9"/>
    <b v="1"/>
    <s v="publishing/nonfiction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n v="67.391304347826093"/>
    <x v="3"/>
    <x v="9"/>
    <b v="1"/>
    <s v="publishing/nonfiction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n v="54.266666666666666"/>
    <x v="3"/>
    <x v="9"/>
    <b v="1"/>
    <s v="publishing/nonfiction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n v="82.516129032258064"/>
    <x v="3"/>
    <x v="9"/>
    <b v="1"/>
    <s v="publishing/nonfiction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n v="53.729729729729726"/>
    <x v="3"/>
    <x v="9"/>
    <b v="1"/>
    <s v="publishing/nonfiction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n v="34.206185567010309"/>
    <x v="3"/>
    <x v="9"/>
    <b v="1"/>
    <s v="publishing/nonfiction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n v="127.32727272727273"/>
    <x v="3"/>
    <x v="9"/>
    <b v="1"/>
    <s v="publishing/nonfiction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n v="45.56818181818182"/>
    <x v="3"/>
    <x v="9"/>
    <b v="1"/>
    <s v="publishing/nonfiction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n v="95.963636363636368"/>
    <x v="3"/>
    <x v="9"/>
    <b v="1"/>
    <s v="publishing/nonfiction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n v="77.271186440677965"/>
    <x v="3"/>
    <x v="9"/>
    <b v="1"/>
    <s v="publishing/nonfiction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n v="57.338709677419352"/>
    <x v="3"/>
    <x v="9"/>
    <b v="1"/>
    <s v="publishing/nonfiction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n v="53.19047619047619"/>
    <x v="3"/>
    <x v="9"/>
    <b v="1"/>
    <s v="publishing/nonfiction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n v="492.30769230769232"/>
    <x v="3"/>
    <x v="9"/>
    <b v="1"/>
    <s v="publishing/nonfiction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n v="42.346938775510203"/>
    <x v="3"/>
    <x v="9"/>
    <b v="1"/>
    <s v="publishing/nonfiction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n v="37.466029411764708"/>
    <x v="3"/>
    <x v="9"/>
    <b v="1"/>
    <s v="publishing/nonfiction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n v="37.454545454545453"/>
    <x v="3"/>
    <x v="9"/>
    <b v="1"/>
    <s v="publishing/nonfiction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n v="33.055555555555557"/>
    <x v="3"/>
    <x v="9"/>
    <b v="1"/>
    <s v="publishing/nonfiction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n v="134.21052631578948"/>
    <x v="3"/>
    <x v="9"/>
    <b v="1"/>
    <s v="publishing/nonfiction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n v="51.474747474747474"/>
    <x v="3"/>
    <x v="9"/>
    <b v="1"/>
    <s v="publishing/nonfiction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s v="NA"/>
    <x v="3"/>
    <x v="10"/>
    <b v="0"/>
    <s v="publishing/fiction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n v="39.166666666666664"/>
    <x v="3"/>
    <x v="10"/>
    <b v="0"/>
    <s v="publishing/fiction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s v="NA"/>
    <x v="3"/>
    <x v="10"/>
    <b v="0"/>
    <s v="publishing/fiction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n v="5"/>
    <x v="3"/>
    <x v="10"/>
    <b v="0"/>
    <s v="publishing/fiction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s v="NA"/>
    <x v="3"/>
    <x v="10"/>
    <b v="0"/>
    <s v="publishing/fiction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n v="57.295454545454547"/>
    <x v="3"/>
    <x v="10"/>
    <b v="0"/>
    <s v="publishing/fiction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s v="NA"/>
    <x v="3"/>
    <x v="10"/>
    <b v="0"/>
    <s v="publishing/fiction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n v="59"/>
    <x v="3"/>
    <x v="10"/>
    <b v="0"/>
    <s v="publishing/fiction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s v="NA"/>
    <x v="3"/>
    <x v="10"/>
    <b v="0"/>
    <s v="publishing/fiction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n v="31.846153846153847"/>
    <x v="3"/>
    <x v="10"/>
    <b v="0"/>
    <s v="publishing/fiction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s v="NA"/>
    <x v="3"/>
    <x v="10"/>
    <b v="0"/>
    <s v="publishing/fiction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n v="10"/>
    <x v="3"/>
    <x v="10"/>
    <b v="0"/>
    <s v="publishing/fiction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n v="50"/>
    <x v="3"/>
    <x v="10"/>
    <b v="0"/>
    <s v="publishing/fiction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n v="16"/>
    <x v="3"/>
    <x v="10"/>
    <b v="0"/>
    <s v="publishing/fiction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n v="39"/>
    <x v="3"/>
    <x v="10"/>
    <b v="0"/>
    <s v="publishing/fiction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n v="34"/>
    <x v="3"/>
    <x v="10"/>
    <b v="0"/>
    <s v="publishing/fiction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n v="63.122807017543863"/>
    <x v="3"/>
    <x v="10"/>
    <b v="0"/>
    <s v="publishing/fiction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n v="7"/>
    <x v="3"/>
    <x v="10"/>
    <b v="0"/>
    <s v="publishing/fiction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n v="2"/>
    <x v="3"/>
    <x v="10"/>
    <b v="0"/>
    <s v="publishing/fiction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n v="66.666666666666671"/>
    <x v="3"/>
    <x v="10"/>
    <b v="0"/>
    <s v="publishing/fiction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n v="38.518518518518519"/>
    <x v="4"/>
    <x v="11"/>
    <b v="1"/>
    <s v="music/rock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n v="42.609200000000001"/>
    <x v="4"/>
    <x v="11"/>
    <b v="1"/>
    <s v="music/rock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n v="50"/>
    <x v="4"/>
    <x v="11"/>
    <b v="1"/>
    <s v="music/rock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n v="63.485714285714288"/>
    <x v="4"/>
    <x v="11"/>
    <b v="1"/>
    <s v="music/rock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n v="102.5"/>
    <x v="4"/>
    <x v="11"/>
    <b v="1"/>
    <s v="music/rock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n v="31.142758620689655"/>
    <x v="4"/>
    <x v="11"/>
    <b v="1"/>
    <s v="music/rock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n v="162.27272727272728"/>
    <x v="4"/>
    <x v="11"/>
    <b v="1"/>
    <s v="music/rock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n v="80.588235294117652"/>
    <x v="4"/>
    <x v="11"/>
    <b v="1"/>
    <s v="music/rock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n v="59.85441176470588"/>
    <x v="4"/>
    <x v="11"/>
    <b v="1"/>
    <s v="music/rock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n v="132.85714285714286"/>
    <x v="4"/>
    <x v="11"/>
    <b v="1"/>
    <s v="music/rock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n v="92.547820512820508"/>
    <x v="4"/>
    <x v="11"/>
    <b v="1"/>
    <s v="music/rock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n v="60.859375"/>
    <x v="4"/>
    <x v="11"/>
    <b v="1"/>
    <s v="music/rock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n v="41.851833333333339"/>
    <x v="4"/>
    <x v="11"/>
    <b v="1"/>
    <s v="music/rock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n v="88.325937499999995"/>
    <x v="4"/>
    <x v="11"/>
    <b v="1"/>
    <s v="music/rock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n v="158.96226415094338"/>
    <x v="4"/>
    <x v="11"/>
    <b v="1"/>
    <s v="music/rock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n v="85.054347826086953"/>
    <x v="4"/>
    <x v="11"/>
    <b v="1"/>
    <s v="music/rock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n v="112.61111111111111"/>
    <x v="4"/>
    <x v="11"/>
    <b v="1"/>
    <s v="music/rock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n v="45.436619718309856"/>
    <x v="4"/>
    <x v="11"/>
    <b v="1"/>
    <s v="music/rock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n v="46.218390804597703"/>
    <x v="4"/>
    <x v="11"/>
    <b v="1"/>
    <s v="music/rock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n v="178.60714285714286"/>
    <x v="4"/>
    <x v="11"/>
    <b v="1"/>
    <s v="music/rock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n v="40.75"/>
    <x v="4"/>
    <x v="11"/>
    <b v="1"/>
    <s v="music/rock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n v="43.733921568627444"/>
    <x v="4"/>
    <x v="11"/>
    <b v="1"/>
    <s v="music/rock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n v="81.066666666666663"/>
    <x v="4"/>
    <x v="11"/>
    <b v="1"/>
    <s v="music/rock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n v="74.60526315789474"/>
    <x v="4"/>
    <x v="11"/>
    <b v="1"/>
    <s v="music/rock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n v="305.55555555555554"/>
    <x v="4"/>
    <x v="11"/>
    <b v="1"/>
    <s v="music/rock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n v="58.333333333333336"/>
    <x v="4"/>
    <x v="11"/>
    <b v="1"/>
    <s v="music/rock"/>
  </r>
  <r>
    <n v="1.0443750000000001"/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n v="117.67605633802818"/>
    <x v="4"/>
    <x v="11"/>
    <b v="1"/>
    <s v="music/rock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n v="73.771929824561397"/>
    <x v="4"/>
    <x v="11"/>
    <b v="1"/>
    <s v="music/rock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n v="104.65116279069767"/>
    <x v="4"/>
    <x v="11"/>
    <b v="1"/>
    <s v="music/rock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n v="79.82692307692308"/>
    <x v="4"/>
    <x v="11"/>
    <b v="1"/>
    <s v="music/rock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n v="58.333333333333336"/>
    <x v="4"/>
    <x v="11"/>
    <b v="1"/>
    <s v="music/rock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n v="86.666666666666671"/>
    <x v="4"/>
    <x v="11"/>
    <b v="1"/>
    <s v="music/rock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n v="27.606060606060606"/>
    <x v="4"/>
    <x v="11"/>
    <b v="1"/>
    <s v="music/rock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n v="24.999375000000001"/>
    <x v="4"/>
    <x v="11"/>
    <b v="1"/>
    <s v="music/rock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n v="45.464285714285715"/>
    <x v="4"/>
    <x v="11"/>
    <b v="1"/>
    <s v="music/rock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n v="99.534883720930239"/>
    <x v="4"/>
    <x v="11"/>
    <b v="1"/>
    <s v="music/rock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n v="39.31"/>
    <x v="4"/>
    <x v="11"/>
    <b v="1"/>
    <s v="music/rock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n v="89.419999999999987"/>
    <x v="4"/>
    <x v="11"/>
    <b v="1"/>
    <s v="music/rock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n v="28.684210526315791"/>
    <x v="4"/>
    <x v="11"/>
    <b v="1"/>
    <s v="music/rock"/>
  </r>
  <r>
    <n v="1.0874999999999999"/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n v="31.071428571428573"/>
    <x v="4"/>
    <x v="11"/>
    <b v="1"/>
    <s v="music/rock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n v="70.55263157894737"/>
    <x v="4"/>
    <x v="11"/>
    <b v="1"/>
    <s v="music/rock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n v="224.12820512820514"/>
    <x v="4"/>
    <x v="11"/>
    <b v="1"/>
    <s v="music/rock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n v="51.811594202898547"/>
    <x v="4"/>
    <x v="11"/>
    <b v="1"/>
    <s v="music/rock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n v="43.515151515151516"/>
    <x v="4"/>
    <x v="11"/>
    <b v="1"/>
    <s v="music/rock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n v="39.816666666666663"/>
    <x v="4"/>
    <x v="11"/>
    <b v="1"/>
    <s v="music/rock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n v="126.8080808080808"/>
    <x v="4"/>
    <x v="11"/>
    <b v="1"/>
    <s v="music/rock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n v="113.87755102040816"/>
    <x v="4"/>
    <x v="11"/>
    <b v="1"/>
    <s v="music/rock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n v="28.181818181818183"/>
    <x v="4"/>
    <x v="11"/>
    <b v="1"/>
    <s v="music/rock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n v="36.60526315789474"/>
    <x v="4"/>
    <x v="11"/>
    <b v="1"/>
    <s v="music/rock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n v="32.5"/>
    <x v="4"/>
    <x v="11"/>
    <b v="1"/>
    <s v="music/rock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n v="60.65625"/>
    <x v="4"/>
    <x v="11"/>
    <b v="1"/>
    <s v="music/rock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n v="175"/>
    <x v="4"/>
    <x v="11"/>
    <b v="1"/>
    <s v="music/rock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n v="97.993896103896105"/>
    <x v="4"/>
    <x v="11"/>
    <b v="1"/>
    <s v="music/rock"/>
  </r>
  <r>
    <n v="1.0166666666666666"/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n v="148.78048780487805"/>
    <x v="4"/>
    <x v="11"/>
    <b v="1"/>
    <s v="music/rock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n v="96.08"/>
    <x v="4"/>
    <x v="11"/>
    <b v="1"/>
    <s v="music/rock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n v="58.625"/>
    <x v="4"/>
    <x v="11"/>
    <b v="1"/>
    <s v="music/rock"/>
  </r>
  <r>
    <n v="1.009304"/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n v="109.70695652173914"/>
    <x v="4"/>
    <x v="11"/>
    <b v="1"/>
    <s v="music/rock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n v="49.112903225806448"/>
    <x v="4"/>
    <x v="11"/>
    <b v="1"/>
    <s v="music/rock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n v="47.672131147540981"/>
    <x v="4"/>
    <x v="11"/>
    <b v="1"/>
    <s v="music/rock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n v="60.737812499999997"/>
    <x v="4"/>
    <x v="11"/>
    <b v="1"/>
    <s v="music/rock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n v="63.37715789473684"/>
    <x v="4"/>
    <x v="12"/>
    <b v="1"/>
    <s v="music/metal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n v="53.893617021276597"/>
    <x v="4"/>
    <x v="12"/>
    <b v="1"/>
    <s v="music/metal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n v="66.871794871794876"/>
    <x v="4"/>
    <x v="12"/>
    <b v="1"/>
    <s v="music/metal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n v="63.102362204724407"/>
    <x v="4"/>
    <x v="12"/>
    <b v="1"/>
    <s v="music/metal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n v="36.628930817610062"/>
    <x v="4"/>
    <x v="12"/>
    <b v="1"/>
    <s v="music/metal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n v="34.005706214689269"/>
    <x v="4"/>
    <x v="12"/>
    <b v="1"/>
    <s v="music/metal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n v="28.553404255319148"/>
    <x v="4"/>
    <x v="12"/>
    <b v="1"/>
    <s v="music/metal"/>
  </r>
  <r>
    <n v="1"/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n v="10"/>
    <x v="4"/>
    <x v="12"/>
    <b v="1"/>
    <s v="music/metal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n v="18.75"/>
    <x v="4"/>
    <x v="12"/>
    <b v="1"/>
    <s v="music/metal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n v="41.704347826086959"/>
    <x v="4"/>
    <x v="12"/>
    <b v="1"/>
    <s v="music/metal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n v="46.669172932330824"/>
    <x v="4"/>
    <x v="12"/>
    <b v="1"/>
    <s v="music/metal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n v="37.271428571428572"/>
    <x v="4"/>
    <x v="12"/>
    <b v="1"/>
    <s v="music/metal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n v="59.258064516129032"/>
    <x v="4"/>
    <x v="12"/>
    <b v="1"/>
    <s v="music/metal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n v="30"/>
    <x v="4"/>
    <x v="12"/>
    <b v="1"/>
    <s v="music/metal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n v="65.8623246492986"/>
    <x v="4"/>
    <x v="12"/>
    <b v="1"/>
    <s v="music/metal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n v="31.914893617021278"/>
    <x v="4"/>
    <x v="12"/>
    <b v="1"/>
    <s v="music/metal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n v="19.464285714285715"/>
    <x v="4"/>
    <x v="12"/>
    <b v="1"/>
    <s v="music/metal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n v="50"/>
    <x v="4"/>
    <x v="12"/>
    <b v="1"/>
    <s v="music/metal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n v="22.737763157894737"/>
    <x v="4"/>
    <x v="12"/>
    <b v="1"/>
    <s v="music/metal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n v="42.724489795918366"/>
    <x v="4"/>
    <x v="12"/>
    <b v="1"/>
    <s v="music/metal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n v="52.916666666666664"/>
    <x v="4"/>
    <x v="13"/>
    <b v="0"/>
    <s v="music/jazz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n v="50.5"/>
    <x v="4"/>
    <x v="13"/>
    <b v="0"/>
    <s v="music/jazz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n v="42.5"/>
    <x v="4"/>
    <x v="13"/>
    <b v="0"/>
    <s v="music/jazz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n v="18"/>
    <x v="4"/>
    <x v="13"/>
    <b v="0"/>
    <s v="music/jazz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n v="34.177215189873415"/>
    <x v="4"/>
    <x v="13"/>
    <b v="0"/>
    <s v="music/jazz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n v="22.5"/>
    <x v="4"/>
    <x v="13"/>
    <b v="0"/>
    <s v="music/jazz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n v="58.18181818181818"/>
    <x v="4"/>
    <x v="13"/>
    <b v="0"/>
    <s v="music/jazz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n v="109.18181818181819"/>
    <x v="4"/>
    <x v="13"/>
    <b v="0"/>
    <s v="music/jazz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n v="50"/>
    <x v="4"/>
    <x v="13"/>
    <b v="0"/>
    <s v="music/jazz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n v="346.66666666666669"/>
    <x v="4"/>
    <x v="13"/>
    <b v="0"/>
    <s v="music/jazz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n v="12.4"/>
    <x v="4"/>
    <x v="13"/>
    <b v="0"/>
    <s v="music/jazz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n v="27.083333333333332"/>
    <x v="4"/>
    <x v="13"/>
    <b v="0"/>
    <s v="music/jazz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n v="32.5"/>
    <x v="4"/>
    <x v="13"/>
    <b v="0"/>
    <s v="music/jazz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n v="9"/>
    <x v="4"/>
    <x v="13"/>
    <b v="0"/>
    <s v="music/jazz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n v="34.761904761904759"/>
    <x v="4"/>
    <x v="13"/>
    <b v="0"/>
    <s v="music/jazz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s v="NA"/>
    <x v="4"/>
    <x v="13"/>
    <b v="0"/>
    <s v="music/jazz"/>
  </r>
  <r>
    <n v="0.40799492385786801"/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n v="28.577777777777779"/>
    <x v="4"/>
    <x v="13"/>
    <b v="0"/>
    <s v="music/jazz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n v="46.586206896551722"/>
    <x v="4"/>
    <x v="13"/>
    <b v="0"/>
    <s v="music/jazz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n v="32.5"/>
    <x v="4"/>
    <x v="13"/>
    <b v="0"/>
    <s v="music/jazz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n v="21.466666666666665"/>
    <x v="4"/>
    <x v="13"/>
    <b v="0"/>
    <s v="music/jazz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n v="14.125"/>
    <x v="4"/>
    <x v="14"/>
    <b v="0"/>
    <s v="music/indie rock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n v="30"/>
    <x v="4"/>
    <x v="14"/>
    <b v="0"/>
    <s v="music/indie rock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n v="21.571428571428573"/>
    <x v="4"/>
    <x v="14"/>
    <b v="0"/>
    <s v="music/indie rock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n v="83.375"/>
    <x v="4"/>
    <x v="14"/>
    <b v="0"/>
    <s v="music/indie rock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n v="10"/>
    <x v="4"/>
    <x v="14"/>
    <b v="0"/>
    <s v="music/indie rock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n v="35.714285714285715"/>
    <x v="4"/>
    <x v="14"/>
    <b v="0"/>
    <s v="music/indie rock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n v="29.285714285714285"/>
    <x v="4"/>
    <x v="14"/>
    <b v="0"/>
    <s v="music/indie rock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s v="NA"/>
    <x v="4"/>
    <x v="14"/>
    <b v="0"/>
    <s v="music/indie rock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n v="18"/>
    <x v="4"/>
    <x v="14"/>
    <b v="0"/>
    <s v="music/indie rock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n v="73.760000000000005"/>
    <x v="4"/>
    <x v="14"/>
    <b v="0"/>
    <s v="music/indie rock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n v="31.25"/>
    <x v="4"/>
    <x v="14"/>
    <b v="0"/>
    <s v="music/indie rock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n v="28.888888888888889"/>
    <x v="4"/>
    <x v="14"/>
    <b v="0"/>
    <s v="music/indie rock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n v="143.8235294117647"/>
    <x v="4"/>
    <x v="14"/>
    <b v="0"/>
    <s v="music/indie rock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n v="40"/>
    <x v="4"/>
    <x v="14"/>
    <b v="0"/>
    <s v="music/indie rock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n v="147.81132075471697"/>
    <x v="4"/>
    <x v="14"/>
    <b v="0"/>
    <s v="music/indie rock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n v="27.857142857142858"/>
    <x v="4"/>
    <x v="14"/>
    <b v="0"/>
    <s v="music/indie rock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n v="44.444444444444443"/>
    <x v="4"/>
    <x v="14"/>
    <b v="0"/>
    <s v="music/indie rock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s v="NA"/>
    <x v="4"/>
    <x v="14"/>
    <b v="0"/>
    <s v="music/indie rock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n v="35"/>
    <x v="4"/>
    <x v="14"/>
    <b v="0"/>
    <s v="music/indie rock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n v="35"/>
    <x v="4"/>
    <x v="14"/>
    <b v="0"/>
    <s v="music/indie rock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n v="10.5"/>
    <x v="4"/>
    <x v="13"/>
    <b v="0"/>
    <s v="music/jazz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s v="NA"/>
    <x v="4"/>
    <x v="13"/>
    <b v="0"/>
    <s v="music/jazz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n v="30"/>
    <x v="4"/>
    <x v="13"/>
    <b v="0"/>
    <s v="music/jazz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n v="40"/>
    <x v="4"/>
    <x v="13"/>
    <b v="0"/>
    <s v="music/jazz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n v="50.333333333333336"/>
    <x v="4"/>
    <x v="13"/>
    <b v="0"/>
    <s v="music/jazz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n v="32.666666666666664"/>
    <x v="4"/>
    <x v="13"/>
    <b v="0"/>
    <s v="music/jazz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s v="NA"/>
    <x v="4"/>
    <x v="13"/>
    <b v="0"/>
    <s v="music/jazz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s v="NA"/>
    <x v="4"/>
    <x v="13"/>
    <b v="0"/>
    <s v="music/jazz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s v="NA"/>
    <x v="4"/>
    <x v="13"/>
    <b v="0"/>
    <s v="music/jazz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n v="65"/>
    <x v="4"/>
    <x v="13"/>
    <b v="0"/>
    <s v="music/jazz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n v="24.6"/>
    <x v="4"/>
    <x v="13"/>
    <b v="0"/>
    <s v="music/jazz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s v="NA"/>
    <x v="4"/>
    <x v="13"/>
    <b v="0"/>
    <s v="music/jazz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n v="15"/>
    <x v="4"/>
    <x v="13"/>
    <b v="0"/>
    <s v="music/jazz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n v="82.583333333333329"/>
    <x v="4"/>
    <x v="13"/>
    <b v="0"/>
    <s v="music/jazz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s v="NA"/>
    <x v="4"/>
    <x v="13"/>
    <b v="0"/>
    <s v="music/jazz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n v="41.666666666666664"/>
    <x v="4"/>
    <x v="13"/>
    <b v="0"/>
    <s v="music/jazz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s v="NA"/>
    <x v="4"/>
    <x v="13"/>
    <b v="0"/>
    <s v="music/jazz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n v="30"/>
    <x v="4"/>
    <x v="13"/>
    <b v="0"/>
    <s v="music/jazz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n v="19.600000000000001"/>
    <x v="4"/>
    <x v="13"/>
    <b v="0"/>
    <s v="music/jazz"/>
  </r>
  <r>
    <n v="5.0000000000000001E-3"/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n v="100"/>
    <x v="4"/>
    <x v="13"/>
    <b v="0"/>
    <s v="music/jazz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s v="NA"/>
    <x v="4"/>
    <x v="13"/>
    <b v="0"/>
    <s v="music/jazz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n v="231.75"/>
    <x v="4"/>
    <x v="13"/>
    <b v="0"/>
    <s v="music/jazz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n v="189.33333333333334"/>
    <x v="4"/>
    <x v="13"/>
    <b v="0"/>
    <s v="music/jazz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n v="55"/>
    <x v="4"/>
    <x v="13"/>
    <b v="0"/>
    <s v="music/jazz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n v="21.8"/>
    <x v="4"/>
    <x v="13"/>
    <b v="0"/>
    <s v="music/jazz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n v="32"/>
    <x v="4"/>
    <x v="13"/>
    <b v="0"/>
    <s v="music/jazz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s v="NA"/>
    <x v="4"/>
    <x v="13"/>
    <b v="0"/>
    <s v="music/jazz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s v="NA"/>
    <x v="4"/>
    <x v="13"/>
    <b v="0"/>
    <s v="music/jazz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n v="56.25"/>
    <x v="4"/>
    <x v="13"/>
    <b v="0"/>
    <s v="music/jazz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s v="NA"/>
    <x v="4"/>
    <x v="13"/>
    <b v="0"/>
    <s v="music/jazz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n v="69"/>
    <x v="4"/>
    <x v="13"/>
    <b v="0"/>
    <s v="music/jazz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n v="18.714285714285715"/>
    <x v="4"/>
    <x v="13"/>
    <b v="0"/>
    <s v="music/jazz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n v="46.033333333333331"/>
    <x v="4"/>
    <x v="13"/>
    <b v="0"/>
    <s v="music/jazz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n v="60"/>
    <x v="4"/>
    <x v="13"/>
    <b v="0"/>
    <s v="music/jazz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n v="50.666666666666664"/>
    <x v="4"/>
    <x v="13"/>
    <b v="0"/>
    <s v="music/jazz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n v="25"/>
    <x v="4"/>
    <x v="13"/>
    <b v="0"/>
    <s v="music/jazz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s v="NA"/>
    <x v="4"/>
    <x v="13"/>
    <b v="0"/>
    <s v="music/jazz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n v="20"/>
    <x v="4"/>
    <x v="13"/>
    <b v="0"/>
    <s v="music/jazz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n v="25"/>
    <x v="4"/>
    <x v="13"/>
    <b v="0"/>
    <s v="music/jazz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n v="20"/>
    <x v="4"/>
    <x v="13"/>
    <b v="0"/>
    <s v="music/jazz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n v="110.28571428571429"/>
    <x v="2"/>
    <x v="8"/>
    <b v="0"/>
    <s v="technology/wearables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n v="37.451612903225808"/>
    <x v="2"/>
    <x v="8"/>
    <b v="0"/>
    <s v="technology/wearables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n v="41.75"/>
    <x v="2"/>
    <x v="8"/>
    <b v="0"/>
    <s v="technology/wearables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n v="24.083333333333332"/>
    <x v="2"/>
    <x v="8"/>
    <b v="0"/>
    <s v="technology/wearables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n v="69.40625"/>
    <x v="2"/>
    <x v="8"/>
    <b v="0"/>
    <s v="technology/wearables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n v="155.25"/>
    <x v="2"/>
    <x v="8"/>
    <b v="0"/>
    <s v="technology/wearables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n v="57.2"/>
    <x v="2"/>
    <x v="8"/>
    <b v="0"/>
    <s v="technology/wearables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s v="NA"/>
    <x v="2"/>
    <x v="8"/>
    <b v="0"/>
    <s v="technology/wearables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n v="60"/>
    <x v="2"/>
    <x v="8"/>
    <b v="0"/>
    <s v="technology/wearables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n v="39"/>
    <x v="2"/>
    <x v="8"/>
    <b v="0"/>
    <s v="technology/wearables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n v="58.416666666666664"/>
    <x v="2"/>
    <x v="8"/>
    <b v="0"/>
    <s v="technology/wearables"/>
  </r>
  <r>
    <n v="0.38390000000000002"/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n v="158.63636363636363"/>
    <x v="2"/>
    <x v="8"/>
    <b v="0"/>
    <s v="technology/wearables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n v="99.857142857142861"/>
    <x v="2"/>
    <x v="8"/>
    <b v="0"/>
    <s v="technology/wearables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n v="25.2"/>
    <x v="2"/>
    <x v="8"/>
    <b v="0"/>
    <s v="technology/wearables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n v="89.191780821917803"/>
    <x v="2"/>
    <x v="8"/>
    <b v="0"/>
    <s v="technology/wearables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n v="182.6236559139785"/>
    <x v="2"/>
    <x v="8"/>
    <b v="0"/>
    <s v="technology/wearables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n v="50.647058823529413"/>
    <x v="2"/>
    <x v="8"/>
    <b v="0"/>
    <s v="technology/wearables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n v="33.285714285714285"/>
    <x v="2"/>
    <x v="8"/>
    <b v="0"/>
    <s v="technology/wearables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n v="51.823529411764703"/>
    <x v="2"/>
    <x v="8"/>
    <b v="0"/>
    <s v="technology/wearables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n v="113.62573099415205"/>
    <x v="2"/>
    <x v="8"/>
    <b v="0"/>
    <s v="technology/wearables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n v="136.46276595744681"/>
    <x v="2"/>
    <x v="8"/>
    <b v="0"/>
    <s v="technology/wearables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n v="364.35454545454547"/>
    <x v="2"/>
    <x v="8"/>
    <b v="0"/>
    <s v="technology/wearables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n v="19.243243243243242"/>
    <x v="2"/>
    <x v="8"/>
    <b v="0"/>
    <s v="technology/wearables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n v="41.888888888888886"/>
    <x v="2"/>
    <x v="8"/>
    <b v="0"/>
    <s v="technology/wearables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n v="30.310344827586206"/>
    <x v="2"/>
    <x v="8"/>
    <b v="0"/>
    <s v="technology/wearables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n v="49.666666666666664"/>
    <x v="2"/>
    <x v="8"/>
    <b v="0"/>
    <s v="technology/wearables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n v="59.2"/>
    <x v="2"/>
    <x v="8"/>
    <b v="0"/>
    <s v="technology/wearables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n v="43.97530864197531"/>
    <x v="2"/>
    <x v="8"/>
    <b v="0"/>
    <s v="technology/wearables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n v="26.5"/>
    <x v="2"/>
    <x v="8"/>
    <b v="0"/>
    <s v="technology/wearables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n v="1272.7272727272727"/>
    <x v="2"/>
    <x v="8"/>
    <b v="0"/>
    <s v="technology/wearables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n v="164"/>
    <x v="2"/>
    <x v="8"/>
    <b v="0"/>
    <s v="technology/wearables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n v="45.2"/>
    <x v="2"/>
    <x v="8"/>
    <b v="0"/>
    <s v="technology/wearables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n v="153.88888888888889"/>
    <x v="2"/>
    <x v="8"/>
    <b v="0"/>
    <s v="technology/wearables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n v="51.375"/>
    <x v="2"/>
    <x v="8"/>
    <b v="0"/>
    <s v="technology/wearables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n v="93.333333333333329"/>
    <x v="2"/>
    <x v="8"/>
    <b v="0"/>
    <s v="technology/wearables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n v="108.625"/>
    <x v="2"/>
    <x v="8"/>
    <b v="0"/>
    <s v="technology/wearables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n v="160.5"/>
    <x v="2"/>
    <x v="8"/>
    <b v="0"/>
    <s v="technology/wearables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n v="75.75"/>
    <x v="2"/>
    <x v="8"/>
    <b v="0"/>
    <s v="technology/wearables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n v="790.83739837398377"/>
    <x v="2"/>
    <x v="8"/>
    <b v="0"/>
    <s v="technology/wearables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n v="301.93916666666667"/>
    <x v="2"/>
    <x v="8"/>
    <b v="0"/>
    <s v="technology/wearables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n v="47.935483870967744"/>
    <x v="2"/>
    <x v="8"/>
    <b v="0"/>
    <s v="technology/wearables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n v="2.75"/>
    <x v="2"/>
    <x v="8"/>
    <b v="0"/>
    <s v="technology/wearables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n v="1"/>
    <x v="2"/>
    <x v="8"/>
    <b v="0"/>
    <s v="technology/wearables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n v="171.79329608938548"/>
    <x v="2"/>
    <x v="8"/>
    <b v="0"/>
    <s v="technology/wearables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n v="35.333333333333336"/>
    <x v="2"/>
    <x v="8"/>
    <b v="0"/>
    <s v="technology/wearables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n v="82.086956521739125"/>
    <x v="2"/>
    <x v="8"/>
    <b v="0"/>
    <s v="technology/wearables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n v="110.8695652173913"/>
    <x v="2"/>
    <x v="8"/>
    <b v="0"/>
    <s v="technology/wearables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n v="161.21951219512195"/>
    <x v="2"/>
    <x v="8"/>
    <b v="0"/>
    <s v="technology/wearables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s v="NA"/>
    <x v="2"/>
    <x v="8"/>
    <b v="0"/>
    <s v="technology/wearables"/>
  </r>
  <r>
    <n v="0.16769999999999999"/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n v="52.40625"/>
    <x v="2"/>
    <x v="8"/>
    <b v="0"/>
    <s v="technology/wearables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n v="13"/>
    <x v="2"/>
    <x v="8"/>
    <b v="0"/>
    <s v="technology/wearables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n v="30.285714285714285"/>
    <x v="2"/>
    <x v="8"/>
    <b v="0"/>
    <s v="technology/wearables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n v="116.75"/>
    <x v="2"/>
    <x v="8"/>
    <b v="0"/>
    <s v="technology/wearables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n v="89.59693877551021"/>
    <x v="2"/>
    <x v="8"/>
    <b v="0"/>
    <s v="technology/wearables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n v="424.45454545454544"/>
    <x v="2"/>
    <x v="8"/>
    <b v="0"/>
    <s v="technology/wearables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n v="80.666666666666671"/>
    <x v="2"/>
    <x v="8"/>
    <b v="0"/>
    <s v="technology/wearables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n v="13"/>
    <x v="2"/>
    <x v="8"/>
    <b v="0"/>
    <s v="technology/wearables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n v="8.125"/>
    <x v="2"/>
    <x v="8"/>
    <b v="0"/>
    <s v="technology/wearables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n v="153.42794759825327"/>
    <x v="2"/>
    <x v="8"/>
    <b v="0"/>
    <s v="technology/wearables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n v="292.07499999999999"/>
    <x v="2"/>
    <x v="8"/>
    <b v="0"/>
    <s v="technology/wearables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n v="3304"/>
    <x v="2"/>
    <x v="8"/>
    <b v="0"/>
    <s v="technology/wearables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n v="1300"/>
    <x v="2"/>
    <x v="8"/>
    <b v="0"/>
    <s v="technology/wearables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n v="134.54545454545453"/>
    <x v="2"/>
    <x v="8"/>
    <b v="0"/>
    <s v="technology/wearables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n v="214.06666666666666"/>
    <x v="2"/>
    <x v="8"/>
    <b v="0"/>
    <s v="technology/wearables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n v="216.33684210526314"/>
    <x v="2"/>
    <x v="8"/>
    <b v="0"/>
    <s v="technology/wearables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n v="932.31055900621118"/>
    <x v="2"/>
    <x v="8"/>
    <b v="0"/>
    <s v="technology/wearables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n v="29.25"/>
    <x v="2"/>
    <x v="8"/>
    <b v="0"/>
    <s v="technology/wearables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n v="174.94736842105263"/>
    <x v="2"/>
    <x v="8"/>
    <b v="0"/>
    <s v="technology/wearables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n v="250"/>
    <x v="2"/>
    <x v="8"/>
    <b v="0"/>
    <s v="technology/wearables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n v="65"/>
    <x v="2"/>
    <x v="8"/>
    <b v="0"/>
    <s v="technology/wearables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n v="55"/>
    <x v="2"/>
    <x v="8"/>
    <b v="0"/>
    <s v="technology/wearables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n v="75"/>
    <x v="2"/>
    <x v="8"/>
    <b v="0"/>
    <s v="technology/wearables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n v="1389.3561935483872"/>
    <x v="2"/>
    <x v="8"/>
    <b v="0"/>
    <s v="technology/wearables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n v="95.911111111111111"/>
    <x v="2"/>
    <x v="8"/>
    <b v="0"/>
    <s v="technology/wearables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n v="191.25"/>
    <x v="2"/>
    <x v="8"/>
    <b v="0"/>
    <s v="technology/wearables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n v="40"/>
    <x v="2"/>
    <x v="8"/>
    <b v="0"/>
    <s v="technology/wearables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n v="74.78947368421052"/>
    <x v="2"/>
    <x v="8"/>
    <b v="0"/>
    <s v="technology/wearables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n v="161.11830985915492"/>
    <x v="2"/>
    <x v="8"/>
    <b v="0"/>
    <s v="technology/wearables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n v="88.714285714285708"/>
    <x v="2"/>
    <x v="8"/>
    <b v="0"/>
    <s v="technology/wearables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n v="53.25"/>
    <x v="2"/>
    <x v="8"/>
    <b v="0"/>
    <s v="technology/wearables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n v="106.2"/>
    <x v="4"/>
    <x v="15"/>
    <b v="1"/>
    <s v="music/electronic music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n v="22.079728033472804"/>
    <x v="4"/>
    <x v="15"/>
    <b v="1"/>
    <s v="music/electronic music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n v="31.054054054054053"/>
    <x v="4"/>
    <x v="15"/>
    <b v="1"/>
    <s v="music/electronic music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n v="36.206106870229007"/>
    <x v="4"/>
    <x v="15"/>
    <b v="1"/>
    <s v="music/electronic music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n v="388.9762295081967"/>
    <x v="4"/>
    <x v="15"/>
    <b v="1"/>
    <s v="music/electronic music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n v="71.848571428571432"/>
    <x v="4"/>
    <x v="15"/>
    <b v="1"/>
    <s v="music/electronic music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n v="57.381803278688523"/>
    <x v="4"/>
    <x v="15"/>
    <b v="1"/>
    <s v="music/electronic music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n v="69.666666666666671"/>
    <x v="4"/>
    <x v="15"/>
    <b v="1"/>
    <s v="music/electronic music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n v="45.988235294117644"/>
    <x v="4"/>
    <x v="15"/>
    <b v="1"/>
    <s v="music/electronic music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n v="79.262411347517727"/>
    <x v="4"/>
    <x v="15"/>
    <b v="1"/>
    <s v="music/electronic music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n v="43.031446540880502"/>
    <x v="4"/>
    <x v="15"/>
    <b v="1"/>
    <s v="music/electronic music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n v="108.48484848484848"/>
    <x v="4"/>
    <x v="15"/>
    <b v="1"/>
    <s v="music/electronic music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n v="61.029583333333335"/>
    <x v="4"/>
    <x v="15"/>
    <b v="1"/>
    <s v="music/electronic music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n v="50.592592592592595"/>
    <x v="4"/>
    <x v="15"/>
    <b v="1"/>
    <s v="music/electronic music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n v="39.157168674698795"/>
    <x v="4"/>
    <x v="15"/>
    <b v="1"/>
    <s v="music/electronic music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n v="65.15789473684211"/>
    <x v="4"/>
    <x v="15"/>
    <b v="1"/>
    <s v="music/electronic music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n v="23.963127962085309"/>
    <x v="4"/>
    <x v="15"/>
    <b v="1"/>
    <s v="music/electronic music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n v="48.61904761904762"/>
    <x v="4"/>
    <x v="15"/>
    <b v="1"/>
    <s v="music/electronic music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n v="35.73770491803279"/>
    <x v="4"/>
    <x v="15"/>
    <b v="1"/>
    <s v="music/electronic music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n v="21.366666666666667"/>
    <x v="4"/>
    <x v="15"/>
    <b v="1"/>
    <s v="music/electronic music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n v="250"/>
    <x v="5"/>
    <x v="16"/>
    <b v="0"/>
    <s v="journalism/audio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s v="NA"/>
    <x v="5"/>
    <x v="16"/>
    <b v="0"/>
    <s v="journalism/audio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n v="10"/>
    <x v="5"/>
    <x v="16"/>
    <b v="0"/>
    <s v="journalism/audio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n v="29.236301369863014"/>
    <x v="5"/>
    <x v="16"/>
    <b v="0"/>
    <s v="journalism/audio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n v="3"/>
    <x v="5"/>
    <x v="16"/>
    <b v="0"/>
    <s v="journalism/audio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n v="33.25"/>
    <x v="5"/>
    <x v="16"/>
    <b v="0"/>
    <s v="journalism/audio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s v="NA"/>
    <x v="5"/>
    <x v="16"/>
    <b v="0"/>
    <s v="journalism/audio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n v="1"/>
    <x v="5"/>
    <x v="16"/>
    <b v="0"/>
    <s v="journalism/audio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n v="53"/>
    <x v="5"/>
    <x v="16"/>
    <b v="0"/>
    <s v="journalism/audio"/>
  </r>
  <r>
    <n v="0"/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s v="NA"/>
    <x v="5"/>
    <x v="16"/>
    <b v="0"/>
    <s v="journalism/audio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s v="NA"/>
    <x v="5"/>
    <x v="16"/>
    <b v="0"/>
    <s v="journalism/audio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s v="NA"/>
    <x v="5"/>
    <x v="16"/>
    <b v="0"/>
    <s v="journalism/audio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s v="NA"/>
    <x v="5"/>
    <x v="16"/>
    <b v="0"/>
    <s v="journalism/audio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n v="15"/>
    <x v="5"/>
    <x v="16"/>
    <b v="0"/>
    <s v="journalism/audio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s v="NA"/>
    <x v="5"/>
    <x v="16"/>
    <b v="0"/>
    <s v="journalism/audio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s v="NA"/>
    <x v="5"/>
    <x v="16"/>
    <b v="0"/>
    <s v="journalism/audio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s v="NA"/>
    <x v="5"/>
    <x v="16"/>
    <b v="0"/>
    <s v="journalism/audio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s v="NA"/>
    <x v="5"/>
    <x v="16"/>
    <b v="0"/>
    <s v="journalism/audio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s v="NA"/>
    <x v="5"/>
    <x v="16"/>
    <b v="0"/>
    <s v="journalism/audio"/>
  </r>
  <r>
    <n v="0"/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s v="NA"/>
    <x v="5"/>
    <x v="16"/>
    <b v="0"/>
    <s v="journalism/audio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n v="50"/>
    <x v="5"/>
    <x v="16"/>
    <b v="0"/>
    <s v="journalism/audio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s v="NA"/>
    <x v="5"/>
    <x v="16"/>
    <b v="0"/>
    <s v="journalism/audio"/>
  </r>
  <r>
    <n v="0.95477386934673369"/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n v="47.5"/>
    <x v="5"/>
    <x v="16"/>
    <b v="0"/>
    <s v="journalism/audio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s v="NA"/>
    <x v="5"/>
    <x v="16"/>
    <b v="0"/>
    <s v="journalism/audio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n v="65.666666666666671"/>
    <x v="6"/>
    <x v="17"/>
    <b v="0"/>
    <s v="games/video games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n v="16.2"/>
    <x v="6"/>
    <x v="17"/>
    <b v="0"/>
    <s v="games/video games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n v="34.128378378378379"/>
    <x v="6"/>
    <x v="17"/>
    <b v="0"/>
    <s v="games/video games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n v="13"/>
    <x v="6"/>
    <x v="17"/>
    <b v="0"/>
    <s v="games/video games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n v="11.25"/>
    <x v="6"/>
    <x v="17"/>
    <b v="0"/>
    <s v="games/video games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n v="40.476190476190474"/>
    <x v="6"/>
    <x v="17"/>
    <b v="0"/>
    <s v="games/video games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n v="35"/>
    <x v="6"/>
    <x v="17"/>
    <b v="0"/>
    <s v="games/video games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s v="NA"/>
    <x v="6"/>
    <x v="17"/>
    <b v="0"/>
    <s v="games/video games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n v="12.75"/>
    <x v="6"/>
    <x v="17"/>
    <b v="0"/>
    <s v="games/video games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n v="10"/>
    <x v="6"/>
    <x v="17"/>
    <b v="0"/>
    <s v="games/video games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n v="113.56666666666666"/>
    <x v="6"/>
    <x v="17"/>
    <b v="0"/>
    <s v="games/video games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n v="15"/>
    <x v="6"/>
    <x v="17"/>
    <b v="0"/>
    <s v="games/video games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n v="48.281025641025643"/>
    <x v="6"/>
    <x v="17"/>
    <b v="0"/>
    <s v="games/video games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n v="43.976047904191617"/>
    <x v="6"/>
    <x v="17"/>
    <b v="0"/>
    <s v="games/video games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n v="9"/>
    <x v="6"/>
    <x v="17"/>
    <b v="0"/>
    <s v="games/video games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n v="37.666666666666664"/>
    <x v="6"/>
    <x v="17"/>
    <b v="0"/>
    <s v="games/video games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n v="18.581632653061224"/>
    <x v="6"/>
    <x v="17"/>
    <b v="0"/>
    <s v="games/video games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n v="3"/>
    <x v="6"/>
    <x v="17"/>
    <b v="0"/>
    <s v="games/video games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n v="18.666666666666668"/>
    <x v="6"/>
    <x v="17"/>
    <b v="0"/>
    <s v="games/video games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n v="410"/>
    <x v="6"/>
    <x v="17"/>
    <b v="0"/>
    <s v="games/video games"/>
  </r>
  <r>
    <n v="0"/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s v="NA"/>
    <x v="6"/>
    <x v="17"/>
    <b v="0"/>
    <s v="games/video games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n v="114"/>
    <x v="6"/>
    <x v="17"/>
    <b v="0"/>
    <s v="games/video games"/>
  </r>
  <r>
    <n v="8.3333333333333339E-4"/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n v="7.5"/>
    <x v="6"/>
    <x v="17"/>
    <b v="0"/>
    <s v="games/video games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s v="NA"/>
    <x v="6"/>
    <x v="17"/>
    <b v="0"/>
    <s v="games/video games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n v="43.41727891156463"/>
    <x v="6"/>
    <x v="17"/>
    <b v="0"/>
    <s v="games/video games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n v="23.959183673469386"/>
    <x v="6"/>
    <x v="17"/>
    <b v="0"/>
    <s v="games/video games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n v="5"/>
    <x v="6"/>
    <x v="17"/>
    <b v="0"/>
    <s v="games/video games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n v="12.5"/>
    <x v="6"/>
    <x v="17"/>
    <b v="0"/>
    <s v="games/video games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n v="3"/>
    <x v="6"/>
    <x v="17"/>
    <b v="0"/>
    <s v="games/video games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n v="10.5625"/>
    <x v="6"/>
    <x v="17"/>
    <b v="0"/>
    <s v="games/video games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n v="122.00037037037038"/>
    <x v="6"/>
    <x v="17"/>
    <b v="0"/>
    <s v="games/video games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n v="267.80851063829789"/>
    <x v="6"/>
    <x v="17"/>
    <b v="0"/>
    <s v="games/video games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n v="74.206896551724142"/>
    <x v="6"/>
    <x v="17"/>
    <b v="0"/>
    <s v="games/video games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n v="6.7142857142857144"/>
    <x v="6"/>
    <x v="17"/>
    <b v="0"/>
    <s v="games/video games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n v="81.954545454545453"/>
    <x v="6"/>
    <x v="17"/>
    <b v="0"/>
    <s v="games/video games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n v="25"/>
    <x v="6"/>
    <x v="17"/>
    <b v="0"/>
    <s v="games/video games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n v="10"/>
    <x v="6"/>
    <x v="17"/>
    <b v="0"/>
    <s v="games/video games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n v="6.833333333333333"/>
    <x v="6"/>
    <x v="17"/>
    <b v="0"/>
    <s v="games/video games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n v="17.708333333333332"/>
    <x v="6"/>
    <x v="17"/>
    <b v="0"/>
    <s v="games/video games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n v="16.2"/>
    <x v="6"/>
    <x v="17"/>
    <b v="0"/>
    <s v="games/video games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n v="80.297297297297291"/>
    <x v="6"/>
    <x v="17"/>
    <b v="0"/>
    <s v="games/video games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n v="71.55"/>
    <x v="6"/>
    <x v="17"/>
    <b v="0"/>
    <s v="games/video games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n v="23.571428571428573"/>
    <x v="6"/>
    <x v="17"/>
    <b v="0"/>
    <s v="games/video games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s v="NA"/>
    <x v="6"/>
    <x v="17"/>
    <b v="0"/>
    <s v="games/video games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n v="34.88095238095238"/>
    <x v="6"/>
    <x v="17"/>
    <b v="0"/>
    <s v="games/video games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n v="15"/>
    <x v="6"/>
    <x v="17"/>
    <b v="0"/>
    <s v="games/video games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n v="23.181818181818183"/>
    <x v="6"/>
    <x v="17"/>
    <b v="0"/>
    <s v="games/video games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n v="1"/>
    <x v="6"/>
    <x v="17"/>
    <b v="0"/>
    <s v="games/video games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n v="100.23371794871794"/>
    <x v="6"/>
    <x v="17"/>
    <b v="0"/>
    <s v="games/video games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n v="5"/>
    <x v="6"/>
    <x v="17"/>
    <b v="0"/>
    <s v="games/video games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n v="3.3333333333333335"/>
    <x v="6"/>
    <x v="17"/>
    <b v="0"/>
    <s v="games/video games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n v="13.25"/>
    <x v="6"/>
    <x v="17"/>
    <b v="0"/>
    <s v="games/video games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n v="17.852"/>
    <x v="6"/>
    <x v="17"/>
    <b v="0"/>
    <s v="games/video games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n v="10.375"/>
    <x v="6"/>
    <x v="17"/>
    <b v="0"/>
    <s v="games/video games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n v="36.333333333333336"/>
    <x v="6"/>
    <x v="17"/>
    <b v="0"/>
    <s v="games/video games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n v="5"/>
    <x v="6"/>
    <x v="17"/>
    <b v="0"/>
    <s v="games/video games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s v="NA"/>
    <x v="6"/>
    <x v="17"/>
    <b v="0"/>
    <s v="games/video games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n v="5.8"/>
    <x v="6"/>
    <x v="17"/>
    <b v="0"/>
    <s v="games/video games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s v="NA"/>
    <x v="6"/>
    <x v="17"/>
    <b v="0"/>
    <s v="games/video games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n v="3.6666666666666665"/>
    <x v="6"/>
    <x v="17"/>
    <b v="0"/>
    <s v="games/video games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n v="60.714285714285715"/>
    <x v="6"/>
    <x v="18"/>
    <b v="0"/>
    <s v="games/mobile games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s v="NA"/>
    <x v="6"/>
    <x v="18"/>
    <b v="0"/>
    <s v="games/mobile games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n v="5"/>
    <x v="6"/>
    <x v="18"/>
    <b v="0"/>
    <s v="games/mobile games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n v="25.434782608695652"/>
    <x v="6"/>
    <x v="18"/>
    <b v="0"/>
    <s v="games/mobile games"/>
  </r>
  <r>
    <n v="1E-3"/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n v="1"/>
    <x v="6"/>
    <x v="18"/>
    <b v="0"/>
    <s v="games/mobile games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n v="10.5"/>
    <x v="6"/>
    <x v="18"/>
    <b v="0"/>
    <s v="games/mobile games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n v="3.6666666666666665"/>
    <x v="6"/>
    <x v="18"/>
    <b v="0"/>
    <s v="games/mobile games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s v="NA"/>
    <x v="6"/>
    <x v="18"/>
    <b v="0"/>
    <s v="games/mobile games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n v="110.61538461538461"/>
    <x v="6"/>
    <x v="18"/>
    <b v="0"/>
    <s v="games/mobile games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n v="20"/>
    <x v="6"/>
    <x v="18"/>
    <b v="0"/>
    <s v="games/mobile games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n v="1"/>
    <x v="6"/>
    <x v="18"/>
    <b v="0"/>
    <s v="games/mobile games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n v="50"/>
    <x v="6"/>
    <x v="18"/>
    <b v="0"/>
    <s v="games/mobile games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n v="45"/>
    <x v="6"/>
    <x v="18"/>
    <b v="0"/>
    <s v="games/mobile games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n v="253.2051282051282"/>
    <x v="6"/>
    <x v="18"/>
    <b v="0"/>
    <s v="games/mobile games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n v="31.25"/>
    <x v="6"/>
    <x v="18"/>
    <b v="0"/>
    <s v="games/mobile games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n v="5"/>
    <x v="6"/>
    <x v="18"/>
    <b v="0"/>
    <s v="games/mobile games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s v="NA"/>
    <x v="6"/>
    <x v="18"/>
    <b v="0"/>
    <s v="games/mobile games"/>
  </r>
  <r>
    <n v="0"/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s v="NA"/>
    <x v="6"/>
    <x v="18"/>
    <b v="0"/>
    <s v="games/mobile games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s v="NA"/>
    <x v="6"/>
    <x v="18"/>
    <b v="0"/>
    <s v="games/mobile games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n v="23.25"/>
    <x v="6"/>
    <x v="18"/>
    <b v="0"/>
    <s v="games/mobile games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s v="NA"/>
    <x v="7"/>
    <x v="19"/>
    <b v="0"/>
    <s v="food/food trucks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n v="100"/>
    <x v="7"/>
    <x v="19"/>
    <b v="0"/>
    <s v="food/food trucks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n v="44.166666666666664"/>
    <x v="7"/>
    <x v="19"/>
    <b v="0"/>
    <s v="food/food trucks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s v="NA"/>
    <x v="7"/>
    <x v="19"/>
    <b v="0"/>
    <s v="food/food trucks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n v="24.333333333333332"/>
    <x v="7"/>
    <x v="19"/>
    <b v="0"/>
    <s v="food/food trucks"/>
  </r>
  <r>
    <n v="1.5E-3"/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n v="37.5"/>
    <x v="7"/>
    <x v="19"/>
    <b v="0"/>
    <s v="food/food trucks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n v="42"/>
    <x v="7"/>
    <x v="19"/>
    <b v="0"/>
    <s v="food/food trucks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s v="NA"/>
    <x v="7"/>
    <x v="19"/>
    <b v="0"/>
    <s v="food/food trucks"/>
  </r>
  <r>
    <n v="5.6937500000000002E-2"/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n v="60.733333333333334"/>
    <x v="7"/>
    <x v="19"/>
    <b v="0"/>
    <s v="food/food trucks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n v="50"/>
    <x v="7"/>
    <x v="19"/>
    <b v="0"/>
    <s v="food/food trucks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n v="108.33333333333333"/>
    <x v="7"/>
    <x v="19"/>
    <b v="0"/>
    <s v="food/food trucks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n v="23.5"/>
    <x v="7"/>
    <x v="19"/>
    <b v="0"/>
    <s v="food/food trucks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s v="NA"/>
    <x v="7"/>
    <x v="19"/>
    <b v="0"/>
    <s v="food/food trucks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n v="50.333333333333336"/>
    <x v="7"/>
    <x v="19"/>
    <b v="0"/>
    <s v="food/food trucks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n v="11.666666666666666"/>
    <x v="7"/>
    <x v="19"/>
    <b v="0"/>
    <s v="food/food trucks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s v="NA"/>
    <x v="7"/>
    <x v="19"/>
    <b v="0"/>
    <s v="food/food trucks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n v="60.789473684210527"/>
    <x v="7"/>
    <x v="19"/>
    <b v="0"/>
    <s v="food/food trucks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s v="NA"/>
    <x v="7"/>
    <x v="19"/>
    <b v="0"/>
    <s v="food/food trucks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n v="17.5"/>
    <x v="7"/>
    <x v="19"/>
    <b v="0"/>
    <s v="food/food trucks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s v="NA"/>
    <x v="7"/>
    <x v="19"/>
    <b v="0"/>
    <s v="food/food trucks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s v="NA"/>
    <x v="7"/>
    <x v="19"/>
    <b v="0"/>
    <s v="food/food trucks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n v="82.82"/>
    <x v="7"/>
    <x v="19"/>
    <b v="0"/>
    <s v="food/food trucks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n v="358.875"/>
    <x v="7"/>
    <x v="19"/>
    <b v="0"/>
    <s v="food/food trucks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n v="61.1875"/>
    <x v="7"/>
    <x v="19"/>
    <b v="0"/>
    <s v="food/food trucks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n v="340"/>
    <x v="7"/>
    <x v="19"/>
    <b v="0"/>
    <s v="food/food trucks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n v="5.666666666666667"/>
    <x v="7"/>
    <x v="19"/>
    <b v="0"/>
    <s v="food/food trucks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n v="50"/>
    <x v="7"/>
    <x v="19"/>
    <b v="0"/>
    <s v="food/food trucks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n v="25"/>
    <x v="7"/>
    <x v="19"/>
    <b v="0"/>
    <s v="food/food trucks"/>
  </r>
  <r>
    <n v="0"/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s v="NA"/>
    <x v="7"/>
    <x v="19"/>
    <b v="0"/>
    <s v="food/food trucks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n v="30"/>
    <x v="7"/>
    <x v="19"/>
    <b v="0"/>
    <s v="food/food trucks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n v="46.631578947368418"/>
    <x v="7"/>
    <x v="19"/>
    <b v="0"/>
    <s v="food/food trucks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n v="65"/>
    <x v="7"/>
    <x v="19"/>
    <b v="0"/>
    <s v="food/food trucks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n v="10"/>
    <x v="7"/>
    <x v="19"/>
    <b v="0"/>
    <s v="food/food trucks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s v="NA"/>
    <x v="7"/>
    <x v="19"/>
    <b v="0"/>
    <s v="food/food trucks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n v="5"/>
    <x v="7"/>
    <x v="19"/>
    <b v="0"/>
    <s v="food/food trucks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n v="640"/>
    <x v="7"/>
    <x v="19"/>
    <b v="0"/>
    <s v="food/food trucks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n v="69.117647058823536"/>
    <x v="7"/>
    <x v="19"/>
    <b v="0"/>
    <s v="food/food trucks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n v="1.3333333333333333"/>
    <x v="7"/>
    <x v="19"/>
    <b v="0"/>
    <s v="food/food trucks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n v="10.5"/>
    <x v="7"/>
    <x v="19"/>
    <b v="0"/>
    <s v="food/food trucks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n v="33.333333333333336"/>
    <x v="7"/>
    <x v="19"/>
    <b v="0"/>
    <s v="food/food trucks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n v="61.562666666666665"/>
    <x v="8"/>
    <x v="20"/>
    <b v="1"/>
    <s v="photography/photobooks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n v="118.73873873873873"/>
    <x v="8"/>
    <x v="20"/>
    <b v="1"/>
    <s v="photography/photobooks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n v="65.081300813008127"/>
    <x v="8"/>
    <x v="20"/>
    <b v="1"/>
    <s v="photography/photobooks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n v="130.15714285714284"/>
    <x v="8"/>
    <x v="20"/>
    <b v="1"/>
    <s v="photography/photobooks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n v="37.776470588235291"/>
    <x v="8"/>
    <x v="20"/>
    <b v="1"/>
    <s v="photography/photobooks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n v="112.79069767441861"/>
    <x v="8"/>
    <x v="20"/>
    <b v="1"/>
    <s v="photography/photobooks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n v="51.92307692307692"/>
    <x v="8"/>
    <x v="20"/>
    <b v="1"/>
    <s v="photography/photobooks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n v="89.242424242424249"/>
    <x v="8"/>
    <x v="20"/>
    <b v="1"/>
    <s v="photography/photobooks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n v="19.333333333333332"/>
    <x v="8"/>
    <x v="20"/>
    <b v="1"/>
    <s v="photography/photobooks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n v="79.967032967032964"/>
    <x v="8"/>
    <x v="20"/>
    <b v="1"/>
    <s v="photography/photobooks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n v="56.414565826330531"/>
    <x v="8"/>
    <x v="20"/>
    <b v="1"/>
    <s v="photography/photobooks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n v="79.411764705882348"/>
    <x v="8"/>
    <x v="20"/>
    <b v="1"/>
    <s v="photography/photobooks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n v="76.439453125"/>
    <x v="8"/>
    <x v="20"/>
    <b v="1"/>
    <s v="photography/photobooks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n v="121"/>
    <x v="8"/>
    <x v="20"/>
    <b v="1"/>
    <s v="photography/photobooks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n v="54.616766467065865"/>
    <x v="8"/>
    <x v="20"/>
    <b v="1"/>
    <s v="photography/photobooks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n v="299.22222222222223"/>
    <x v="8"/>
    <x v="20"/>
    <b v="1"/>
    <s v="photography/photobooks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n v="58.533980582524272"/>
    <x v="8"/>
    <x v="20"/>
    <b v="1"/>
    <s v="photography/photobooks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n v="55.371801801801809"/>
    <x v="8"/>
    <x v="20"/>
    <b v="1"/>
    <s v="photography/photobooks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n v="183.80442804428046"/>
    <x v="8"/>
    <x v="20"/>
    <b v="1"/>
    <s v="photography/photobooks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n v="165.34653465346534"/>
    <x v="8"/>
    <x v="20"/>
    <b v="1"/>
    <s v="photography/photobooks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n v="234.78947368421052"/>
    <x v="8"/>
    <x v="20"/>
    <b v="1"/>
    <s v="photography/photobooks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n v="211.48387096774192"/>
    <x v="8"/>
    <x v="20"/>
    <b v="1"/>
    <s v="photography/photobooks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n v="32.34375"/>
    <x v="8"/>
    <x v="20"/>
    <b v="1"/>
    <s v="photography/photobooks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n v="123.37588652482269"/>
    <x v="8"/>
    <x v="20"/>
    <b v="1"/>
    <s v="photography/photobooks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n v="207.06666666666666"/>
    <x v="8"/>
    <x v="20"/>
    <b v="1"/>
    <s v="photography/photobooks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n v="138.2608695652174"/>
    <x v="8"/>
    <x v="20"/>
    <b v="1"/>
    <s v="photography/photobooks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n v="493.81553398058253"/>
    <x v="8"/>
    <x v="20"/>
    <b v="1"/>
    <s v="photography/photobooks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n v="168.5"/>
    <x v="8"/>
    <x v="20"/>
    <b v="1"/>
    <s v="photography/photobooks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n v="38.867469879518069"/>
    <x v="8"/>
    <x v="20"/>
    <b v="1"/>
    <s v="photography/photobooks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n v="61.527777777777779"/>
    <x v="8"/>
    <x v="20"/>
    <b v="1"/>
    <s v="photography/photobooks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n v="105.44"/>
    <x v="8"/>
    <x v="20"/>
    <b v="1"/>
    <s v="photography/photobooks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n v="71.592003642987251"/>
    <x v="8"/>
    <x v="20"/>
    <b v="1"/>
    <s v="photography/photobooks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n v="91.882882882882882"/>
    <x v="8"/>
    <x v="20"/>
    <b v="1"/>
    <s v="photography/photobooks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n v="148.57377049180329"/>
    <x v="8"/>
    <x v="20"/>
    <b v="1"/>
    <s v="photography/photobooks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n v="174.2134831460674"/>
    <x v="8"/>
    <x v="20"/>
    <b v="1"/>
    <s v="photography/photobooks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n v="102.86166007905139"/>
    <x v="8"/>
    <x v="20"/>
    <b v="1"/>
    <s v="photography/photobooks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n v="111.17857142857143"/>
    <x v="8"/>
    <x v="20"/>
    <b v="1"/>
    <s v="photography/photobooks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n v="23.796213592233013"/>
    <x v="8"/>
    <x v="20"/>
    <b v="1"/>
    <s v="photography/photobooks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n v="81.268115942028984"/>
    <x v="8"/>
    <x v="20"/>
    <b v="1"/>
    <s v="photography/photobooks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n v="116.21465968586388"/>
    <x v="8"/>
    <x v="20"/>
    <b v="1"/>
    <s v="photography/photobooks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n v="58.888888888888886"/>
    <x v="4"/>
    <x v="21"/>
    <b v="0"/>
    <s v="music/world music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n v="44"/>
    <x v="4"/>
    <x v="21"/>
    <b v="0"/>
    <s v="music/world music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n v="48.424999999999997"/>
    <x v="4"/>
    <x v="21"/>
    <b v="0"/>
    <s v="music/world music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s v="NA"/>
    <x v="4"/>
    <x v="21"/>
    <b v="0"/>
    <s v="music/world music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n v="61.041666666666664"/>
    <x v="4"/>
    <x v="21"/>
    <b v="0"/>
    <s v="music/world music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n v="25"/>
    <x v="4"/>
    <x v="21"/>
    <b v="0"/>
    <s v="music/world music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s v="NA"/>
    <x v="4"/>
    <x v="21"/>
    <b v="0"/>
    <s v="music/world music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s v="NA"/>
    <x v="4"/>
    <x v="21"/>
    <b v="0"/>
    <s v="music/world music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n v="40"/>
    <x v="4"/>
    <x v="21"/>
    <b v="0"/>
    <s v="music/world music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n v="19.333333333333332"/>
    <x v="4"/>
    <x v="21"/>
    <b v="0"/>
    <s v="music/world music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s v="NA"/>
    <x v="4"/>
    <x v="21"/>
    <b v="0"/>
    <s v="music/world music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n v="35"/>
    <x v="4"/>
    <x v="21"/>
    <b v="0"/>
    <s v="music/world music"/>
  </r>
  <r>
    <n v="0"/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s v="NA"/>
    <x v="4"/>
    <x v="21"/>
    <b v="0"/>
    <s v="music/world music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s v="NA"/>
    <x v="4"/>
    <x v="21"/>
    <b v="0"/>
    <s v="music/world music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n v="59.333333333333336"/>
    <x v="4"/>
    <x v="21"/>
    <b v="0"/>
    <s v="music/world music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s v="NA"/>
    <x v="4"/>
    <x v="21"/>
    <b v="0"/>
    <s v="music/world music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n v="30.125"/>
    <x v="4"/>
    <x v="21"/>
    <b v="0"/>
    <s v="music/world music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n v="74.617647058823536"/>
    <x v="4"/>
    <x v="21"/>
    <b v="0"/>
    <s v="music/world music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n v="5"/>
    <x v="4"/>
    <x v="21"/>
    <b v="0"/>
    <s v="music/world music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n v="44.5"/>
    <x v="4"/>
    <x v="21"/>
    <b v="0"/>
    <s v="music/world music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n v="46.133333333333333"/>
    <x v="4"/>
    <x v="11"/>
    <b v="1"/>
    <s v="music/rock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n v="141.47058823529412"/>
    <x v="4"/>
    <x v="11"/>
    <b v="1"/>
    <s v="music/rock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n v="75.483870967741936"/>
    <x v="4"/>
    <x v="11"/>
    <b v="1"/>
    <s v="music/rock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n v="85.5"/>
    <x v="4"/>
    <x v="11"/>
    <b v="1"/>
    <s v="music/rock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n v="64.254237288135599"/>
    <x v="4"/>
    <x v="11"/>
    <b v="1"/>
    <s v="music/rock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n v="64.46913580246914"/>
    <x v="4"/>
    <x v="11"/>
    <b v="1"/>
    <s v="music/rock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n v="118.2007874015748"/>
    <x v="4"/>
    <x v="11"/>
    <b v="1"/>
    <s v="music/rock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n v="82.540540540540547"/>
    <x v="4"/>
    <x v="11"/>
    <b v="1"/>
    <s v="music/rock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n v="34.170212765957444"/>
    <x v="4"/>
    <x v="11"/>
    <b v="1"/>
    <s v="music/rock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n v="42.73322081575246"/>
    <x v="4"/>
    <x v="11"/>
    <b v="1"/>
    <s v="music/rock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n v="94.489361702127653"/>
    <x v="4"/>
    <x v="11"/>
    <b v="1"/>
    <s v="music/rock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n v="55.697247706422019"/>
    <x v="4"/>
    <x v="11"/>
    <b v="1"/>
    <s v="music/rock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n v="98.030831024930734"/>
    <x v="4"/>
    <x v="11"/>
    <b v="1"/>
    <s v="music/rock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n v="92.102272727272734"/>
    <x v="4"/>
    <x v="11"/>
    <b v="1"/>
    <s v="music/rock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n v="38.175462686567165"/>
    <x v="4"/>
    <x v="11"/>
    <b v="1"/>
    <s v="music/rock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n v="27.145833333333332"/>
    <x v="4"/>
    <x v="11"/>
    <b v="1"/>
    <s v="music/rock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n v="50.689189189189186"/>
    <x v="4"/>
    <x v="11"/>
    <b v="1"/>
    <s v="music/rock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n v="38.942307692307693"/>
    <x v="4"/>
    <x v="11"/>
    <b v="1"/>
    <s v="music/rock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n v="77.638095238095232"/>
    <x v="4"/>
    <x v="11"/>
    <b v="1"/>
    <s v="music/rock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n v="43.536585365853661"/>
    <x v="4"/>
    <x v="11"/>
    <b v="1"/>
    <s v="music/rock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n v="31.823529411764707"/>
    <x v="4"/>
    <x v="11"/>
    <b v="1"/>
    <s v="music/rock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n v="63.184393939393942"/>
    <x v="4"/>
    <x v="11"/>
    <b v="1"/>
    <s v="music/rock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n v="190.9"/>
    <x v="4"/>
    <x v="11"/>
    <b v="1"/>
    <s v="music/rock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n v="140.85534591194968"/>
    <x v="4"/>
    <x v="11"/>
    <b v="1"/>
    <s v="music/rock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n v="76.92307692307692"/>
    <x v="4"/>
    <x v="11"/>
    <b v="1"/>
    <s v="music/rock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n v="99.15533980582525"/>
    <x v="4"/>
    <x v="11"/>
    <b v="1"/>
    <s v="music/rock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n v="67.881656804733723"/>
    <x v="4"/>
    <x v="11"/>
    <b v="1"/>
    <s v="music/rock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n v="246.29032258064515"/>
    <x v="4"/>
    <x v="11"/>
    <b v="1"/>
    <s v="music/rock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n v="189.28571428571428"/>
    <x v="4"/>
    <x v="11"/>
    <b v="1"/>
    <s v="music/rock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n v="76.666666666666671"/>
    <x v="4"/>
    <x v="11"/>
    <b v="1"/>
    <s v="music/rock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n v="82.963254817987149"/>
    <x v="4"/>
    <x v="11"/>
    <b v="1"/>
    <s v="music/rock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n v="62.522107969151669"/>
    <x v="4"/>
    <x v="11"/>
    <b v="1"/>
    <s v="music/rock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n v="46.06808823529412"/>
    <x v="4"/>
    <x v="11"/>
    <b v="1"/>
    <s v="music/rock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n v="38.543946731234868"/>
    <x v="4"/>
    <x v="11"/>
    <b v="1"/>
    <s v="music/rock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n v="53.005263157894738"/>
    <x v="4"/>
    <x v="11"/>
    <b v="1"/>
    <s v="music/rock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n v="73.355396825396824"/>
    <x v="4"/>
    <x v="11"/>
    <b v="1"/>
    <s v="music/rock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n v="127.97523076923076"/>
    <x v="4"/>
    <x v="11"/>
    <b v="1"/>
    <s v="music/rock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n v="104.72972972972973"/>
    <x v="4"/>
    <x v="11"/>
    <b v="1"/>
    <s v="music/rock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n v="67.671532846715323"/>
    <x v="4"/>
    <x v="11"/>
    <b v="1"/>
    <s v="music/rock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n v="95.931818181818187"/>
    <x v="4"/>
    <x v="11"/>
    <b v="1"/>
    <s v="music/rock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n v="65.161290322580641"/>
    <x v="1"/>
    <x v="6"/>
    <b v="1"/>
    <s v="theater/plays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n v="32.269841269841272"/>
    <x v="1"/>
    <x v="6"/>
    <b v="1"/>
    <s v="theater/plays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n v="81.25"/>
    <x v="1"/>
    <x v="6"/>
    <b v="1"/>
    <s v="theater/plays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n v="24.2"/>
    <x v="1"/>
    <x v="6"/>
    <b v="1"/>
    <s v="theater/plays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n v="65.868852459016395"/>
    <x v="1"/>
    <x v="6"/>
    <b v="1"/>
    <s v="theater/plays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n v="36.07692307692308"/>
    <x v="1"/>
    <x v="6"/>
    <b v="1"/>
    <s v="theater/plays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n v="44.186046511627907"/>
    <x v="1"/>
    <x v="6"/>
    <b v="1"/>
    <s v="theater/plays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n v="104.07142857142857"/>
    <x v="1"/>
    <x v="6"/>
    <b v="1"/>
    <s v="theater/plays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n v="35.96153846153846"/>
    <x v="1"/>
    <x v="6"/>
    <b v="1"/>
    <s v="theater/plays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n v="127.79166666666667"/>
    <x v="1"/>
    <x v="6"/>
    <b v="1"/>
    <s v="theater/plays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n v="27.727272727272727"/>
    <x v="1"/>
    <x v="6"/>
    <b v="1"/>
    <s v="theater/plays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n v="39.828125"/>
    <x v="1"/>
    <x v="6"/>
    <b v="1"/>
    <s v="theater/plays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n v="52.173913043478258"/>
    <x v="1"/>
    <x v="6"/>
    <b v="1"/>
    <s v="theater/plays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n v="92.037815126050418"/>
    <x v="1"/>
    <x v="6"/>
    <b v="1"/>
    <s v="theater/plays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n v="63.424242424242422"/>
    <x v="1"/>
    <x v="6"/>
    <b v="1"/>
    <s v="theater/plays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n v="135.625"/>
    <x v="1"/>
    <x v="6"/>
    <b v="1"/>
    <s v="theater/plays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n v="168.75"/>
    <x v="1"/>
    <x v="6"/>
    <b v="1"/>
    <s v="theater/plays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n v="70.862068965517238"/>
    <x v="1"/>
    <x v="6"/>
    <b v="1"/>
    <s v="theater/plays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n v="50"/>
    <x v="1"/>
    <x v="6"/>
    <b v="1"/>
    <s v="theater/plays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n v="42.214166666666671"/>
    <x v="1"/>
    <x v="6"/>
    <b v="1"/>
    <s v="theater/plays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n v="152.41346153846155"/>
    <x v="2"/>
    <x v="8"/>
    <b v="0"/>
    <s v="technology/wearables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n v="90.616279069767444"/>
    <x v="2"/>
    <x v="8"/>
    <b v="0"/>
    <s v="technology/wearables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n v="201.60393258426967"/>
    <x v="2"/>
    <x v="8"/>
    <b v="0"/>
    <s v="technology/wearables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n v="127.93333333333334"/>
    <x v="2"/>
    <x v="8"/>
    <b v="0"/>
    <s v="technology/wearables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n v="29.894736842105264"/>
    <x v="2"/>
    <x v="8"/>
    <b v="0"/>
    <s v="technology/wearables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n v="367.97142857142859"/>
    <x v="2"/>
    <x v="8"/>
    <b v="0"/>
    <s v="technology/wearables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n v="129.16666666666666"/>
    <x v="2"/>
    <x v="8"/>
    <b v="0"/>
    <s v="technology/wearables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n v="800.7"/>
    <x v="2"/>
    <x v="8"/>
    <b v="0"/>
    <s v="technology/wearables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n v="28"/>
    <x v="2"/>
    <x v="8"/>
    <b v="0"/>
    <s v="technology/wearables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n v="102.01639344262296"/>
    <x v="2"/>
    <x v="8"/>
    <b v="0"/>
    <s v="technology/wearables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n v="184.36363636363637"/>
    <x v="2"/>
    <x v="8"/>
    <b v="0"/>
    <s v="technology/wearables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n v="162.91935483870967"/>
    <x v="2"/>
    <x v="8"/>
    <b v="0"/>
    <s v="technology/wearables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n v="1"/>
    <x v="2"/>
    <x v="8"/>
    <b v="0"/>
    <s v="technology/wearables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n v="603.52631578947364"/>
    <x v="2"/>
    <x v="8"/>
    <b v="0"/>
    <s v="technology/wearables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n v="45.407407407407405"/>
    <x v="2"/>
    <x v="8"/>
    <b v="0"/>
    <s v="technology/wearables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n v="97.333333333333329"/>
    <x v="2"/>
    <x v="8"/>
    <b v="0"/>
    <s v="technology/wearables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n v="167.66666666666666"/>
    <x v="2"/>
    <x v="8"/>
    <b v="0"/>
    <s v="technology/wearables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n v="859.85714285714289"/>
    <x v="2"/>
    <x v="8"/>
    <b v="0"/>
    <s v="technology/wearables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n v="26.5"/>
    <x v="2"/>
    <x v="8"/>
    <b v="0"/>
    <s v="technology/wearables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n v="30.272727272727273"/>
    <x v="2"/>
    <x v="8"/>
    <b v="0"/>
    <s v="technology/wearables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n v="54.666666666666664"/>
    <x v="2"/>
    <x v="8"/>
    <b v="0"/>
    <s v="technology/wearables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n v="60.75"/>
    <x v="2"/>
    <x v="8"/>
    <b v="0"/>
    <s v="technology/wearables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n v="102.72727272727273"/>
    <x v="2"/>
    <x v="8"/>
    <b v="0"/>
    <s v="technology/wearables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n v="41.585365853658537"/>
    <x v="2"/>
    <x v="8"/>
    <b v="0"/>
    <s v="technology/wearables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n v="116.53333333333333"/>
    <x v="2"/>
    <x v="8"/>
    <b v="0"/>
    <s v="technology/wearables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n v="45.333333333333336"/>
    <x v="2"/>
    <x v="8"/>
    <b v="0"/>
    <s v="technology/wearables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n v="157.46"/>
    <x v="2"/>
    <x v="8"/>
    <b v="0"/>
    <s v="technology/wearables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n v="100.5"/>
    <x v="2"/>
    <x v="8"/>
    <b v="0"/>
    <s v="technology/wearables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s v="NA"/>
    <x v="2"/>
    <x v="8"/>
    <b v="0"/>
    <s v="technology/wearables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s v="NA"/>
    <x v="2"/>
    <x v="8"/>
    <b v="0"/>
    <s v="technology/wearables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n v="51.822463768115945"/>
    <x v="2"/>
    <x v="8"/>
    <b v="0"/>
    <s v="technology/wearables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n v="308.75"/>
    <x v="2"/>
    <x v="8"/>
    <b v="0"/>
    <s v="technology/wearables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n v="379.22767857142856"/>
    <x v="2"/>
    <x v="8"/>
    <b v="0"/>
    <s v="technology/wearables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n v="176.36428571428573"/>
    <x v="2"/>
    <x v="8"/>
    <b v="0"/>
    <s v="technology/wearables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n v="66.066666666666663"/>
    <x v="2"/>
    <x v="8"/>
    <b v="0"/>
    <s v="technology/wearables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n v="89.648648648648646"/>
    <x v="2"/>
    <x v="8"/>
    <b v="0"/>
    <s v="technology/wearables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s v="NA"/>
    <x v="2"/>
    <x v="8"/>
    <b v="0"/>
    <s v="technology/wearables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n v="382.39130434782606"/>
    <x v="2"/>
    <x v="8"/>
    <b v="0"/>
    <s v="technology/wearables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n v="100"/>
    <x v="2"/>
    <x v="8"/>
    <b v="0"/>
    <s v="technology/wearables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n v="158.35603715170279"/>
    <x v="2"/>
    <x v="8"/>
    <b v="0"/>
    <s v="technology/wearables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n v="40.762589928057551"/>
    <x v="3"/>
    <x v="9"/>
    <b v="1"/>
    <s v="publishing/nonfiction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n v="53.571428571428569"/>
    <x v="3"/>
    <x v="9"/>
    <b v="1"/>
    <s v="publishing/nonfiction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n v="48.449664429530202"/>
    <x v="3"/>
    <x v="9"/>
    <b v="1"/>
    <s v="publishing/nonfiction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n v="82.41935483870968"/>
    <x v="3"/>
    <x v="9"/>
    <b v="1"/>
    <s v="publishing/nonfiction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n v="230.19230769230768"/>
    <x v="3"/>
    <x v="9"/>
    <b v="1"/>
    <s v="publishing/nonfiction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n v="59.360465116279073"/>
    <x v="3"/>
    <x v="9"/>
    <b v="1"/>
    <s v="publishing/nonfiction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n v="66.698717948717942"/>
    <x v="3"/>
    <x v="9"/>
    <b v="1"/>
    <s v="publishing/nonfiction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n v="168.77500000000001"/>
    <x v="3"/>
    <x v="9"/>
    <b v="1"/>
    <s v="publishing/nonfiction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n v="59.973568281938327"/>
    <x v="3"/>
    <x v="9"/>
    <b v="1"/>
    <s v="publishing/nonfiction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n v="31.80952380952381"/>
    <x v="3"/>
    <x v="9"/>
    <b v="1"/>
    <s v="publishing/nonfiction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n v="24.421875"/>
    <x v="3"/>
    <x v="9"/>
    <b v="1"/>
    <s v="publishing/nonfiction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n v="25.347107438016529"/>
    <x v="3"/>
    <x v="9"/>
    <b v="1"/>
    <s v="publishing/nonfiction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n v="71.443218390804603"/>
    <x v="3"/>
    <x v="9"/>
    <b v="1"/>
    <s v="publishing/nonfiction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n v="38.553846153846152"/>
    <x v="3"/>
    <x v="9"/>
    <b v="1"/>
    <s v="publishing/nonfiction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n v="68.367346938775512"/>
    <x v="3"/>
    <x v="9"/>
    <b v="1"/>
    <s v="publishing/nonfiction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n v="40.210526315789473"/>
    <x v="3"/>
    <x v="9"/>
    <b v="1"/>
    <s v="publishing/nonfiction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n v="32.074074074074076"/>
    <x v="3"/>
    <x v="9"/>
    <b v="1"/>
    <s v="publishing/nonfiction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n v="28.632575757575758"/>
    <x v="3"/>
    <x v="9"/>
    <b v="1"/>
    <s v="publishing/nonfiction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n v="43.64"/>
    <x v="3"/>
    <x v="9"/>
    <b v="1"/>
    <s v="publishing/nonfiction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n v="40"/>
    <x v="3"/>
    <x v="9"/>
    <b v="1"/>
    <s v="publishing/nonfiction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n v="346.04166666666669"/>
    <x v="4"/>
    <x v="11"/>
    <b v="1"/>
    <s v="music/rock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n v="81.739130434782609"/>
    <x v="4"/>
    <x v="11"/>
    <b v="1"/>
    <s v="music/rock"/>
  </r>
  <r>
    <n v="1.2648920000000001"/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n v="64.535306122448986"/>
    <x v="4"/>
    <x v="11"/>
    <b v="1"/>
    <s v="music/rock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n v="63.477777777777774"/>
    <x v="4"/>
    <x v="11"/>
    <b v="1"/>
    <s v="music/rock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n v="63.620689655172413"/>
    <x v="4"/>
    <x v="11"/>
    <b v="1"/>
    <s v="music/rock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n v="83.967068965517228"/>
    <x v="4"/>
    <x v="11"/>
    <b v="1"/>
    <s v="music/rock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n v="77.75"/>
    <x v="4"/>
    <x v="11"/>
    <b v="1"/>
    <s v="music/rock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n v="107.07142857142857"/>
    <x v="4"/>
    <x v="11"/>
    <b v="1"/>
    <s v="music/rock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n v="38.75"/>
    <x v="4"/>
    <x v="11"/>
    <b v="1"/>
    <s v="music/rock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n v="201.94230769230768"/>
    <x v="4"/>
    <x v="11"/>
    <b v="1"/>
    <s v="music/rock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n v="43.060606060606062"/>
    <x v="4"/>
    <x v="11"/>
    <b v="1"/>
    <s v="music/rock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n v="62.871559633027523"/>
    <x v="4"/>
    <x v="11"/>
    <b v="1"/>
    <s v="music/rock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n v="55.607142857142854"/>
    <x v="4"/>
    <x v="11"/>
    <b v="1"/>
    <s v="music/rock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n v="48.70967741935484"/>
    <x v="4"/>
    <x v="11"/>
    <b v="1"/>
    <s v="music/rock"/>
  </r>
  <r>
    <n v="2.0335000000000001"/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n v="30.578947368421051"/>
    <x v="4"/>
    <x v="11"/>
    <b v="1"/>
    <s v="music/rock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n v="73.907284768211923"/>
    <x v="4"/>
    <x v="11"/>
    <b v="1"/>
    <s v="music/rock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n v="21.2"/>
    <x v="4"/>
    <x v="11"/>
    <b v="1"/>
    <s v="music/rock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n v="73.356164383561648"/>
    <x v="4"/>
    <x v="11"/>
    <b v="1"/>
    <s v="music/rock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n v="56.412162162162161"/>
    <x v="4"/>
    <x v="11"/>
    <b v="1"/>
    <s v="music/rock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n v="50.247311827956992"/>
    <x v="4"/>
    <x v="11"/>
    <b v="1"/>
    <s v="music/rock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n v="68.936507936507937"/>
    <x v="4"/>
    <x v="11"/>
    <b v="1"/>
    <s v="music/rock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n v="65.914104477611943"/>
    <x v="4"/>
    <x v="11"/>
    <b v="1"/>
    <s v="music/rock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n v="62.5"/>
    <x v="4"/>
    <x v="11"/>
    <b v="1"/>
    <s v="music/rock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n v="70.064102564102569"/>
    <x v="4"/>
    <x v="11"/>
    <b v="1"/>
    <s v="music/rock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n v="60.181874999999998"/>
    <x v="4"/>
    <x v="11"/>
    <b v="1"/>
    <s v="music/rock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n v="21.382352941176471"/>
    <x v="4"/>
    <x v="11"/>
    <b v="1"/>
    <s v="music/rock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n v="160.78947368421052"/>
    <x v="4"/>
    <x v="11"/>
    <b v="1"/>
    <s v="music/rock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n v="42.384615384615387"/>
    <x v="4"/>
    <x v="11"/>
    <b v="1"/>
    <s v="music/rock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n v="27.317307692307693"/>
    <x v="4"/>
    <x v="11"/>
    <b v="1"/>
    <s v="music/rock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n v="196.82692307692307"/>
    <x v="4"/>
    <x v="11"/>
    <b v="1"/>
    <s v="music/rock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n v="53.882352941176471"/>
    <x v="4"/>
    <x v="11"/>
    <b v="1"/>
    <s v="music/rock"/>
  </r>
  <r>
    <n v="1.1188571428571428"/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n v="47.756097560975611"/>
    <x v="4"/>
    <x v="11"/>
    <b v="1"/>
    <s v="music/rock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n v="88.191780821917803"/>
    <x v="4"/>
    <x v="11"/>
    <b v="1"/>
    <s v="music/rock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n v="72.056962025316452"/>
    <x v="4"/>
    <x v="11"/>
    <b v="1"/>
    <s v="music/rock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n v="74.246153846153845"/>
    <x v="4"/>
    <x v="11"/>
    <b v="1"/>
    <s v="music/rock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n v="61.701086956521742"/>
    <x v="4"/>
    <x v="11"/>
    <b v="1"/>
    <s v="music/rock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n v="17.235294117647058"/>
    <x v="4"/>
    <x v="11"/>
    <b v="1"/>
    <s v="music/rock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n v="51.720833333333331"/>
    <x v="4"/>
    <x v="11"/>
    <b v="1"/>
    <s v="music/rock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n v="24.150442477876105"/>
    <x v="4"/>
    <x v="11"/>
    <b v="1"/>
    <s v="music/rock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n v="62.166666666666664"/>
    <x v="4"/>
    <x v="11"/>
    <b v="1"/>
    <s v="music/rock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n v="48.2"/>
    <x v="3"/>
    <x v="22"/>
    <b v="0"/>
    <s v="publishing/translations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n v="6.1764705882352944"/>
    <x v="3"/>
    <x v="22"/>
    <b v="0"/>
    <s v="publishing/translations"/>
  </r>
  <r>
    <n v="1.25E-3"/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n v="5"/>
    <x v="3"/>
    <x v="22"/>
    <b v="0"/>
    <s v="publishing/translations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n v="7.5"/>
    <x v="3"/>
    <x v="22"/>
    <b v="0"/>
    <s v="publishing/translations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n v="12"/>
    <x v="3"/>
    <x v="22"/>
    <b v="0"/>
    <s v="publishing/translations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s v="NA"/>
    <x v="3"/>
    <x v="22"/>
    <b v="0"/>
    <s v="publishing/translations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n v="1"/>
    <x v="3"/>
    <x v="22"/>
    <b v="0"/>
    <s v="publishing/translations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n v="2.3333333333333335"/>
    <x v="3"/>
    <x v="22"/>
    <b v="0"/>
    <s v="publishing/translations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n v="24.615384615384617"/>
    <x v="3"/>
    <x v="22"/>
    <b v="0"/>
    <s v="publishing/translations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n v="100"/>
    <x v="3"/>
    <x v="22"/>
    <b v="0"/>
    <s v="publishing/translations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n v="1"/>
    <x v="3"/>
    <x v="22"/>
    <b v="0"/>
    <s v="publishing/translations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n v="88.888888888888886"/>
    <x v="3"/>
    <x v="22"/>
    <b v="0"/>
    <s v="publishing/translations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s v="NA"/>
    <x v="3"/>
    <x v="22"/>
    <b v="0"/>
    <s v="publishing/translations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n v="27.5"/>
    <x v="3"/>
    <x v="22"/>
    <b v="0"/>
    <s v="publishing/translations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n v="6"/>
    <x v="3"/>
    <x v="22"/>
    <b v="0"/>
    <s v="publishing/translations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n v="44.5"/>
    <x v="3"/>
    <x v="22"/>
    <b v="0"/>
    <s v="publishing/translations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n v="1"/>
    <x v="3"/>
    <x v="22"/>
    <b v="0"/>
    <s v="publishing/translations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n v="100"/>
    <x v="3"/>
    <x v="22"/>
    <b v="0"/>
    <s v="publishing/translations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n v="13"/>
    <x v="3"/>
    <x v="22"/>
    <b v="0"/>
    <s v="publishing/translations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n v="100"/>
    <x v="3"/>
    <x v="22"/>
    <b v="0"/>
    <s v="publishing/translations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n v="109.07142857142857"/>
    <x v="3"/>
    <x v="22"/>
    <b v="0"/>
    <s v="publishing/translations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s v="NA"/>
    <x v="3"/>
    <x v="22"/>
    <b v="0"/>
    <s v="publishing/translations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s v="NA"/>
    <x v="3"/>
    <x v="22"/>
    <b v="0"/>
    <s v="publishing/translations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n v="104.75"/>
    <x v="3"/>
    <x v="22"/>
    <b v="0"/>
    <s v="publishing/translations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n v="15"/>
    <x v="3"/>
    <x v="22"/>
    <b v="0"/>
    <s v="publishing/translations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s v="NA"/>
    <x v="3"/>
    <x v="22"/>
    <b v="0"/>
    <s v="publishing/translations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n v="80.599999999999994"/>
    <x v="3"/>
    <x v="22"/>
    <b v="0"/>
    <s v="publishing/translations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n v="115.55319148936171"/>
    <x v="3"/>
    <x v="22"/>
    <b v="0"/>
    <s v="publishing/translations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s v="NA"/>
    <x v="3"/>
    <x v="22"/>
    <b v="0"/>
    <s v="publishing/translations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n v="80.5"/>
    <x v="3"/>
    <x v="22"/>
    <b v="0"/>
    <s v="publishing/translations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n v="744.5454545454545"/>
    <x v="3"/>
    <x v="22"/>
    <b v="0"/>
    <s v="publishing/translations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n v="7.5"/>
    <x v="3"/>
    <x v="22"/>
    <b v="0"/>
    <s v="publishing/translations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n v="38.5"/>
    <x v="3"/>
    <x v="22"/>
    <b v="0"/>
    <s v="publishing/translations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n v="36.68181818181818"/>
    <x v="3"/>
    <x v="22"/>
    <b v="0"/>
    <s v="publishing/translations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n v="75"/>
    <x v="3"/>
    <x v="22"/>
    <b v="0"/>
    <s v="publishing/translations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n v="30"/>
    <x v="3"/>
    <x v="22"/>
    <b v="0"/>
    <s v="publishing/translations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n v="1"/>
    <x v="3"/>
    <x v="22"/>
    <b v="0"/>
    <s v="publishing/translations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n v="673.33333333333337"/>
    <x v="3"/>
    <x v="22"/>
    <b v="0"/>
    <s v="publishing/translations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s v="NA"/>
    <x v="3"/>
    <x v="22"/>
    <b v="0"/>
    <s v="publishing/translations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s v="NA"/>
    <x v="3"/>
    <x v="22"/>
    <b v="0"/>
    <s v="publishing/translations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s v="NA"/>
    <x v="3"/>
    <x v="22"/>
    <b v="0"/>
    <s v="publishing/translations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s v="NA"/>
    <x v="3"/>
    <x v="22"/>
    <b v="0"/>
    <s v="publishing/translations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s v="NA"/>
    <x v="3"/>
    <x v="22"/>
    <b v="0"/>
    <s v="publishing/translations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n v="25"/>
    <x v="3"/>
    <x v="22"/>
    <b v="0"/>
    <s v="publishing/translations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s v="NA"/>
    <x v="3"/>
    <x v="22"/>
    <b v="0"/>
    <s v="publishing/translations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s v="NA"/>
    <x v="3"/>
    <x v="22"/>
    <b v="0"/>
    <s v="publishing/translations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n v="1"/>
    <x v="3"/>
    <x v="22"/>
    <b v="0"/>
    <s v="publishing/translations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n v="1"/>
    <x v="3"/>
    <x v="22"/>
    <b v="0"/>
    <s v="publishing/translations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s v="NA"/>
    <x v="3"/>
    <x v="22"/>
    <b v="0"/>
    <s v="publishing/translations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s v="NA"/>
    <x v="3"/>
    <x v="22"/>
    <b v="0"/>
    <s v="publishing/translations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n v="15"/>
    <x v="3"/>
    <x v="22"/>
    <b v="0"/>
    <s v="publishing/translations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n v="225"/>
    <x v="3"/>
    <x v="22"/>
    <b v="0"/>
    <s v="publishing/translations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n v="48.333333333333336"/>
    <x v="3"/>
    <x v="22"/>
    <b v="0"/>
    <s v="publishing/translations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s v="NA"/>
    <x v="3"/>
    <x v="22"/>
    <b v="0"/>
    <s v="publishing/translations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s v="NA"/>
    <x v="3"/>
    <x v="22"/>
    <b v="0"/>
    <s v="publishing/translations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s v="NA"/>
    <x v="3"/>
    <x v="22"/>
    <b v="0"/>
    <s v="publishing/translations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s v="NA"/>
    <x v="3"/>
    <x v="22"/>
    <b v="0"/>
    <s v="publishing/translations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n v="44.66673529411765"/>
    <x v="3"/>
    <x v="23"/>
    <b v="1"/>
    <s v="publishing/radio &amp; podcasts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n v="28.937999999999999"/>
    <x v="3"/>
    <x v="23"/>
    <b v="1"/>
    <s v="publishing/radio &amp; podcasts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n v="35.44"/>
    <x v="3"/>
    <x v="23"/>
    <b v="1"/>
    <s v="publishing/radio &amp; podcasts"/>
  </r>
  <r>
    <n v="1.6319999999999999"/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n v="34.871794871794869"/>
    <x v="3"/>
    <x v="23"/>
    <b v="1"/>
    <s v="publishing/radio &amp; podcasts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n v="52.622732513451197"/>
    <x v="3"/>
    <x v="23"/>
    <b v="1"/>
    <s v="publishing/radio &amp; podcasts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n v="69.598266129032254"/>
    <x v="3"/>
    <x v="23"/>
    <b v="1"/>
    <s v="publishing/radio &amp; podcasts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n v="76.72"/>
    <x v="3"/>
    <x v="23"/>
    <b v="1"/>
    <s v="publishing/radio &amp; podcasts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n v="33.191126279863482"/>
    <x v="3"/>
    <x v="23"/>
    <b v="1"/>
    <s v="publishing/radio &amp; podcasts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n v="149.46417445482865"/>
    <x v="3"/>
    <x v="23"/>
    <b v="1"/>
    <s v="publishing/radio &amp; podcasts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n v="23.172839506172838"/>
    <x v="3"/>
    <x v="23"/>
    <b v="1"/>
    <s v="publishing/radio &amp; podcasts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n v="96.877551020408163"/>
    <x v="3"/>
    <x v="23"/>
    <b v="1"/>
    <s v="publishing/radio &amp; podcasts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n v="103.20238095238095"/>
    <x v="3"/>
    <x v="23"/>
    <b v="1"/>
    <s v="publishing/radio &amp; podcasts"/>
  </r>
  <r>
    <n v="1.20516"/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n v="38.462553191489363"/>
    <x v="3"/>
    <x v="23"/>
    <b v="1"/>
    <s v="publishing/radio &amp; podcasts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n v="44.315789473684212"/>
    <x v="3"/>
    <x v="23"/>
    <b v="1"/>
    <s v="publishing/radio &amp; podcasts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n v="64.173356009070289"/>
    <x v="3"/>
    <x v="23"/>
    <b v="1"/>
    <s v="publishing/radio &amp; podcasts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n v="43.333275109170302"/>
    <x v="3"/>
    <x v="23"/>
    <b v="1"/>
    <s v="publishing/radio &amp; podcasts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n v="90.495934959349597"/>
    <x v="3"/>
    <x v="23"/>
    <b v="1"/>
    <s v="publishing/radio &amp; podcasts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n v="29.187190495010373"/>
    <x v="3"/>
    <x v="23"/>
    <b v="1"/>
    <s v="publishing/radio &amp; podcasts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n v="30.95774647887324"/>
    <x v="3"/>
    <x v="23"/>
    <b v="1"/>
    <s v="publishing/radio &amp; podcasts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n v="92.157795275590544"/>
    <x v="3"/>
    <x v="23"/>
    <b v="1"/>
    <s v="publishing/radio &amp; podcasts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n v="17.5"/>
    <x v="3"/>
    <x v="10"/>
    <b v="0"/>
    <s v="publishing/fiction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n v="5"/>
    <x v="3"/>
    <x v="10"/>
    <b v="0"/>
    <s v="publishing/fiction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n v="25"/>
    <x v="3"/>
    <x v="10"/>
    <b v="0"/>
    <s v="publishing/fiction"/>
  </r>
  <r>
    <n v="0"/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s v="NA"/>
    <x v="3"/>
    <x v="10"/>
    <b v="0"/>
    <s v="publishing/fiction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n v="50"/>
    <x v="3"/>
    <x v="10"/>
    <b v="0"/>
    <s v="publishing/fiction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n v="16"/>
    <x v="3"/>
    <x v="10"/>
    <b v="0"/>
    <s v="publishing/fiction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s v="NA"/>
    <x v="3"/>
    <x v="10"/>
    <b v="0"/>
    <s v="publishing/fiction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n v="60"/>
    <x v="3"/>
    <x v="10"/>
    <b v="0"/>
    <s v="publishing/fiction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s v="NA"/>
    <x v="3"/>
    <x v="10"/>
    <b v="0"/>
    <s v="publishing/fiction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n v="47.10526315789474"/>
    <x v="3"/>
    <x v="10"/>
    <b v="0"/>
    <s v="publishing/fiction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n v="100"/>
    <x v="3"/>
    <x v="10"/>
    <b v="0"/>
    <s v="publishing/fiction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n v="15"/>
    <x v="3"/>
    <x v="10"/>
    <b v="0"/>
    <s v="publishing/fiction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s v="NA"/>
    <x v="3"/>
    <x v="10"/>
    <b v="0"/>
    <s v="publishing/fiction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n v="40.454545454545453"/>
    <x v="3"/>
    <x v="10"/>
    <b v="0"/>
    <s v="publishing/fiction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s v="NA"/>
    <x v="3"/>
    <x v="10"/>
    <b v="0"/>
    <s v="publishing/fiction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s v="NA"/>
    <x v="3"/>
    <x v="10"/>
    <b v="0"/>
    <s v="publishing/fiction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n v="1"/>
    <x v="3"/>
    <x v="10"/>
    <b v="0"/>
    <s v="publishing/fiction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n v="19"/>
    <x v="3"/>
    <x v="10"/>
    <b v="0"/>
    <s v="publishing/fiction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n v="5"/>
    <x v="3"/>
    <x v="10"/>
    <b v="0"/>
    <s v="publishing/fiction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n v="46.733333333333334"/>
    <x v="3"/>
    <x v="10"/>
    <b v="0"/>
    <s v="publishing/fiction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n v="97.731073446327684"/>
    <x v="8"/>
    <x v="20"/>
    <b v="1"/>
    <s v="photography/photobooks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n v="67.835866261398181"/>
    <x v="8"/>
    <x v="20"/>
    <b v="1"/>
    <s v="photography/photobooks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n v="56.98492957746479"/>
    <x v="8"/>
    <x v="20"/>
    <b v="1"/>
    <s v="photography/photobooks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n v="67.159851301115239"/>
    <x v="8"/>
    <x v="20"/>
    <b v="1"/>
    <s v="photography/photobooks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n v="48.037681159420288"/>
    <x v="8"/>
    <x v="20"/>
    <b v="1"/>
    <s v="photography/photobooks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n v="38.860465116279073"/>
    <x v="8"/>
    <x v="20"/>
    <b v="1"/>
    <s v="photography/photobooks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n v="78.181818181818187"/>
    <x v="8"/>
    <x v="20"/>
    <b v="1"/>
    <s v="photography/photobooks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n v="97.113744075829388"/>
    <x v="8"/>
    <x v="20"/>
    <b v="1"/>
    <s v="photography/photobooks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n v="110.39397959183674"/>
    <x v="8"/>
    <x v="20"/>
    <b v="1"/>
    <s v="photography/photobooks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n v="39.91506172839506"/>
    <x v="8"/>
    <x v="20"/>
    <b v="1"/>
    <s v="photography/photobooks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n v="75.975728155339809"/>
    <x v="8"/>
    <x v="20"/>
    <b v="1"/>
    <s v="photography/photobooks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n v="58.379104477611939"/>
    <x v="8"/>
    <x v="20"/>
    <b v="1"/>
    <s v="photography/photobooks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n v="55.82093023255814"/>
    <x v="8"/>
    <x v="20"/>
    <b v="1"/>
    <s v="photography/photobooks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n v="151.24431818181819"/>
    <x v="8"/>
    <x v="20"/>
    <b v="1"/>
    <s v="photography/photobooks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n v="849.67027027027029"/>
    <x v="8"/>
    <x v="20"/>
    <b v="1"/>
    <s v="photography/photobooks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n v="159.24137931034483"/>
    <x v="8"/>
    <x v="20"/>
    <b v="1"/>
    <s v="photography/photobooks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n v="39.507317073170732"/>
    <x v="8"/>
    <x v="20"/>
    <b v="1"/>
    <s v="photography/photobooks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n v="130.52966101694915"/>
    <x v="8"/>
    <x v="20"/>
    <b v="1"/>
    <s v="photography/photobooks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n v="64.156896551724131"/>
    <x v="8"/>
    <x v="20"/>
    <b v="1"/>
    <s v="photography/photobooks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n v="111.52694610778443"/>
    <x v="8"/>
    <x v="20"/>
    <b v="1"/>
    <s v="photography/photobooks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n v="170.44680851063831"/>
    <x v="8"/>
    <x v="20"/>
    <b v="1"/>
    <s v="photography/photobooks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n v="133.7391592920354"/>
    <x v="8"/>
    <x v="20"/>
    <b v="1"/>
    <s v="photography/photobooks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n v="95.834024896265561"/>
    <x v="8"/>
    <x v="20"/>
    <b v="1"/>
    <s v="photography/photobooks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n v="221.78571428571428"/>
    <x v="8"/>
    <x v="20"/>
    <b v="1"/>
    <s v="photography/photobooks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n v="32.315357142857138"/>
    <x v="8"/>
    <x v="20"/>
    <b v="1"/>
    <s v="photography/photobooks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n v="98.839285714285708"/>
    <x v="8"/>
    <x v="20"/>
    <b v="1"/>
    <s v="photography/photobooks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n v="55.222142857142863"/>
    <x v="8"/>
    <x v="20"/>
    <b v="1"/>
    <s v="photography/photobooks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n v="52.793750000000003"/>
    <x v="8"/>
    <x v="20"/>
    <b v="1"/>
    <s v="photography/photobooks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n v="135.66666666666666"/>
    <x v="8"/>
    <x v="20"/>
    <b v="1"/>
    <s v="photography/photobooks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n v="53.991990846681922"/>
    <x v="8"/>
    <x v="20"/>
    <b v="1"/>
    <s v="photography/photobooks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n v="56.643835616438359"/>
    <x v="8"/>
    <x v="20"/>
    <b v="1"/>
    <s v="photography/photobooks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n v="82.316326530612244"/>
    <x v="8"/>
    <x v="20"/>
    <b v="1"/>
    <s v="photography/photobooks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n v="88.26081081081081"/>
    <x v="8"/>
    <x v="20"/>
    <b v="1"/>
    <s v="photography/photobooks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n v="84.905149051490511"/>
    <x v="8"/>
    <x v="20"/>
    <b v="1"/>
    <s v="photography/photobooks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n v="48.154545454545456"/>
    <x v="8"/>
    <x v="20"/>
    <b v="1"/>
    <s v="photography/photobooks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n v="66.015406593406595"/>
    <x v="8"/>
    <x v="20"/>
    <b v="1"/>
    <s v="photography/photobooks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n v="96.375"/>
    <x v="8"/>
    <x v="20"/>
    <b v="1"/>
    <s v="photography/photobooks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n v="156.17391304347825"/>
    <x v="8"/>
    <x v="20"/>
    <b v="1"/>
    <s v="photography/photobooks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n v="95.764859154929582"/>
    <x v="8"/>
    <x v="20"/>
    <b v="1"/>
    <s v="photography/photobooks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n v="180.40816326530611"/>
    <x v="8"/>
    <x v="20"/>
    <b v="1"/>
    <s v="photography/photobooks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n v="3"/>
    <x v="8"/>
    <x v="24"/>
    <b v="0"/>
    <s v="photography/nature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n v="20"/>
    <x v="8"/>
    <x v="24"/>
    <b v="0"/>
    <s v="photography/nature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n v="10"/>
    <x v="8"/>
    <x v="24"/>
    <b v="0"/>
    <s v="photography/nature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s v="NA"/>
    <x v="8"/>
    <x v="24"/>
    <b v="0"/>
    <s v="photography/nature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n v="1"/>
    <x v="8"/>
    <x v="24"/>
    <b v="0"/>
    <s v="photography/nature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n v="26.272727272727273"/>
    <x v="8"/>
    <x v="24"/>
    <b v="0"/>
    <s v="photography/nature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s v="NA"/>
    <x v="8"/>
    <x v="24"/>
    <b v="0"/>
    <s v="photography/nature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n v="60"/>
    <x v="8"/>
    <x v="24"/>
    <b v="0"/>
    <s v="photography/nature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n v="28.333333333333332"/>
    <x v="8"/>
    <x v="24"/>
    <b v="0"/>
    <s v="photography/nature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n v="14.428571428571429"/>
    <x v="8"/>
    <x v="24"/>
    <b v="0"/>
    <s v="photography/nature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s v="NA"/>
    <x v="8"/>
    <x v="24"/>
    <b v="0"/>
    <s v="photography/nature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n v="132.1875"/>
    <x v="8"/>
    <x v="24"/>
    <b v="0"/>
    <s v="photography/nature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s v="NA"/>
    <x v="8"/>
    <x v="24"/>
    <b v="0"/>
    <s v="photography/nature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s v="NA"/>
    <x v="8"/>
    <x v="24"/>
    <b v="0"/>
    <s v="photography/nature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s v="NA"/>
    <x v="8"/>
    <x v="24"/>
    <b v="0"/>
    <s v="photography/nature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n v="56.416666666666664"/>
    <x v="8"/>
    <x v="24"/>
    <b v="0"/>
    <s v="photography/nature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n v="100"/>
    <x v="8"/>
    <x v="24"/>
    <b v="0"/>
    <s v="photography/nature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n v="11.666666666666666"/>
    <x v="8"/>
    <x v="24"/>
    <b v="0"/>
    <s v="photography/nature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n v="50"/>
    <x v="8"/>
    <x v="24"/>
    <b v="0"/>
    <s v="photography/nature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n v="23.5"/>
    <x v="8"/>
    <x v="24"/>
    <b v="0"/>
    <s v="photography/nature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n v="67"/>
    <x v="3"/>
    <x v="25"/>
    <b v="0"/>
    <s v="publishing/art books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s v="NA"/>
    <x v="3"/>
    <x v="25"/>
    <b v="0"/>
    <s v="publishing/art books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n v="42.5"/>
    <x v="3"/>
    <x v="25"/>
    <b v="0"/>
    <s v="publishing/art books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n v="10"/>
    <x v="3"/>
    <x v="25"/>
    <b v="0"/>
    <s v="publishing/art books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n v="100"/>
    <x v="3"/>
    <x v="25"/>
    <b v="0"/>
    <s v="publishing/art books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n v="108.05084745762711"/>
    <x v="3"/>
    <x v="25"/>
    <b v="0"/>
    <s v="publishing/art books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n v="26.923076923076923"/>
    <x v="3"/>
    <x v="25"/>
    <b v="0"/>
    <s v="publishing/art books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n v="155"/>
    <x v="3"/>
    <x v="25"/>
    <b v="0"/>
    <s v="publishing/art books"/>
  </r>
  <r>
    <n v="0"/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s v="NA"/>
    <x v="3"/>
    <x v="25"/>
    <b v="0"/>
    <s v="publishing/art books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n v="47.769230769230766"/>
    <x v="3"/>
    <x v="25"/>
    <b v="0"/>
    <s v="publishing/art books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n v="20"/>
    <x v="3"/>
    <x v="25"/>
    <b v="0"/>
    <s v="publishing/art books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n v="41.666666666666664"/>
    <x v="3"/>
    <x v="25"/>
    <b v="0"/>
    <s v="publishing/art books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n v="74.333333333333329"/>
    <x v="3"/>
    <x v="25"/>
    <b v="0"/>
    <s v="publishing/art books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n v="84.333333333333329"/>
    <x v="3"/>
    <x v="25"/>
    <b v="0"/>
    <s v="publishing/art books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n v="65.457142857142856"/>
    <x v="3"/>
    <x v="25"/>
    <b v="0"/>
    <s v="publishing/art books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n v="65"/>
    <x v="3"/>
    <x v="25"/>
    <b v="0"/>
    <s v="publishing/art books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n v="27.5"/>
    <x v="3"/>
    <x v="25"/>
    <b v="0"/>
    <s v="publishing/art books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n v="51.25"/>
    <x v="3"/>
    <x v="25"/>
    <b v="0"/>
    <s v="publishing/art books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n v="14"/>
    <x v="3"/>
    <x v="25"/>
    <b v="0"/>
    <s v="publishing/art books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s v="NA"/>
    <x v="3"/>
    <x v="25"/>
    <b v="0"/>
    <s v="publishing/art books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n v="5"/>
    <x v="8"/>
    <x v="26"/>
    <b v="0"/>
    <s v="photography/places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n v="31"/>
    <x v="8"/>
    <x v="26"/>
    <b v="0"/>
    <s v="photography/places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n v="15"/>
    <x v="8"/>
    <x v="26"/>
    <b v="0"/>
    <s v="photography/places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s v="NA"/>
    <x v="8"/>
    <x v="26"/>
    <b v="0"/>
    <s v="photography/places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n v="131.66666666666666"/>
    <x v="8"/>
    <x v="26"/>
    <b v="0"/>
    <s v="photography/places"/>
  </r>
  <r>
    <n v="0"/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s v="NA"/>
    <x v="8"/>
    <x v="26"/>
    <b v="0"/>
    <s v="photography/places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n v="1"/>
    <x v="8"/>
    <x v="26"/>
    <b v="0"/>
    <s v="photography/places"/>
  </r>
  <r>
    <n v="0"/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s v="NA"/>
    <x v="8"/>
    <x v="26"/>
    <b v="0"/>
    <s v="photography/places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s v="NA"/>
    <x v="8"/>
    <x v="26"/>
    <b v="0"/>
    <s v="photography/places"/>
  </r>
  <r>
    <n v="1.7000000000000001E-2"/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n v="510"/>
    <x v="8"/>
    <x v="26"/>
    <b v="0"/>
    <s v="photography/places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n v="44.478260869565219"/>
    <x v="8"/>
    <x v="26"/>
    <b v="0"/>
    <s v="photography/places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s v="NA"/>
    <x v="8"/>
    <x v="26"/>
    <b v="0"/>
    <s v="photography/places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n v="1"/>
    <x v="8"/>
    <x v="26"/>
    <b v="0"/>
    <s v="photography/places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n v="20.5"/>
    <x v="8"/>
    <x v="26"/>
    <b v="0"/>
    <s v="photography/places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n v="40"/>
    <x v="8"/>
    <x v="26"/>
    <b v="0"/>
    <s v="photography/places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n v="25"/>
    <x v="8"/>
    <x v="26"/>
    <b v="0"/>
    <s v="photography/places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s v="NA"/>
    <x v="8"/>
    <x v="26"/>
    <b v="0"/>
    <s v="photography/places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n v="1"/>
    <x v="8"/>
    <x v="26"/>
    <b v="0"/>
    <s v="photography/places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s v="NA"/>
    <x v="8"/>
    <x v="26"/>
    <b v="0"/>
    <s v="photography/places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n v="40.777777777777779"/>
    <x v="8"/>
    <x v="26"/>
    <b v="0"/>
    <s v="photography/places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n v="48.325535714285714"/>
    <x v="4"/>
    <x v="11"/>
    <b v="1"/>
    <s v="music/rock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n v="46.953125"/>
    <x v="4"/>
    <x v="11"/>
    <b v="1"/>
    <s v="music/rock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n v="66.688666666666663"/>
    <x v="4"/>
    <x v="11"/>
    <b v="1"/>
    <s v="music/rock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n v="48.842857142857142"/>
    <x v="4"/>
    <x v="11"/>
    <b v="1"/>
    <s v="music/rock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n v="137.30909090909091"/>
    <x v="4"/>
    <x v="11"/>
    <b v="1"/>
    <s v="music/rock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n v="87.829673913043479"/>
    <x v="4"/>
    <x v="11"/>
    <b v="1"/>
    <s v="music/rock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n v="70.785365853658533"/>
    <x v="4"/>
    <x v="11"/>
    <b v="1"/>
    <s v="music/rock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n v="52.826086956521742"/>
    <x v="4"/>
    <x v="11"/>
    <b v="1"/>
    <s v="music/rock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n v="443.75"/>
    <x v="4"/>
    <x v="11"/>
    <b v="1"/>
    <s v="music/rock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n v="48.544642857142854"/>
    <x v="4"/>
    <x v="11"/>
    <b v="1"/>
    <s v="music/rock"/>
  </r>
  <r>
    <n v="1.25125"/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n v="37.074074074074076"/>
    <x v="4"/>
    <x v="11"/>
    <b v="1"/>
    <s v="music/rock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n v="50"/>
    <x v="4"/>
    <x v="11"/>
    <b v="1"/>
    <s v="music/rock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n v="39.03846153846154"/>
    <x v="4"/>
    <x v="11"/>
    <b v="1"/>
    <s v="music/rock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n v="66.688311688311686"/>
    <x v="4"/>
    <x v="11"/>
    <b v="1"/>
    <s v="music/rock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n v="67.132352941176464"/>
    <x v="4"/>
    <x v="11"/>
    <b v="1"/>
    <s v="music/rock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n v="66.369426751592357"/>
    <x v="4"/>
    <x v="11"/>
    <b v="1"/>
    <s v="music/rock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n v="64.620253164556956"/>
    <x v="4"/>
    <x v="11"/>
    <b v="1"/>
    <s v="music/rock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n v="58.370370370370374"/>
    <x v="4"/>
    <x v="11"/>
    <b v="1"/>
    <s v="music/rock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n v="86.956521739130437"/>
    <x v="4"/>
    <x v="11"/>
    <b v="1"/>
    <s v="music/rock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n v="66.470588235294116"/>
    <x v="4"/>
    <x v="11"/>
    <b v="1"/>
    <s v="music/rock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n v="163.78378378378378"/>
    <x v="4"/>
    <x v="11"/>
    <b v="1"/>
    <s v="music/rock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n v="107.98461538461538"/>
    <x v="4"/>
    <x v="11"/>
    <b v="1"/>
    <s v="music/rock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n v="42.111111111111114"/>
    <x v="4"/>
    <x v="11"/>
    <b v="1"/>
    <s v="music/rock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n v="47.2"/>
    <x v="4"/>
    <x v="11"/>
    <b v="1"/>
    <s v="music/rock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n v="112.01923076923077"/>
    <x v="4"/>
    <x v="11"/>
    <b v="1"/>
    <s v="music/rock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n v="74.953703703703709"/>
    <x v="4"/>
    <x v="11"/>
    <b v="1"/>
    <s v="music/rock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n v="61.578947368421055"/>
    <x v="4"/>
    <x v="11"/>
    <b v="1"/>
    <s v="music/rock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n v="45.875"/>
    <x v="4"/>
    <x v="11"/>
    <b v="1"/>
    <s v="music/rock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n v="75.853658536585371"/>
    <x v="4"/>
    <x v="11"/>
    <b v="1"/>
    <s v="music/rock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n v="84.206349206349202"/>
    <x v="4"/>
    <x v="11"/>
    <b v="1"/>
    <s v="music/rock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n v="117.22556390977444"/>
    <x v="4"/>
    <x v="11"/>
    <b v="1"/>
    <s v="music/rock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n v="86.489361702127653"/>
    <x v="4"/>
    <x v="11"/>
    <b v="1"/>
    <s v="music/rock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n v="172.41379310344828"/>
    <x v="4"/>
    <x v="11"/>
    <b v="1"/>
    <s v="music/rock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n v="62.8125"/>
    <x v="4"/>
    <x v="11"/>
    <b v="1"/>
    <s v="music/rock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n v="67.729729729729726"/>
    <x v="4"/>
    <x v="11"/>
    <b v="1"/>
    <s v="music/rock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n v="53.5632183908046"/>
    <x v="4"/>
    <x v="11"/>
    <b v="1"/>
    <s v="music/rock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n v="34.6"/>
    <x v="4"/>
    <x v="11"/>
    <b v="1"/>
    <s v="music/rock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n v="38.888888888888886"/>
    <x v="4"/>
    <x v="11"/>
    <b v="1"/>
    <s v="music/rock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n v="94.736842105263165"/>
    <x v="4"/>
    <x v="11"/>
    <b v="1"/>
    <s v="music/rock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n v="39.967058823529413"/>
    <x v="4"/>
    <x v="11"/>
    <b v="1"/>
    <s v="music/rock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n v="97.5"/>
    <x v="4"/>
    <x v="27"/>
    <b v="1"/>
    <s v="music/pop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n v="42.857142857142854"/>
    <x v="4"/>
    <x v="27"/>
    <b v="1"/>
    <s v="music/pop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n v="168.51351351351352"/>
    <x v="4"/>
    <x v="27"/>
    <b v="1"/>
    <s v="music/pop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n v="85.546875"/>
    <x v="4"/>
    <x v="27"/>
    <b v="1"/>
    <s v="music/pop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n v="554"/>
    <x v="4"/>
    <x v="27"/>
    <b v="1"/>
    <s v="music/pop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n v="26.554216867469879"/>
    <x v="4"/>
    <x v="27"/>
    <b v="1"/>
    <s v="music/pop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n v="113.82608695652173"/>
    <x v="4"/>
    <x v="27"/>
    <b v="1"/>
    <s v="music/pop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n v="32.011111111111113"/>
    <x v="4"/>
    <x v="27"/>
    <b v="1"/>
    <s v="music/pop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n v="47.189259259259259"/>
    <x v="4"/>
    <x v="27"/>
    <b v="1"/>
    <s v="music/pop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n v="88.46875"/>
    <x v="4"/>
    <x v="27"/>
    <b v="1"/>
    <s v="music/pop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n v="100.75"/>
    <x v="4"/>
    <x v="27"/>
    <b v="1"/>
    <s v="music/pop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n v="64.714285714285708"/>
    <x v="4"/>
    <x v="27"/>
    <b v="1"/>
    <s v="music/pop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n v="51.854285714285716"/>
    <x v="4"/>
    <x v="27"/>
    <b v="1"/>
    <s v="music/pop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n v="38.794117647058826"/>
    <x v="4"/>
    <x v="27"/>
    <b v="1"/>
    <s v="music/pop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n v="44.645833333333336"/>
    <x v="4"/>
    <x v="27"/>
    <b v="1"/>
    <s v="music/pop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n v="156.77333333333334"/>
    <x v="4"/>
    <x v="27"/>
    <b v="1"/>
    <s v="music/pop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n v="118.70339366515837"/>
    <x v="4"/>
    <x v="27"/>
    <b v="1"/>
    <s v="music/pop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n v="74.149532710280369"/>
    <x v="4"/>
    <x v="27"/>
    <b v="1"/>
    <s v="music/pop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n v="12.533333333333333"/>
    <x v="4"/>
    <x v="27"/>
    <b v="1"/>
    <s v="music/pop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n v="27.861111111111111"/>
    <x v="4"/>
    <x v="27"/>
    <b v="1"/>
    <s v="music/pop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n v="80.178217821782184"/>
    <x v="4"/>
    <x v="27"/>
    <b v="1"/>
    <s v="music/pop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n v="132.43548387096774"/>
    <x v="4"/>
    <x v="27"/>
    <b v="1"/>
    <s v="music/pop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n v="33.75"/>
    <x v="4"/>
    <x v="27"/>
    <b v="1"/>
    <s v="music/pop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n v="34.384494382022467"/>
    <x v="4"/>
    <x v="27"/>
    <b v="1"/>
    <s v="music/pop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n v="44.956989247311824"/>
    <x v="4"/>
    <x v="27"/>
    <b v="1"/>
    <s v="music/pop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n v="41.04081632653061"/>
    <x v="4"/>
    <x v="27"/>
    <b v="1"/>
    <s v="music/pop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n v="52.597560975609753"/>
    <x v="4"/>
    <x v="27"/>
    <b v="1"/>
    <s v="music/pop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n v="70.784482758620683"/>
    <x v="4"/>
    <x v="27"/>
    <b v="1"/>
    <s v="music/pop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n v="53.75"/>
    <x v="4"/>
    <x v="27"/>
    <b v="1"/>
    <s v="music/pop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n v="44.608695652173914"/>
    <x v="4"/>
    <x v="27"/>
    <b v="1"/>
    <s v="music/pop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n v="26.148961038961041"/>
    <x v="4"/>
    <x v="27"/>
    <b v="1"/>
    <s v="music/pop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n v="39.183673469387756"/>
    <x v="4"/>
    <x v="27"/>
    <b v="1"/>
    <s v="music/pop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n v="45.593220338983052"/>
    <x v="4"/>
    <x v="27"/>
    <b v="1"/>
    <s v="music/pop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n v="89.247787610619469"/>
    <x v="4"/>
    <x v="27"/>
    <b v="1"/>
    <s v="music/pop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n v="40.416470588235299"/>
    <x v="4"/>
    <x v="27"/>
    <b v="1"/>
    <s v="music/pop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n v="82.38095238095238"/>
    <x v="4"/>
    <x v="27"/>
    <b v="1"/>
    <s v="music/pop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n v="159.52380952380952"/>
    <x v="4"/>
    <x v="27"/>
    <b v="1"/>
    <s v="music/pop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n v="36.244897959183675"/>
    <x v="4"/>
    <x v="27"/>
    <b v="1"/>
    <s v="music/pop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n v="62.5"/>
    <x v="4"/>
    <x v="27"/>
    <b v="1"/>
    <s v="music/pop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n v="47"/>
    <x v="4"/>
    <x v="27"/>
    <b v="1"/>
    <s v="music/pop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n v="74.575090497737563"/>
    <x v="4"/>
    <x v="28"/>
    <b v="0"/>
    <s v="music/faith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s v="NA"/>
    <x v="4"/>
    <x v="28"/>
    <b v="0"/>
    <s v="music/faith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n v="76"/>
    <x v="4"/>
    <x v="28"/>
    <b v="0"/>
    <s v="music/faith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n v="86.43564356435644"/>
    <x v="4"/>
    <x v="28"/>
    <b v="0"/>
    <s v="music/faith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n v="24"/>
    <x v="4"/>
    <x v="28"/>
    <b v="0"/>
    <s v="music/faith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n v="18"/>
    <x v="4"/>
    <x v="28"/>
    <b v="0"/>
    <s v="music/faith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n v="80.128205128205124"/>
    <x v="4"/>
    <x v="28"/>
    <b v="0"/>
    <s v="music/faith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n v="253.14285714285714"/>
    <x v="4"/>
    <x v="28"/>
    <b v="0"/>
    <s v="music/faith"/>
  </r>
  <r>
    <n v="1"/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n v="171.42857142857142"/>
    <x v="4"/>
    <x v="28"/>
    <b v="0"/>
    <s v="music/faith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n v="57.727272727272727"/>
    <x v="4"/>
    <x v="28"/>
    <b v="0"/>
    <s v="music/faith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n v="264.26315789473682"/>
    <x v="4"/>
    <x v="28"/>
    <b v="0"/>
    <s v="music/faith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n v="159.33333333333334"/>
    <x v="4"/>
    <x v="28"/>
    <b v="0"/>
    <s v="music/faith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n v="35"/>
    <x v="4"/>
    <x v="28"/>
    <b v="0"/>
    <s v="music/faith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n v="5"/>
    <x v="4"/>
    <x v="28"/>
    <b v="0"/>
    <s v="music/faith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n v="61.086956521739133"/>
    <x v="4"/>
    <x v="28"/>
    <b v="0"/>
    <s v="music/faith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s v="NA"/>
    <x v="4"/>
    <x v="28"/>
    <b v="0"/>
    <s v="music/faith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n v="114.81818181818181"/>
    <x v="4"/>
    <x v="28"/>
    <b v="0"/>
    <s v="music/faith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s v="NA"/>
    <x v="4"/>
    <x v="28"/>
    <b v="0"/>
    <s v="music/faith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n v="54"/>
    <x v="4"/>
    <x v="28"/>
    <b v="0"/>
    <s v="music/faith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n v="65.974683544303801"/>
    <x v="4"/>
    <x v="28"/>
    <b v="0"/>
    <s v="music/faith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n v="5"/>
    <x v="4"/>
    <x v="28"/>
    <b v="0"/>
    <s v="music/faith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n v="1"/>
    <x v="4"/>
    <x v="28"/>
    <b v="0"/>
    <s v="music/faith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n v="25.5"/>
    <x v="4"/>
    <x v="28"/>
    <b v="0"/>
    <s v="music/faith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n v="118.36363636363636"/>
    <x v="4"/>
    <x v="28"/>
    <b v="0"/>
    <s v="music/faith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s v="NA"/>
    <x v="4"/>
    <x v="28"/>
    <b v="0"/>
    <s v="music/faith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s v="NA"/>
    <x v="4"/>
    <x v="28"/>
    <b v="0"/>
    <s v="music/faith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n v="54.111111111111114"/>
    <x v="4"/>
    <x v="28"/>
    <b v="0"/>
    <s v="music/faith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s v="NA"/>
    <x v="4"/>
    <x v="28"/>
    <b v="0"/>
    <s v="music/faith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n v="21.25"/>
    <x v="4"/>
    <x v="28"/>
    <b v="0"/>
    <s v="music/faith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n v="34"/>
    <x v="4"/>
    <x v="28"/>
    <b v="0"/>
    <s v="music/faith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n v="525"/>
    <x v="4"/>
    <x v="28"/>
    <b v="0"/>
    <s v="music/faith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s v="NA"/>
    <x v="4"/>
    <x v="28"/>
    <b v="0"/>
    <s v="music/faith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n v="50"/>
    <x v="4"/>
    <x v="28"/>
    <b v="0"/>
    <s v="music/faith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n v="115.70588235294117"/>
    <x v="4"/>
    <x v="28"/>
    <b v="0"/>
    <s v="music/faith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n v="5.5"/>
    <x v="4"/>
    <x v="28"/>
    <b v="0"/>
    <s v="music/faith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n v="50"/>
    <x v="4"/>
    <x v="28"/>
    <b v="0"/>
    <s v="music/faith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n v="34.024390243902438"/>
    <x v="4"/>
    <x v="28"/>
    <b v="0"/>
    <s v="music/faith"/>
  </r>
  <r>
    <n v="2.142857142857143E-3"/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n v="37.5"/>
    <x v="4"/>
    <x v="28"/>
    <b v="0"/>
    <s v="music/faith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n v="11.666666666666666"/>
    <x v="4"/>
    <x v="28"/>
    <b v="0"/>
    <s v="music/faith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n v="28.125"/>
    <x v="4"/>
    <x v="28"/>
    <b v="0"/>
    <s v="music/faith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s v="NA"/>
    <x v="4"/>
    <x v="28"/>
    <b v="0"/>
    <s v="music/faith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n v="1"/>
    <x v="4"/>
    <x v="28"/>
    <b v="0"/>
    <s v="music/faith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n v="216.66666666666666"/>
    <x v="4"/>
    <x v="28"/>
    <b v="0"/>
    <s v="music/faith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n v="8.75"/>
    <x v="4"/>
    <x v="28"/>
    <b v="0"/>
    <s v="music/faith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n v="62.222222222222221"/>
    <x v="4"/>
    <x v="28"/>
    <b v="0"/>
    <s v="music/faith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n v="137.25"/>
    <x v="4"/>
    <x v="28"/>
    <b v="0"/>
    <s v="music/faith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n v="1"/>
    <x v="4"/>
    <x v="28"/>
    <b v="0"/>
    <s v="music/faith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n v="122.14285714285714"/>
    <x v="4"/>
    <x v="28"/>
    <b v="0"/>
    <s v="music/faith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s v="NA"/>
    <x v="4"/>
    <x v="28"/>
    <b v="0"/>
    <s v="music/faith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s v="NA"/>
    <x v="4"/>
    <x v="28"/>
    <b v="0"/>
    <s v="music/faith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s v="NA"/>
    <x v="4"/>
    <x v="28"/>
    <b v="0"/>
    <s v="music/faith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s v="NA"/>
    <x v="4"/>
    <x v="28"/>
    <b v="0"/>
    <s v="music/faith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s v="NA"/>
    <x v="4"/>
    <x v="28"/>
    <b v="0"/>
    <s v="music/faith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n v="1"/>
    <x v="4"/>
    <x v="28"/>
    <b v="0"/>
    <s v="music/faith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n v="55"/>
    <x v="4"/>
    <x v="28"/>
    <b v="0"/>
    <s v="music/faith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n v="22"/>
    <x v="4"/>
    <x v="28"/>
    <b v="0"/>
    <s v="music/faith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n v="56.666666666666664"/>
    <x v="4"/>
    <x v="28"/>
    <b v="0"/>
    <s v="music/faith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n v="20"/>
    <x v="4"/>
    <x v="28"/>
    <b v="0"/>
    <s v="music/faith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n v="1"/>
    <x v="4"/>
    <x v="28"/>
    <b v="0"/>
    <s v="music/faith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s v="NA"/>
    <x v="4"/>
    <x v="28"/>
    <b v="0"/>
    <s v="music/faith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n v="25.576923076923077"/>
    <x v="8"/>
    <x v="20"/>
    <b v="1"/>
    <s v="photography/photobooks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n v="63.970588235294116"/>
    <x v="8"/>
    <x v="20"/>
    <b v="1"/>
    <s v="photography/photobooks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n v="89.925373134328353"/>
    <x v="8"/>
    <x v="20"/>
    <b v="1"/>
    <s v="photography/photobooks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n v="93.071428571428569"/>
    <x v="8"/>
    <x v="20"/>
    <b v="1"/>
    <s v="photography/photobooks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n v="89.674157303370791"/>
    <x v="8"/>
    <x v="20"/>
    <b v="1"/>
    <s v="photography/photobooks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n v="207.61682242990653"/>
    <x v="8"/>
    <x v="20"/>
    <b v="1"/>
    <s v="photography/photobooks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n v="59.408805031446541"/>
    <x v="8"/>
    <x v="20"/>
    <b v="1"/>
    <s v="photography/photobooks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n v="358.97237569060775"/>
    <x v="8"/>
    <x v="20"/>
    <b v="1"/>
    <s v="photography/photobooks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n v="94.736641221374043"/>
    <x v="8"/>
    <x v="20"/>
    <b v="1"/>
    <s v="photography/photobooks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n v="80.647999999999996"/>
    <x v="8"/>
    <x v="20"/>
    <b v="1"/>
    <s v="photography/photobooks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n v="168.68852459016392"/>
    <x v="8"/>
    <x v="20"/>
    <b v="1"/>
    <s v="photography/photobooks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n v="34.68888888888889"/>
    <x v="8"/>
    <x v="20"/>
    <b v="1"/>
    <s v="photography/photobooks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n v="462.85714285714283"/>
    <x v="8"/>
    <x v="20"/>
    <b v="1"/>
    <s v="photography/photobooks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n v="104.38888888888889"/>
    <x v="8"/>
    <x v="20"/>
    <b v="1"/>
    <s v="photography/photobooks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n v="7.5"/>
    <x v="8"/>
    <x v="20"/>
    <b v="1"/>
    <s v="photography/photobooks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n v="47.13"/>
    <x v="8"/>
    <x v="20"/>
    <b v="1"/>
    <s v="photography/photobooks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n v="414.28571428571428"/>
    <x v="8"/>
    <x v="20"/>
    <b v="1"/>
    <s v="photography/photobooks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n v="42.481481481481481"/>
    <x v="8"/>
    <x v="20"/>
    <b v="1"/>
    <s v="photography/photobooks"/>
  </r>
  <r>
    <n v="1.0660000000000001"/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n v="108.77551020408163"/>
    <x v="8"/>
    <x v="20"/>
    <b v="1"/>
    <s v="photography/photobooks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n v="81.098039215686271"/>
    <x v="8"/>
    <x v="20"/>
    <b v="1"/>
    <s v="photography/photobooks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n v="51.666666666666664"/>
    <x v="8"/>
    <x v="20"/>
    <b v="1"/>
    <s v="photography/photobooks"/>
  </r>
  <r>
    <n v="8.85"/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n v="35.4"/>
    <x v="8"/>
    <x v="20"/>
    <b v="1"/>
    <s v="photography/photobooks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n v="103.63559322033899"/>
    <x v="8"/>
    <x v="20"/>
    <b v="1"/>
    <s v="photography/photobooks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n v="55.282051282051285"/>
    <x v="8"/>
    <x v="20"/>
    <b v="0"/>
    <s v="photography/photobooks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n v="72.16970873786407"/>
    <x v="8"/>
    <x v="20"/>
    <b v="0"/>
    <s v="photography/photobooks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s v="NA"/>
    <x v="8"/>
    <x v="20"/>
    <b v="0"/>
    <s v="photography/photobooks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n v="58.615384615384613"/>
    <x v="8"/>
    <x v="20"/>
    <b v="0"/>
    <s v="photography/photobooks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n v="12.466666666666667"/>
    <x v="8"/>
    <x v="20"/>
    <b v="0"/>
    <s v="photography/photobooks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n v="49.136363636363633"/>
    <x v="8"/>
    <x v="20"/>
    <b v="0"/>
    <s v="photography/photobooks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n v="150.5"/>
    <x v="8"/>
    <x v="20"/>
    <b v="0"/>
    <s v="photography/photobooks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n v="35.799999999999997"/>
    <x v="8"/>
    <x v="20"/>
    <b v="0"/>
    <s v="photography/photobooks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n v="45.157894736842103"/>
    <x v="8"/>
    <x v="20"/>
    <b v="0"/>
    <s v="photography/photobooks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n v="98.78947368421052"/>
    <x v="8"/>
    <x v="20"/>
    <b v="0"/>
    <s v="photography/photobooks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n v="88.307692307692307"/>
    <x v="8"/>
    <x v="20"/>
    <b v="0"/>
    <s v="photography/photobooks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n v="170.62903225806451"/>
    <x v="8"/>
    <x v="20"/>
    <b v="0"/>
    <s v="photography/photobooks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n v="83.75"/>
    <x v="8"/>
    <x v="20"/>
    <b v="0"/>
    <s v="photography/photobooks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n v="65.099999999999994"/>
    <x v="8"/>
    <x v="20"/>
    <b v="0"/>
    <s v="photography/photobooks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n v="66.333333333333329"/>
    <x v="8"/>
    <x v="20"/>
    <b v="0"/>
    <s v="photography/photobooks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n v="104.89473684210526"/>
    <x v="8"/>
    <x v="20"/>
    <b v="0"/>
    <s v="photography/photobooks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n v="78.440789473684205"/>
    <x v="8"/>
    <x v="20"/>
    <b v="0"/>
    <s v="photography/photobooks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n v="59.041666666666664"/>
    <x v="8"/>
    <x v="20"/>
    <b v="0"/>
    <s v="photography/photobooks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n v="71.34210526315789"/>
    <x v="8"/>
    <x v="20"/>
    <b v="0"/>
    <s v="photography/photobooks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n v="51.227027027027027"/>
    <x v="8"/>
    <x v="20"/>
    <b v="0"/>
    <s v="photography/photobooks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n v="60.242424242424242"/>
    <x v="8"/>
    <x v="20"/>
    <b v="0"/>
    <s v="photography/photobooks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n v="44.935185185185183"/>
    <x v="8"/>
    <x v="20"/>
    <b v="0"/>
    <s v="photography/photobooks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n v="31.206896551724139"/>
    <x v="8"/>
    <x v="20"/>
    <b v="0"/>
    <s v="photography/photobooks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n v="63.875"/>
    <x v="8"/>
    <x v="20"/>
    <b v="0"/>
    <s v="photography/photobooks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n v="19"/>
    <x v="8"/>
    <x v="20"/>
    <b v="0"/>
    <s v="photography/photobooks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n v="10"/>
    <x v="8"/>
    <x v="20"/>
    <b v="0"/>
    <s v="photography/photobooks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n v="109.06666666666666"/>
    <x v="8"/>
    <x v="20"/>
    <b v="0"/>
    <s v="photography/photobooks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n v="26.75"/>
    <x v="8"/>
    <x v="20"/>
    <b v="0"/>
    <s v="photography/photobooks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n v="109.93525179856115"/>
    <x v="8"/>
    <x v="20"/>
    <b v="0"/>
    <s v="photography/photobooks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n v="20"/>
    <x v="8"/>
    <x v="20"/>
    <b v="0"/>
    <s v="photography/photobooks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n v="55.388888888888886"/>
    <x v="8"/>
    <x v="20"/>
    <b v="0"/>
    <s v="photography/photobooks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n v="133.90123456790124"/>
    <x v="8"/>
    <x v="20"/>
    <b v="0"/>
    <s v="photography/photobooks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n v="48.720930232558139"/>
    <x v="8"/>
    <x v="20"/>
    <b v="0"/>
    <s v="photography/photobooks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n v="48.25"/>
    <x v="8"/>
    <x v="20"/>
    <b v="0"/>
    <s v="photography/photobooks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n v="58.972972972972975"/>
    <x v="8"/>
    <x v="20"/>
    <b v="0"/>
    <s v="photography/photobooks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n v="11.638333333333334"/>
    <x v="8"/>
    <x v="20"/>
    <b v="0"/>
    <s v="photography/photobooks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n v="83.716814159292042"/>
    <x v="8"/>
    <x v="20"/>
    <b v="0"/>
    <s v="photography/photobooks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n v="63.648648648648646"/>
    <x v="8"/>
    <x v="20"/>
    <b v="0"/>
    <s v="photography/photobooks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n v="94.277777777777771"/>
    <x v="8"/>
    <x v="20"/>
    <b v="0"/>
    <s v="photography/photobooks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n v="71.86666666666666"/>
    <x v="8"/>
    <x v="20"/>
    <b v="0"/>
    <s v="photography/photobooks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n v="104.84615384615384"/>
    <x v="8"/>
    <x v="20"/>
    <b v="0"/>
    <s v="photography/photobooks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n v="67.139344262295083"/>
    <x v="8"/>
    <x v="20"/>
    <b v="0"/>
    <s v="photography/photobooks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n v="73.875"/>
    <x v="8"/>
    <x v="20"/>
    <b v="0"/>
    <s v="photography/photobooks"/>
  </r>
  <r>
    <n v="0.1106"/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n v="69.125"/>
    <x v="8"/>
    <x v="20"/>
    <b v="0"/>
    <s v="photography/photobooks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n v="120.77083333333333"/>
    <x v="8"/>
    <x v="20"/>
    <b v="0"/>
    <s v="photography/photobooks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n v="42.222222222222221"/>
    <x v="8"/>
    <x v="20"/>
    <b v="0"/>
    <s v="photography/photobooks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n v="7.5"/>
    <x v="8"/>
    <x v="20"/>
    <b v="0"/>
    <s v="photography/photobooks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n v="1.5384615384615385"/>
    <x v="8"/>
    <x v="20"/>
    <b v="0"/>
    <s v="photography/photobooks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n v="37.608695652173914"/>
    <x v="8"/>
    <x v="20"/>
    <b v="0"/>
    <s v="photography/photobooks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s v="NA"/>
    <x v="8"/>
    <x v="20"/>
    <b v="0"/>
    <s v="photography/photobooks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n v="42.157142857142858"/>
    <x v="8"/>
    <x v="20"/>
    <b v="0"/>
    <s v="photography/photobooks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s v="NA"/>
    <x v="8"/>
    <x v="20"/>
    <b v="0"/>
    <s v="photography/photobooks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n v="84.833333333333329"/>
    <x v="8"/>
    <x v="20"/>
    <b v="0"/>
    <s v="photography/photobooks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n v="94.19"/>
    <x v="8"/>
    <x v="20"/>
    <b v="0"/>
    <s v="photography/photobooks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s v="NA"/>
    <x v="8"/>
    <x v="20"/>
    <b v="0"/>
    <s v="photography/photobooks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n v="6.25"/>
    <x v="8"/>
    <x v="20"/>
    <b v="0"/>
    <s v="photography/photobooks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n v="213.375"/>
    <x v="8"/>
    <x v="20"/>
    <b v="0"/>
    <s v="photography/photobooks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n v="59.162280701754383"/>
    <x v="4"/>
    <x v="11"/>
    <b v="1"/>
    <s v="music/rock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n v="27.272727272727273"/>
    <x v="4"/>
    <x v="11"/>
    <b v="1"/>
    <s v="music/rock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n v="24.575757575757574"/>
    <x v="4"/>
    <x v="11"/>
    <b v="1"/>
    <s v="music/rock"/>
  </r>
  <r>
    <n v="1.0006666666666666"/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n v="75.05"/>
    <x v="4"/>
    <x v="11"/>
    <b v="1"/>
    <s v="music/rock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n v="42.02"/>
    <x v="4"/>
    <x v="11"/>
    <b v="1"/>
    <s v="music/rock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n v="53.157894736842103"/>
    <x v="4"/>
    <x v="11"/>
    <b v="1"/>
    <s v="music/rock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n v="83.885416666666671"/>
    <x v="4"/>
    <x v="11"/>
    <b v="1"/>
    <s v="music/rock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n v="417.33333333333331"/>
    <x v="4"/>
    <x v="11"/>
    <b v="1"/>
    <s v="music/rock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n v="75.765151515151516"/>
    <x v="4"/>
    <x v="11"/>
    <b v="1"/>
    <s v="music/rock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n v="67.389380530973455"/>
    <x v="4"/>
    <x v="11"/>
    <b v="1"/>
    <s v="music/rock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n v="73.571428571428569"/>
    <x v="4"/>
    <x v="11"/>
    <b v="1"/>
    <s v="music/rock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n v="25"/>
    <x v="4"/>
    <x v="11"/>
    <b v="1"/>
    <s v="music/rock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n v="42"/>
    <x v="4"/>
    <x v="11"/>
    <b v="1"/>
    <s v="music/rock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n v="131.16666666666666"/>
    <x v="4"/>
    <x v="11"/>
    <b v="1"/>
    <s v="music/rock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n v="47.272727272727273"/>
    <x v="4"/>
    <x v="11"/>
    <b v="1"/>
    <s v="music/rock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n v="182.12727272727273"/>
    <x v="4"/>
    <x v="11"/>
    <b v="1"/>
    <s v="music/rock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n v="61.366666666666667"/>
    <x v="4"/>
    <x v="11"/>
    <b v="1"/>
    <s v="music/rock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n v="35.767499999999998"/>
    <x v="4"/>
    <x v="11"/>
    <b v="1"/>
    <s v="music/rock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n v="45.62222222222222"/>
    <x v="4"/>
    <x v="11"/>
    <b v="1"/>
    <s v="music/rock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n v="75.384615384615387"/>
    <x v="4"/>
    <x v="11"/>
    <b v="1"/>
    <s v="music/rock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n v="50.875"/>
    <x v="4"/>
    <x v="11"/>
    <b v="1"/>
    <s v="music/rock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n v="119.28571428571429"/>
    <x v="4"/>
    <x v="11"/>
    <b v="1"/>
    <s v="music/rock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n v="92.541865671641801"/>
    <x v="4"/>
    <x v="11"/>
    <b v="1"/>
    <s v="music/rock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n v="76.05"/>
    <x v="4"/>
    <x v="11"/>
    <b v="1"/>
    <s v="music/rock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n v="52.631578947368418"/>
    <x v="4"/>
    <x v="11"/>
    <b v="1"/>
    <s v="music/rock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n v="98.990430622009569"/>
    <x v="4"/>
    <x v="11"/>
    <b v="1"/>
    <s v="music/rock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n v="79.526315789473685"/>
    <x v="4"/>
    <x v="11"/>
    <b v="1"/>
    <s v="music/rock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n v="134.20833333333334"/>
    <x v="4"/>
    <x v="11"/>
    <b v="1"/>
    <s v="music/rock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n v="37.625"/>
    <x v="4"/>
    <x v="11"/>
    <b v="1"/>
    <s v="music/rock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n v="51.044692737430168"/>
    <x v="4"/>
    <x v="11"/>
    <b v="1"/>
    <s v="music/rock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n v="50.03846153846154"/>
    <x v="4"/>
    <x v="11"/>
    <b v="1"/>
    <s v="music/rock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n v="133.93129770992365"/>
    <x v="4"/>
    <x v="11"/>
    <b v="1"/>
    <s v="music/rock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n v="58.214285714285715"/>
    <x v="4"/>
    <x v="11"/>
    <b v="1"/>
    <s v="music/rock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n v="88.037643678160919"/>
    <x v="4"/>
    <x v="11"/>
    <b v="1"/>
    <s v="music/rock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n v="70.576753926701571"/>
    <x v="4"/>
    <x v="11"/>
    <b v="1"/>
    <s v="music/rock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n v="53.289473684210527"/>
    <x v="4"/>
    <x v="11"/>
    <b v="1"/>
    <s v="music/rock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n v="136.36363636363637"/>
    <x v="4"/>
    <x v="11"/>
    <b v="1"/>
    <s v="music/rock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n v="40.547315436241611"/>
    <x v="4"/>
    <x v="11"/>
    <b v="1"/>
    <s v="music/rock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n v="70.625"/>
    <x v="4"/>
    <x v="11"/>
    <b v="1"/>
    <s v="music/rock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n v="52.684210526315788"/>
    <x v="4"/>
    <x v="11"/>
    <b v="1"/>
    <s v="music/rock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s v="NA"/>
    <x v="6"/>
    <x v="18"/>
    <b v="0"/>
    <s v="games/mobile games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n v="90.9375"/>
    <x v="6"/>
    <x v="18"/>
    <b v="0"/>
    <s v="games/mobile games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n v="5"/>
    <x v="6"/>
    <x v="18"/>
    <b v="0"/>
    <s v="games/mobile games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n v="58.083333333333336"/>
    <x v="6"/>
    <x v="18"/>
    <b v="0"/>
    <s v="games/mobile games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n v="2"/>
    <x v="6"/>
    <x v="18"/>
    <b v="0"/>
    <s v="games/mobile games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n v="62.5"/>
    <x v="6"/>
    <x v="18"/>
    <b v="0"/>
    <s v="games/mobile games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n v="10"/>
    <x v="6"/>
    <x v="18"/>
    <b v="0"/>
    <s v="games/mobile games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n v="71.588235294117652"/>
    <x v="6"/>
    <x v="18"/>
    <b v="0"/>
    <s v="games/mobile games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s v="NA"/>
    <x v="6"/>
    <x v="18"/>
    <b v="0"/>
    <s v="games/mobile games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n v="32.81818181818182"/>
    <x v="6"/>
    <x v="18"/>
    <b v="0"/>
    <s v="games/mobile games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n v="49.11578947368421"/>
    <x v="6"/>
    <x v="18"/>
    <b v="0"/>
    <s v="games/mobile games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n v="16.307692307692307"/>
    <x v="6"/>
    <x v="18"/>
    <b v="0"/>
    <s v="games/mobile games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n v="18"/>
    <x v="6"/>
    <x v="18"/>
    <b v="0"/>
    <s v="games/mobile games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n v="13"/>
    <x v="6"/>
    <x v="18"/>
    <b v="0"/>
    <s v="games/mobile games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n v="17"/>
    <x v="6"/>
    <x v="18"/>
    <b v="0"/>
    <s v="games/mobile games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s v="NA"/>
    <x v="6"/>
    <x v="18"/>
    <b v="0"/>
    <s v="games/mobile games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s v="NA"/>
    <x v="6"/>
    <x v="18"/>
    <b v="0"/>
    <s v="games/mobile games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s v="NA"/>
    <x v="6"/>
    <x v="18"/>
    <b v="0"/>
    <s v="games/mobile games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n v="3"/>
    <x v="6"/>
    <x v="18"/>
    <b v="0"/>
    <s v="games/mobile games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n v="41.833333333333336"/>
    <x v="6"/>
    <x v="18"/>
    <b v="0"/>
    <s v="games/mobile games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n v="49.338428571428572"/>
    <x v="4"/>
    <x v="14"/>
    <b v="1"/>
    <s v="music/indie rock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n v="41.728395061728392"/>
    <x v="4"/>
    <x v="14"/>
    <b v="1"/>
    <s v="music/indie rock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n v="32.71875"/>
    <x v="4"/>
    <x v="14"/>
    <b v="1"/>
    <s v="music/indie rock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n v="51.96153846153846"/>
    <x v="4"/>
    <x v="14"/>
    <b v="1"/>
    <s v="music/indie rock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n v="50.685714285714283"/>
    <x v="4"/>
    <x v="14"/>
    <b v="1"/>
    <s v="music/indie rock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n v="42.241379310344826"/>
    <x v="4"/>
    <x v="14"/>
    <b v="1"/>
    <s v="music/indie rock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n v="416.875"/>
    <x v="4"/>
    <x v="14"/>
    <b v="1"/>
    <s v="music/indie rock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n v="46.651685393258425"/>
    <x v="4"/>
    <x v="14"/>
    <b v="1"/>
    <s v="music/indie rock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n v="48.454545454545453"/>
    <x v="4"/>
    <x v="14"/>
    <b v="1"/>
    <s v="music/indie rock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n v="70.5289837398374"/>
    <x v="4"/>
    <x v="14"/>
    <b v="1"/>
    <s v="music/indie rock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n v="87.958333333333329"/>
    <x v="4"/>
    <x v="14"/>
    <b v="1"/>
    <s v="music/indie rock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n v="26.26923076923077"/>
    <x v="4"/>
    <x v="14"/>
    <b v="1"/>
    <s v="music/indie rock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n v="57.777777777777779"/>
    <x v="4"/>
    <x v="14"/>
    <b v="1"/>
    <s v="music/indie rock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n v="57.25"/>
    <x v="4"/>
    <x v="14"/>
    <b v="1"/>
    <s v="music/indie rock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n v="196.34042553191489"/>
    <x v="4"/>
    <x v="14"/>
    <b v="1"/>
    <s v="music/indie rock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n v="43"/>
    <x v="4"/>
    <x v="14"/>
    <b v="1"/>
    <s v="music/indie rock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n v="35.551912568306008"/>
    <x v="4"/>
    <x v="14"/>
    <b v="1"/>
    <s v="music/indie rock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n v="68.80952380952381"/>
    <x v="4"/>
    <x v="14"/>
    <b v="1"/>
    <s v="music/indie rock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n v="28.571428571428573"/>
    <x v="4"/>
    <x v="14"/>
    <b v="1"/>
    <s v="music/indie rock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n v="50.631666666666668"/>
    <x v="4"/>
    <x v="14"/>
    <b v="1"/>
    <s v="music/indie rock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n v="106.8"/>
    <x v="2"/>
    <x v="29"/>
    <b v="0"/>
    <s v="technology/gadgets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n v="4"/>
    <x v="2"/>
    <x v="29"/>
    <b v="0"/>
    <s v="technology/gadgets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n v="34.097560975609753"/>
    <x v="2"/>
    <x v="29"/>
    <b v="0"/>
    <s v="technology/gadgets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n v="25"/>
    <x v="2"/>
    <x v="29"/>
    <b v="0"/>
    <s v="technology/gadgets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n v="10.5"/>
    <x v="2"/>
    <x v="29"/>
    <b v="0"/>
    <s v="technology/gadgets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n v="215.95959595959596"/>
    <x v="2"/>
    <x v="29"/>
    <b v="0"/>
    <s v="technology/gadgets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n v="21.25"/>
    <x v="2"/>
    <x v="29"/>
    <b v="0"/>
    <s v="technology/gadgets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n v="108.25"/>
    <x v="2"/>
    <x v="29"/>
    <b v="0"/>
    <s v="technology/gadgets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n v="129.97368421052633"/>
    <x v="2"/>
    <x v="29"/>
    <b v="0"/>
    <s v="technology/gadgets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n v="117.49473684210527"/>
    <x v="2"/>
    <x v="29"/>
    <b v="0"/>
    <s v="technology/gadgets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n v="10"/>
    <x v="2"/>
    <x v="29"/>
    <b v="0"/>
    <s v="technology/gadgets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n v="70.595238095238102"/>
    <x v="2"/>
    <x v="29"/>
    <b v="0"/>
    <s v="technology/gadgets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n v="24.5"/>
    <x v="2"/>
    <x v="29"/>
    <b v="0"/>
    <s v="technology/gadgets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n v="30"/>
    <x v="2"/>
    <x v="29"/>
    <b v="0"/>
    <s v="technology/gadgets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n v="2"/>
    <x v="2"/>
    <x v="29"/>
    <b v="0"/>
    <s v="technology/gadgets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n v="17"/>
    <x v="2"/>
    <x v="29"/>
    <b v="0"/>
    <s v="technology/gadgets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n v="2928.9285714285716"/>
    <x v="2"/>
    <x v="29"/>
    <b v="0"/>
    <s v="technology/gadgets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n v="28.888888888888889"/>
    <x v="2"/>
    <x v="29"/>
    <b v="0"/>
    <s v="technology/gadgets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n v="29.625"/>
    <x v="2"/>
    <x v="29"/>
    <b v="0"/>
    <s v="technology/gadgets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n v="40.980952380952381"/>
    <x v="2"/>
    <x v="29"/>
    <b v="0"/>
    <s v="technology/gadgets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n v="54"/>
    <x v="4"/>
    <x v="14"/>
    <b v="1"/>
    <s v="music/indie rock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n v="36.109375"/>
    <x v="4"/>
    <x v="14"/>
    <b v="1"/>
    <s v="music/indie rock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n v="23.153846153846153"/>
    <x v="4"/>
    <x v="14"/>
    <b v="1"/>
    <s v="music/indie rock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n v="104"/>
    <x v="4"/>
    <x v="14"/>
    <b v="1"/>
    <s v="music/indie rock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n v="31.826923076923077"/>
    <x v="4"/>
    <x v="14"/>
    <b v="1"/>
    <s v="music/indie rock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n v="27.3896261682243"/>
    <x v="4"/>
    <x v="14"/>
    <b v="1"/>
    <s v="music/indie rock"/>
  </r>
  <r>
    <n v="1.0333333333333334"/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n v="56.363636363636367"/>
    <x v="4"/>
    <x v="14"/>
    <b v="1"/>
    <s v="music/indie rock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n v="77.352941176470594"/>
    <x v="4"/>
    <x v="14"/>
    <b v="1"/>
    <s v="music/indie rock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n v="42.8"/>
    <x v="4"/>
    <x v="14"/>
    <b v="1"/>
    <s v="music/indie rock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n v="48.846153846153847"/>
    <x v="4"/>
    <x v="14"/>
    <b v="1"/>
    <s v="music/indie rock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n v="48.240400000000001"/>
    <x v="4"/>
    <x v="14"/>
    <b v="1"/>
    <s v="music/indie rock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n v="70.212500000000006"/>
    <x v="4"/>
    <x v="14"/>
    <b v="1"/>
    <s v="music/indie rock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n v="94.054545454545448"/>
    <x v="4"/>
    <x v="14"/>
    <b v="1"/>
    <s v="music/indie rock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n v="80.272727272727266"/>
    <x v="4"/>
    <x v="14"/>
    <b v="1"/>
    <s v="music/indie rock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n v="54.2"/>
    <x v="4"/>
    <x v="14"/>
    <b v="1"/>
    <s v="music/indie rock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n v="60.26903448275862"/>
    <x v="4"/>
    <x v="14"/>
    <b v="1"/>
    <s v="music/indie rock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n v="38.740344827586206"/>
    <x v="4"/>
    <x v="14"/>
    <b v="1"/>
    <s v="music/indie rock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n v="152.54385964912279"/>
    <x v="4"/>
    <x v="14"/>
    <b v="1"/>
    <s v="music/indie rock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n v="115.3125"/>
    <x v="4"/>
    <x v="14"/>
    <b v="1"/>
    <s v="music/indie rock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n v="35.838709677419352"/>
    <x v="4"/>
    <x v="14"/>
    <b v="1"/>
    <s v="music/indie rock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n v="64.570118779438872"/>
    <x v="2"/>
    <x v="30"/>
    <b v="1"/>
    <s v="technology/hardware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n v="87.436000000000007"/>
    <x v="2"/>
    <x v="30"/>
    <b v="1"/>
    <s v="technology/hardware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n v="68.815577078288939"/>
    <x v="2"/>
    <x v="30"/>
    <b v="1"/>
    <s v="technology/hardware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n v="176.200223588597"/>
    <x v="2"/>
    <x v="30"/>
    <b v="1"/>
    <s v="technology/hardware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n v="511.79117647058825"/>
    <x v="2"/>
    <x v="30"/>
    <b v="1"/>
    <s v="technology/hardware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n v="160.44285714285715"/>
    <x v="2"/>
    <x v="30"/>
    <b v="1"/>
    <s v="technology/hardware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n v="35.003043478260871"/>
    <x v="2"/>
    <x v="30"/>
    <b v="1"/>
    <s v="technology/hardware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n v="188.50671378091872"/>
    <x v="2"/>
    <x v="30"/>
    <b v="1"/>
    <s v="technology/hardware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n v="56.204984093319197"/>
    <x v="2"/>
    <x v="30"/>
    <b v="1"/>
    <s v="technology/hardware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n v="51.3054157782516"/>
    <x v="2"/>
    <x v="30"/>
    <b v="1"/>
    <s v="technology/hardware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n v="127.36450839328538"/>
    <x v="2"/>
    <x v="30"/>
    <b v="1"/>
    <s v="technology/hardware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n v="101.85532258064516"/>
    <x v="2"/>
    <x v="30"/>
    <b v="1"/>
    <s v="technology/hardware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n v="230.55782312925169"/>
    <x v="2"/>
    <x v="30"/>
    <b v="1"/>
    <s v="technology/hardware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n v="842.10602409638557"/>
    <x v="2"/>
    <x v="30"/>
    <b v="1"/>
    <s v="technology/hardware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n v="577.27593103448271"/>
    <x v="2"/>
    <x v="30"/>
    <b v="1"/>
    <s v="technology/hardware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n v="483.34246575342468"/>
    <x v="2"/>
    <x v="30"/>
    <b v="1"/>
    <s v="technology/hardware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n v="76.138500000000008"/>
    <x v="2"/>
    <x v="30"/>
    <b v="1"/>
    <s v="technology/hardware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n v="74.107684365781708"/>
    <x v="2"/>
    <x v="30"/>
    <b v="1"/>
    <s v="technology/hardware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n v="36.965660377358489"/>
    <x v="2"/>
    <x v="30"/>
    <b v="1"/>
    <s v="technology/hardware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n v="2500.969696969697"/>
    <x v="2"/>
    <x v="30"/>
    <b v="1"/>
    <s v="technology/hardware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n v="67.690214329454989"/>
    <x v="2"/>
    <x v="30"/>
    <b v="1"/>
    <s v="technology/hardware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n v="63.04738562091503"/>
    <x v="2"/>
    <x v="30"/>
    <b v="1"/>
    <s v="technology/hardware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n v="117.6"/>
    <x v="2"/>
    <x v="30"/>
    <b v="1"/>
    <s v="technology/hardware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n v="180.75185011709601"/>
    <x v="2"/>
    <x v="30"/>
    <b v="1"/>
    <s v="technology/hardware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n v="127.32038834951456"/>
    <x v="2"/>
    <x v="30"/>
    <b v="1"/>
    <s v="technology/hardware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n v="136.6444745538665"/>
    <x v="2"/>
    <x v="30"/>
    <b v="1"/>
    <s v="technology/hardware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n v="182.78024691358024"/>
    <x v="2"/>
    <x v="30"/>
    <b v="1"/>
    <s v="technology/hardware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n v="279.37843137254902"/>
    <x v="2"/>
    <x v="30"/>
    <b v="1"/>
    <s v="technology/hardware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n v="61.375728669846318"/>
    <x v="2"/>
    <x v="30"/>
    <b v="1"/>
    <s v="technology/hardware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n v="80.727532097004286"/>
    <x v="2"/>
    <x v="30"/>
    <b v="1"/>
    <s v="technology/hardware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n v="272.35590732591254"/>
    <x v="2"/>
    <x v="30"/>
    <b v="1"/>
    <s v="technology/hardware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n v="70.848739495798313"/>
    <x v="2"/>
    <x v="30"/>
    <b v="1"/>
    <s v="technology/hardware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n v="247.94003412969283"/>
    <x v="2"/>
    <x v="30"/>
    <b v="1"/>
    <s v="technology/hardware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n v="186.81393034825871"/>
    <x v="2"/>
    <x v="30"/>
    <b v="1"/>
    <s v="technology/hardware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n v="131.98948616600788"/>
    <x v="2"/>
    <x v="30"/>
    <b v="1"/>
    <s v="technology/hardware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n v="29.310782241014799"/>
    <x v="2"/>
    <x v="30"/>
    <b v="1"/>
    <s v="technology/hardware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n v="245.02436053593178"/>
    <x v="2"/>
    <x v="30"/>
    <b v="1"/>
    <s v="technology/hardware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n v="1323.2540463917526"/>
    <x v="2"/>
    <x v="30"/>
    <b v="1"/>
    <s v="technology/hardware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n v="282.65966789667897"/>
    <x v="2"/>
    <x v="30"/>
    <b v="1"/>
    <s v="technology/hardware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n v="91.214401028277635"/>
    <x v="2"/>
    <x v="30"/>
    <b v="1"/>
    <s v="technology/hardware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n v="31.75"/>
    <x v="8"/>
    <x v="31"/>
    <b v="0"/>
    <s v="photography/people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s v="NA"/>
    <x v="8"/>
    <x v="31"/>
    <b v="0"/>
    <s v="photography/people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n v="88.6875"/>
    <x v="8"/>
    <x v="31"/>
    <b v="0"/>
    <s v="photography/people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n v="453.14285714285717"/>
    <x v="8"/>
    <x v="31"/>
    <b v="0"/>
    <s v="photography/people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n v="12.75"/>
    <x v="8"/>
    <x v="31"/>
    <b v="0"/>
    <s v="photography/people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n v="1"/>
    <x v="8"/>
    <x v="31"/>
    <b v="0"/>
    <s v="photography/people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n v="83.428571428571431"/>
    <x v="8"/>
    <x v="31"/>
    <b v="0"/>
    <s v="photography/people"/>
  </r>
  <r>
    <n v="4.1666666666666666E-3"/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n v="25"/>
    <x v="8"/>
    <x v="31"/>
    <b v="0"/>
    <s v="photography/people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n v="50"/>
    <x v="8"/>
    <x v="31"/>
    <b v="0"/>
    <s v="photography/people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n v="101.8"/>
    <x v="8"/>
    <x v="31"/>
    <b v="0"/>
    <s v="photography/people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n v="46.666666666666664"/>
    <x v="8"/>
    <x v="31"/>
    <b v="0"/>
    <s v="photography/people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n v="1"/>
    <x v="8"/>
    <x v="31"/>
    <b v="0"/>
    <s v="photography/people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s v="NA"/>
    <x v="8"/>
    <x v="31"/>
    <b v="0"/>
    <s v="photography/people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s v="NA"/>
    <x v="8"/>
    <x v="31"/>
    <b v="0"/>
    <s v="photography/people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n v="26"/>
    <x v="8"/>
    <x v="31"/>
    <b v="0"/>
    <s v="photography/people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s v="NA"/>
    <x v="8"/>
    <x v="31"/>
    <b v="0"/>
    <s v="photography/people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s v="NA"/>
    <x v="8"/>
    <x v="31"/>
    <b v="0"/>
    <s v="photography/people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n v="218.33333333333334"/>
    <x v="8"/>
    <x v="31"/>
    <b v="0"/>
    <s v="photography/people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n v="33.714285714285715"/>
    <x v="8"/>
    <x v="31"/>
    <b v="0"/>
    <s v="photography/people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n v="25"/>
    <x v="8"/>
    <x v="31"/>
    <b v="0"/>
    <s v="photography/people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n v="128.38790470372632"/>
    <x v="2"/>
    <x v="30"/>
    <b v="1"/>
    <s v="technology/hardware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n v="78.834261818181815"/>
    <x v="2"/>
    <x v="30"/>
    <b v="1"/>
    <s v="technology/hardware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n v="91.764705882352942"/>
    <x v="2"/>
    <x v="30"/>
    <b v="1"/>
    <s v="technology/hardware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n v="331.10237288135596"/>
    <x v="2"/>
    <x v="30"/>
    <b v="1"/>
    <s v="technology/hardware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n v="194.26193717277485"/>
    <x v="2"/>
    <x v="30"/>
    <b v="1"/>
    <s v="technology/hardware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n v="408.97689768976898"/>
    <x v="2"/>
    <x v="30"/>
    <b v="1"/>
    <s v="technology/hardware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n v="84.459270072992695"/>
    <x v="2"/>
    <x v="30"/>
    <b v="1"/>
    <s v="technology/hardware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n v="44.853658536585364"/>
    <x v="2"/>
    <x v="30"/>
    <b v="1"/>
    <s v="technology/hardware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n v="383.3643216080402"/>
    <x v="2"/>
    <x v="30"/>
    <b v="1"/>
    <s v="technology/hardware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n v="55.276856649395505"/>
    <x v="2"/>
    <x v="30"/>
    <b v="1"/>
    <s v="technology/hardware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n v="422.02059732234807"/>
    <x v="2"/>
    <x v="30"/>
    <b v="1"/>
    <s v="technology/hardware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n v="64.180327868852459"/>
    <x v="2"/>
    <x v="30"/>
    <b v="1"/>
    <s v="technology/hardware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n v="173.57781674704077"/>
    <x v="2"/>
    <x v="30"/>
    <b v="1"/>
    <s v="technology/hardware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n v="88.601680840609291"/>
    <x v="2"/>
    <x v="30"/>
    <b v="1"/>
    <s v="technology/hardware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n v="50.222283950617282"/>
    <x v="2"/>
    <x v="30"/>
    <b v="1"/>
    <s v="technology/hardware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n v="192.38876826722338"/>
    <x v="2"/>
    <x v="30"/>
    <b v="1"/>
    <s v="technology/hardware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n v="73.416901408450698"/>
    <x v="2"/>
    <x v="30"/>
    <b v="1"/>
    <s v="technology/hardware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n v="147.68495555555555"/>
    <x v="2"/>
    <x v="30"/>
    <b v="1"/>
    <s v="technology/hardware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n v="108.96848314606741"/>
    <x v="2"/>
    <x v="30"/>
    <b v="1"/>
    <s v="technology/hardware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n v="23.647540983606557"/>
    <x v="2"/>
    <x v="30"/>
    <b v="1"/>
    <s v="technology/hardware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n v="147.94736842105263"/>
    <x v="2"/>
    <x v="30"/>
    <b v="1"/>
    <s v="technology/hardware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n v="385.03692307692307"/>
    <x v="2"/>
    <x v="30"/>
    <b v="1"/>
    <s v="technology/hardware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n v="457.39093484419266"/>
    <x v="2"/>
    <x v="30"/>
    <b v="1"/>
    <s v="technology/hardware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n v="222.99047619047619"/>
    <x v="2"/>
    <x v="30"/>
    <b v="1"/>
    <s v="technology/hardware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n v="220.74074074074073"/>
    <x v="2"/>
    <x v="30"/>
    <b v="1"/>
    <s v="technology/hardware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n v="73.503898678414089"/>
    <x v="2"/>
    <x v="30"/>
    <b v="1"/>
    <s v="technology/hardware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n v="223.09647495361781"/>
    <x v="2"/>
    <x v="30"/>
    <b v="1"/>
    <s v="technology/hardware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n v="47.911392405063289"/>
    <x v="2"/>
    <x v="30"/>
    <b v="1"/>
    <s v="technology/hardware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n v="96.063829787234042"/>
    <x v="2"/>
    <x v="30"/>
    <b v="1"/>
    <s v="technology/hardware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n v="118.6144"/>
    <x v="2"/>
    <x v="30"/>
    <b v="1"/>
    <s v="technology/hardware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n v="118.45472440944881"/>
    <x v="2"/>
    <x v="30"/>
    <b v="1"/>
    <s v="technology/hardware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n v="143.21468926553672"/>
    <x v="2"/>
    <x v="30"/>
    <b v="1"/>
    <s v="technology/hardware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n v="282.71518987341773"/>
    <x v="2"/>
    <x v="30"/>
    <b v="1"/>
    <s v="technology/hardware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n v="593.93620078740162"/>
    <x v="2"/>
    <x v="30"/>
    <b v="1"/>
    <s v="technology/hardware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n v="262.15704968944101"/>
    <x v="2"/>
    <x v="30"/>
    <b v="1"/>
    <s v="technology/hardware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n v="46.580778301886795"/>
    <x v="2"/>
    <x v="30"/>
    <b v="1"/>
    <s v="technology/hardware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n v="70.041118881118877"/>
    <x v="2"/>
    <x v="30"/>
    <b v="1"/>
    <s v="technology/hardware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n v="164.90686274509804"/>
    <x v="2"/>
    <x v="30"/>
    <b v="1"/>
    <s v="technology/hardware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n v="449.26385224274406"/>
    <x v="2"/>
    <x v="30"/>
    <b v="1"/>
    <s v="technology/hardware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n v="27.472841328413285"/>
    <x v="2"/>
    <x v="30"/>
    <b v="1"/>
    <s v="technology/hardware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n v="143.97499999999999"/>
    <x v="2"/>
    <x v="30"/>
    <b v="1"/>
    <s v="technology/hardware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n v="88.23571428571428"/>
    <x v="2"/>
    <x v="30"/>
    <b v="1"/>
    <s v="technology/hardware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n v="36.326424870466319"/>
    <x v="2"/>
    <x v="30"/>
    <b v="1"/>
    <s v="technology/hardware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n v="90.177777777777777"/>
    <x v="2"/>
    <x v="30"/>
    <b v="1"/>
    <s v="technology/hardware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n v="152.62361216730039"/>
    <x v="2"/>
    <x v="30"/>
    <b v="1"/>
    <s v="technology/hardware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n v="55.806451612903224"/>
    <x v="2"/>
    <x v="30"/>
    <b v="1"/>
    <s v="technology/hardware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n v="227.85327313769753"/>
    <x v="2"/>
    <x v="30"/>
    <b v="1"/>
    <s v="technology/hardware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n v="91.82989803350327"/>
    <x v="2"/>
    <x v="30"/>
    <b v="1"/>
    <s v="technology/hardware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n v="80.991037735849048"/>
    <x v="2"/>
    <x v="30"/>
    <b v="1"/>
    <s v="technology/hardware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n v="278.39411764705881"/>
    <x v="2"/>
    <x v="30"/>
    <b v="1"/>
    <s v="technology/hardware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n v="43.095041322314053"/>
    <x v="2"/>
    <x v="30"/>
    <b v="1"/>
    <s v="technology/hardware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n v="326.29205175600737"/>
    <x v="2"/>
    <x v="30"/>
    <b v="1"/>
    <s v="technology/hardware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n v="41.743801652892564"/>
    <x v="2"/>
    <x v="30"/>
    <b v="1"/>
    <s v="technology/hardware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n v="64.020933977455712"/>
    <x v="2"/>
    <x v="30"/>
    <b v="1"/>
    <s v="technology/hardware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n v="99.455445544554451"/>
    <x v="2"/>
    <x v="30"/>
    <b v="1"/>
    <s v="technology/hardware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n v="138.49458483754512"/>
    <x v="2"/>
    <x v="30"/>
    <b v="1"/>
    <s v="technology/hardware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n v="45.547792792792798"/>
    <x v="2"/>
    <x v="30"/>
    <b v="1"/>
    <s v="technology/hardware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n v="10.507317073170732"/>
    <x v="2"/>
    <x v="30"/>
    <b v="1"/>
    <s v="technology/hardware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n v="114.76533333333333"/>
    <x v="2"/>
    <x v="30"/>
    <b v="1"/>
    <s v="technology/hardware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n v="35.997067448680355"/>
    <x v="2"/>
    <x v="30"/>
    <b v="1"/>
    <s v="technology/hardware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n v="154.17142857142858"/>
    <x v="2"/>
    <x v="30"/>
    <b v="1"/>
    <s v="technology/hardware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n v="566.38916256157631"/>
    <x v="2"/>
    <x v="30"/>
    <b v="1"/>
    <s v="technology/hardware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n v="120.85714285714286"/>
    <x v="2"/>
    <x v="30"/>
    <b v="1"/>
    <s v="technology/hardware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n v="86.163845492085343"/>
    <x v="2"/>
    <x v="30"/>
    <b v="1"/>
    <s v="technology/hardware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n v="51.212114395886893"/>
    <x v="2"/>
    <x v="30"/>
    <b v="1"/>
    <s v="technology/hardware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n v="67.261538461538464"/>
    <x v="2"/>
    <x v="30"/>
    <b v="1"/>
    <s v="technology/hardware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n v="62.8"/>
    <x v="2"/>
    <x v="30"/>
    <b v="1"/>
    <s v="technology/hardware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n v="346.13118421052633"/>
    <x v="2"/>
    <x v="30"/>
    <b v="1"/>
    <s v="technology/hardware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n v="244.11912547528519"/>
    <x v="2"/>
    <x v="30"/>
    <b v="1"/>
    <s v="technology/hardware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n v="259.25424836601309"/>
    <x v="2"/>
    <x v="30"/>
    <b v="1"/>
    <s v="technology/hardware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n v="201.96402877697841"/>
    <x v="2"/>
    <x v="30"/>
    <b v="1"/>
    <s v="technology/hardware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n v="226.20857142857142"/>
    <x v="2"/>
    <x v="30"/>
    <b v="1"/>
    <s v="technology/hardware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n v="324.69"/>
    <x v="2"/>
    <x v="30"/>
    <b v="1"/>
    <s v="technology/hardware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n v="205"/>
    <x v="2"/>
    <x v="30"/>
    <b v="1"/>
    <s v="technology/hardware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n v="20.465926829268295"/>
    <x v="2"/>
    <x v="30"/>
    <b v="1"/>
    <s v="technology/hardware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n v="116.35303146309367"/>
    <x v="2"/>
    <x v="30"/>
    <b v="1"/>
    <s v="technology/hardware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n v="307.20212765957444"/>
    <x v="2"/>
    <x v="30"/>
    <b v="1"/>
    <s v="technology/hardware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n v="546.6875"/>
    <x v="2"/>
    <x v="30"/>
    <b v="1"/>
    <s v="technology/hardware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n v="47.474464579901152"/>
    <x v="2"/>
    <x v="30"/>
    <b v="1"/>
    <s v="technology/hardware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n v="101.56"/>
    <x v="2"/>
    <x v="30"/>
    <b v="1"/>
    <s v="technology/hardware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n v="72.909090909090907"/>
    <x v="4"/>
    <x v="14"/>
    <b v="1"/>
    <s v="music/indie rock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n v="43.710526315789473"/>
    <x v="4"/>
    <x v="14"/>
    <b v="1"/>
    <s v="music/indie rock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n v="34"/>
    <x v="4"/>
    <x v="14"/>
    <b v="1"/>
    <s v="music/indie rock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n v="70.652173913043484"/>
    <x v="4"/>
    <x v="14"/>
    <b v="1"/>
    <s v="music/indie rock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n v="89.301204819277103"/>
    <x v="4"/>
    <x v="14"/>
    <b v="1"/>
    <s v="music/indie rock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n v="115.08571428571429"/>
    <x v="4"/>
    <x v="14"/>
    <b v="1"/>
    <s v="music/indie rock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n v="62.12"/>
    <x v="4"/>
    <x v="14"/>
    <b v="1"/>
    <s v="music/indie rock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n v="46.204266666666669"/>
    <x v="4"/>
    <x v="14"/>
    <b v="1"/>
    <s v="music/indie rock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n v="48.54854838709678"/>
    <x v="4"/>
    <x v="14"/>
    <b v="1"/>
    <s v="music/indie rock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n v="57.520187499999999"/>
    <x v="4"/>
    <x v="14"/>
    <b v="1"/>
    <s v="music/indie rock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n v="88.147154471544724"/>
    <x v="4"/>
    <x v="14"/>
    <b v="1"/>
    <s v="music/indie rock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n v="110.49090909090908"/>
    <x v="4"/>
    <x v="14"/>
    <b v="1"/>
    <s v="music/indie rock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n v="66.826086956521735"/>
    <x v="4"/>
    <x v="14"/>
    <b v="1"/>
    <s v="music/indie rock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n v="58.597222222222221"/>
    <x v="4"/>
    <x v="14"/>
    <b v="1"/>
    <s v="music/indie rock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n v="113.63636363636364"/>
    <x v="4"/>
    <x v="14"/>
    <b v="1"/>
    <s v="music/indie rock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n v="43.571428571428569"/>
    <x v="4"/>
    <x v="14"/>
    <b v="1"/>
    <s v="music/indie rock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n v="78.94736842105263"/>
    <x v="4"/>
    <x v="14"/>
    <b v="1"/>
    <s v="music/indie rock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n v="188.125"/>
    <x v="4"/>
    <x v="14"/>
    <b v="1"/>
    <s v="music/indie rock"/>
  </r>
  <r>
    <n v="1.3236666666666668"/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n v="63.031746031746032"/>
    <x v="4"/>
    <x v="14"/>
    <b v="1"/>
    <s v="music/indie rock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n v="30.37037037037037"/>
    <x v="4"/>
    <x v="14"/>
    <b v="1"/>
    <s v="music/indie rock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n v="51.477272727272727"/>
    <x v="4"/>
    <x v="14"/>
    <b v="1"/>
    <s v="music/indie rock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n v="35.789473684210527"/>
    <x v="4"/>
    <x v="14"/>
    <b v="1"/>
    <s v="music/indie rock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n v="98.817391304347822"/>
    <x v="4"/>
    <x v="14"/>
    <b v="1"/>
    <s v="music/indie rock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n v="28"/>
    <x v="4"/>
    <x v="14"/>
    <b v="1"/>
    <s v="music/indie rock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n v="51.313131313131315"/>
    <x v="4"/>
    <x v="14"/>
    <b v="1"/>
    <s v="music/indie rock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n v="53.522727272727273"/>
    <x v="4"/>
    <x v="14"/>
    <b v="1"/>
    <s v="music/indie rock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n v="37.149310344827583"/>
    <x v="4"/>
    <x v="14"/>
    <b v="1"/>
    <s v="music/indie rock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n v="89.895287958115176"/>
    <x v="4"/>
    <x v="14"/>
    <b v="1"/>
    <s v="music/indie rock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n v="106.52500000000001"/>
    <x v="4"/>
    <x v="14"/>
    <b v="1"/>
    <s v="music/indie rock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n v="52.815789473684212"/>
    <x v="4"/>
    <x v="14"/>
    <b v="1"/>
    <s v="music/indie rock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n v="54.615384615384613"/>
    <x v="4"/>
    <x v="14"/>
    <b v="1"/>
    <s v="music/indie rock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n v="27.272727272727273"/>
    <x v="4"/>
    <x v="14"/>
    <b v="1"/>
    <s v="music/indie rock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n v="68.598130841121488"/>
    <x v="4"/>
    <x v="14"/>
    <b v="1"/>
    <s v="music/indie rock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n v="35.612244897959187"/>
    <x v="4"/>
    <x v="14"/>
    <b v="1"/>
    <s v="music/indie rock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n v="94.027777777777771"/>
    <x v="4"/>
    <x v="14"/>
    <b v="1"/>
    <s v="music/indie rock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n v="526.45652173913038"/>
    <x v="4"/>
    <x v="14"/>
    <b v="1"/>
    <s v="music/indie rock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n v="50.657142857142858"/>
    <x v="4"/>
    <x v="14"/>
    <b v="1"/>
    <s v="music/indie rock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n v="79.182941176470578"/>
    <x v="4"/>
    <x v="14"/>
    <b v="1"/>
    <s v="music/indie rock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n v="91.590909090909093"/>
    <x v="4"/>
    <x v="14"/>
    <b v="1"/>
    <s v="music/indie rock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n v="116.96275362318841"/>
    <x v="4"/>
    <x v="14"/>
    <b v="1"/>
    <s v="music/indie rock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n v="28.4"/>
    <x v="6"/>
    <x v="17"/>
    <b v="0"/>
    <s v="games/video games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n v="103.33333333333333"/>
    <x v="6"/>
    <x v="17"/>
    <b v="0"/>
    <s v="games/video games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n v="10"/>
    <x v="6"/>
    <x v="17"/>
    <b v="0"/>
    <s v="games/video games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n v="23"/>
    <x v="6"/>
    <x v="17"/>
    <b v="0"/>
    <s v="games/video games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n v="31.555555555555557"/>
    <x v="6"/>
    <x v="17"/>
    <b v="0"/>
    <s v="games/video games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n v="5"/>
    <x v="6"/>
    <x v="17"/>
    <b v="0"/>
    <s v="games/video games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n v="34.220338983050844"/>
    <x v="6"/>
    <x v="17"/>
    <b v="0"/>
    <s v="games/video games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n v="25"/>
    <x v="6"/>
    <x v="17"/>
    <b v="0"/>
    <s v="games/video games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n v="19.666666666666668"/>
    <x v="6"/>
    <x v="17"/>
    <b v="0"/>
    <s v="games/video games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n v="21.25"/>
    <x v="6"/>
    <x v="17"/>
    <b v="0"/>
    <s v="games/video games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n v="8.3333333333333339"/>
    <x v="6"/>
    <x v="17"/>
    <b v="0"/>
    <s v="games/video games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n v="21.34333333333333"/>
    <x v="6"/>
    <x v="17"/>
    <b v="0"/>
    <s v="games/video games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n v="5.333333333333333"/>
    <x v="6"/>
    <x v="17"/>
    <b v="0"/>
    <s v="games/video games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n v="34.666666666666664"/>
    <x v="6"/>
    <x v="17"/>
    <b v="0"/>
    <s v="games/video games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n v="21.727272727272727"/>
    <x v="6"/>
    <x v="17"/>
    <b v="0"/>
    <s v="games/video games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n v="11.922499999999999"/>
    <x v="6"/>
    <x v="17"/>
    <b v="0"/>
    <s v="games/video games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n v="26.59737827715356"/>
    <x v="6"/>
    <x v="17"/>
    <b v="0"/>
    <s v="games/video games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n v="10.666666666666666"/>
    <x v="6"/>
    <x v="17"/>
    <b v="0"/>
    <s v="games/video games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n v="29.035714285714285"/>
    <x v="6"/>
    <x v="17"/>
    <b v="0"/>
    <s v="games/video games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n v="50.909090909090907"/>
    <x v="6"/>
    <x v="17"/>
    <b v="0"/>
    <s v="games/video games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s v="NA"/>
    <x v="6"/>
    <x v="17"/>
    <b v="0"/>
    <s v="games/video games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n v="50.083333333333336"/>
    <x v="6"/>
    <x v="17"/>
    <b v="0"/>
    <s v="games/video games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n v="45"/>
    <x v="6"/>
    <x v="17"/>
    <b v="0"/>
    <s v="games/video games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n v="25.291666666666668"/>
    <x v="6"/>
    <x v="17"/>
    <b v="0"/>
    <s v="games/video games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n v="51.292134831460672"/>
    <x v="6"/>
    <x v="17"/>
    <b v="0"/>
    <s v="games/video games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n v="1"/>
    <x v="6"/>
    <x v="17"/>
    <b v="0"/>
    <s v="games/video games"/>
  </r>
  <r>
    <n v="6.9641025641025639E-3"/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n v="49.381818181818183"/>
    <x v="6"/>
    <x v="17"/>
    <b v="0"/>
    <s v="games/video games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n v="1"/>
    <x v="6"/>
    <x v="17"/>
    <b v="0"/>
    <s v="games/video games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s v="NA"/>
    <x v="6"/>
    <x v="17"/>
    <b v="0"/>
    <s v="games/video games"/>
  </r>
  <r>
    <n v="8.0999999999999996E-3"/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n v="101.25"/>
    <x v="6"/>
    <x v="17"/>
    <b v="0"/>
    <s v="games/video games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n v="19.666666666666668"/>
    <x v="6"/>
    <x v="17"/>
    <b v="0"/>
    <s v="games/video games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n v="12.5"/>
    <x v="6"/>
    <x v="17"/>
    <b v="0"/>
    <s v="games/video games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n v="8.5"/>
    <x v="6"/>
    <x v="17"/>
    <b v="0"/>
    <s v="games/video games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n v="1"/>
    <x v="6"/>
    <x v="17"/>
    <b v="0"/>
    <s v="games/video games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n v="23"/>
    <x v="6"/>
    <x v="17"/>
    <b v="0"/>
    <s v="games/video games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n v="17.987951807228917"/>
    <x v="6"/>
    <x v="17"/>
    <b v="0"/>
    <s v="games/video games"/>
  </r>
  <r>
    <n v="0.28192"/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n v="370.94736842105266"/>
    <x v="6"/>
    <x v="17"/>
    <b v="0"/>
    <s v="games/video games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n v="63.569485530546629"/>
    <x v="6"/>
    <x v="17"/>
    <b v="0"/>
    <s v="games/video games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n v="13"/>
    <x v="6"/>
    <x v="17"/>
    <b v="0"/>
    <s v="games/video games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n v="5.3125"/>
    <x v="6"/>
    <x v="17"/>
    <b v="0"/>
    <s v="games/video games"/>
  </r>
  <r>
    <n v="1.1575"/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n v="35.615384615384613"/>
    <x v="4"/>
    <x v="11"/>
    <b v="1"/>
    <s v="music/rock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n v="87.103448275862064"/>
    <x v="4"/>
    <x v="11"/>
    <b v="1"/>
    <s v="music/rock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n v="75.11363636363636"/>
    <x v="4"/>
    <x v="11"/>
    <b v="1"/>
    <s v="music/rock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n v="68.01204819277109"/>
    <x v="4"/>
    <x v="11"/>
    <b v="1"/>
    <s v="music/rock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n v="29.623931623931625"/>
    <x v="4"/>
    <x v="11"/>
    <b v="1"/>
    <s v="music/rock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n v="91.625"/>
    <x v="4"/>
    <x v="11"/>
    <b v="1"/>
    <s v="music/rock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n v="22.5"/>
    <x v="4"/>
    <x v="11"/>
    <b v="1"/>
    <s v="music/rock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n v="64.366735294117646"/>
    <x v="4"/>
    <x v="11"/>
    <b v="1"/>
    <s v="music/rock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n v="21.857142857142858"/>
    <x v="4"/>
    <x v="11"/>
    <b v="1"/>
    <s v="music/rock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n v="33.315789473684212"/>
    <x v="4"/>
    <x v="11"/>
    <b v="1"/>
    <s v="music/rock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n v="90.276595744680847"/>
    <x v="4"/>
    <x v="11"/>
    <b v="1"/>
    <s v="music/rock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n v="76.92307692307692"/>
    <x v="4"/>
    <x v="11"/>
    <b v="1"/>
    <s v="music/rock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n v="59.233333333333334"/>
    <x v="4"/>
    <x v="11"/>
    <b v="1"/>
    <s v="music/rock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n v="65.38095238095238"/>
    <x v="4"/>
    <x v="11"/>
    <b v="1"/>
    <s v="music/rock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n v="67.307692307692307"/>
    <x v="4"/>
    <x v="11"/>
    <b v="1"/>
    <s v="music/rock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n v="88.74647887323944"/>
    <x v="4"/>
    <x v="11"/>
    <b v="1"/>
    <s v="music/rock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n v="65.868421052631575"/>
    <x v="4"/>
    <x v="11"/>
    <b v="1"/>
    <s v="music/rock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n v="40.349243306169967"/>
    <x v="4"/>
    <x v="11"/>
    <b v="1"/>
    <s v="music/rock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n v="76.857142857142861"/>
    <x v="4"/>
    <x v="11"/>
    <b v="1"/>
    <s v="music/rock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n v="68.707820512820518"/>
    <x v="4"/>
    <x v="11"/>
    <b v="1"/>
    <s v="music/rock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n v="57.773584905660378"/>
    <x v="6"/>
    <x v="32"/>
    <b v="1"/>
    <s v="games/tabletop games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n v="44.171348314606739"/>
    <x v="6"/>
    <x v="32"/>
    <b v="1"/>
    <s v="games/tabletop games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n v="31.566308243727597"/>
    <x v="6"/>
    <x v="32"/>
    <b v="1"/>
    <s v="games/tabletop games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n v="107.04511278195488"/>
    <x v="6"/>
    <x v="32"/>
    <b v="1"/>
    <s v="games/tabletop games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n v="149.03451043338683"/>
    <x v="6"/>
    <x v="32"/>
    <b v="1"/>
    <s v="games/tabletop games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n v="55.956632653061227"/>
    <x v="6"/>
    <x v="32"/>
    <b v="1"/>
    <s v="games/tabletop games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n v="56.970381807973048"/>
    <x v="6"/>
    <x v="32"/>
    <b v="1"/>
    <s v="games/tabletop games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n v="44.056420233463037"/>
    <x v="6"/>
    <x v="32"/>
    <b v="1"/>
    <s v="games/tabletop games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n v="68.625"/>
    <x v="6"/>
    <x v="32"/>
    <b v="1"/>
    <s v="games/tabletop games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n v="65.318435754189949"/>
    <x v="6"/>
    <x v="32"/>
    <b v="1"/>
    <s v="games/tabletop games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n v="35.92"/>
    <x v="6"/>
    <x v="32"/>
    <b v="1"/>
    <s v="games/tabletop games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n v="40.070667078443485"/>
    <x v="6"/>
    <x v="32"/>
    <b v="1"/>
    <s v="games/tabletop games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n v="75.647714604236342"/>
    <x v="6"/>
    <x v="32"/>
    <b v="1"/>
    <s v="games/tabletop games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n v="61.203872437357631"/>
    <x v="6"/>
    <x v="32"/>
    <b v="1"/>
    <s v="games/tabletop games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n v="48.130434782608695"/>
    <x v="6"/>
    <x v="32"/>
    <b v="1"/>
    <s v="games/tabletop games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n v="68.106837606837601"/>
    <x v="6"/>
    <x v="32"/>
    <b v="1"/>
    <s v="games/tabletop games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n v="65.891300230946882"/>
    <x v="6"/>
    <x v="32"/>
    <b v="1"/>
    <s v="games/tabletop games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n v="81.654377880184327"/>
    <x v="6"/>
    <x v="32"/>
    <b v="1"/>
    <s v="games/tabletop games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n v="52.701195219123505"/>
    <x v="6"/>
    <x v="32"/>
    <b v="1"/>
    <s v="games/tabletop games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n v="41.228136882129277"/>
    <x v="6"/>
    <x v="32"/>
    <b v="1"/>
    <s v="games/tabletop games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n v="15.035357142857142"/>
    <x v="4"/>
    <x v="15"/>
    <b v="1"/>
    <s v="music/electronic music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n v="39.066920943134534"/>
    <x v="4"/>
    <x v="15"/>
    <b v="1"/>
    <s v="music/electronic music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n v="43.82"/>
    <x v="4"/>
    <x v="15"/>
    <b v="1"/>
    <s v="music/electronic music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n v="27.301369863013697"/>
    <x v="4"/>
    <x v="15"/>
    <b v="1"/>
    <s v="music/electronic music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n v="42.222222222222221"/>
    <x v="4"/>
    <x v="15"/>
    <b v="1"/>
    <s v="music/electronic music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n v="33.235294117647058"/>
    <x v="4"/>
    <x v="15"/>
    <b v="1"/>
    <s v="music/electronic music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n v="285.71428571428572"/>
    <x v="4"/>
    <x v="15"/>
    <b v="1"/>
    <s v="music/electronic music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n v="42.333333333333336"/>
    <x v="4"/>
    <x v="15"/>
    <b v="1"/>
    <s v="music/electronic music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n v="50.266666666666666"/>
    <x v="4"/>
    <x v="15"/>
    <b v="1"/>
    <s v="music/electronic music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n v="61.902777777777779"/>
    <x v="4"/>
    <x v="15"/>
    <b v="1"/>
    <s v="music/electronic music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n v="40.75"/>
    <x v="4"/>
    <x v="15"/>
    <b v="1"/>
    <s v="music/electronic music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n v="55.796747967479675"/>
    <x v="4"/>
    <x v="15"/>
    <b v="1"/>
    <s v="music/electronic music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n v="10"/>
    <x v="4"/>
    <x v="15"/>
    <b v="1"/>
    <s v="music/electronic music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n v="73.125416666666666"/>
    <x v="4"/>
    <x v="15"/>
    <b v="1"/>
    <s v="music/electronic music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n v="26.060606060606062"/>
    <x v="4"/>
    <x v="15"/>
    <b v="1"/>
    <s v="music/electronic music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n v="22.642857142857142"/>
    <x v="4"/>
    <x v="15"/>
    <b v="1"/>
    <s v="music/electronic music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n v="47.222222222222221"/>
    <x v="4"/>
    <x v="15"/>
    <b v="1"/>
    <s v="music/electronic music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n v="32.324473684210524"/>
    <x v="4"/>
    <x v="15"/>
    <b v="1"/>
    <s v="music/electronic music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n v="53.421052631578945"/>
    <x v="4"/>
    <x v="15"/>
    <b v="1"/>
    <s v="music/electronic music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n v="51.304347826086953"/>
    <x v="4"/>
    <x v="15"/>
    <b v="1"/>
    <s v="music/electronic music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n v="37.197247706422019"/>
    <x v="6"/>
    <x v="32"/>
    <b v="1"/>
    <s v="games/tabletop games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n v="27.1"/>
    <x v="6"/>
    <x v="32"/>
    <b v="1"/>
    <s v="games/tabletop games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n v="206.31"/>
    <x v="6"/>
    <x v="32"/>
    <b v="1"/>
    <s v="games/tabletop games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n v="82.145270270270274"/>
    <x v="6"/>
    <x v="32"/>
    <b v="1"/>
    <s v="games/tabletop games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n v="164.79651993355483"/>
    <x v="6"/>
    <x v="32"/>
    <b v="1"/>
    <s v="games/tabletop games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n v="60.820280373831778"/>
    <x v="6"/>
    <x v="32"/>
    <b v="1"/>
    <s v="games/tabletop games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n v="67.970099667774093"/>
    <x v="6"/>
    <x v="32"/>
    <b v="1"/>
    <s v="games/tabletop games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n v="81.561805555555551"/>
    <x v="6"/>
    <x v="32"/>
    <b v="1"/>
    <s v="games/tabletop games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n v="25.42547309833024"/>
    <x v="6"/>
    <x v="32"/>
    <b v="1"/>
    <s v="games/tabletop games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n v="21.497991967871485"/>
    <x v="6"/>
    <x v="32"/>
    <b v="1"/>
    <s v="games/tabletop games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n v="27.226630727762803"/>
    <x v="6"/>
    <x v="32"/>
    <b v="1"/>
    <s v="games/tabletop games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n v="25.091093117408906"/>
    <x v="6"/>
    <x v="32"/>
    <b v="1"/>
    <s v="games/tabletop games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n v="21.230179028132991"/>
    <x v="6"/>
    <x v="32"/>
    <b v="1"/>
    <s v="games/tabletop games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n v="41.607142857142854"/>
    <x v="6"/>
    <x v="32"/>
    <b v="1"/>
    <s v="games/tabletop games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n v="135.58503401360545"/>
    <x v="6"/>
    <x v="32"/>
    <b v="1"/>
    <s v="games/tabletop games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n v="22.116176470588236"/>
    <x v="6"/>
    <x v="32"/>
    <b v="1"/>
    <s v="games/tabletop games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n v="64.625635808748726"/>
    <x v="6"/>
    <x v="32"/>
    <b v="1"/>
    <s v="games/tabletop games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n v="69.569620253164558"/>
    <x v="6"/>
    <x v="32"/>
    <b v="1"/>
    <s v="games/tabletop games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n v="75.133028169014082"/>
    <x v="6"/>
    <x v="32"/>
    <b v="1"/>
    <s v="games/tabletop games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n v="140.97916666666666"/>
    <x v="6"/>
    <x v="32"/>
    <b v="1"/>
    <s v="games/tabletop games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n v="49.472392638036808"/>
    <x v="6"/>
    <x v="32"/>
    <b v="1"/>
    <s v="games/tabletop games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n v="53.865251485148519"/>
    <x v="6"/>
    <x v="32"/>
    <b v="1"/>
    <s v="games/tabletop games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n v="4.5712530712530715"/>
    <x v="6"/>
    <x v="32"/>
    <b v="1"/>
    <s v="games/tabletop games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n v="65.00344827586207"/>
    <x v="6"/>
    <x v="32"/>
    <b v="1"/>
    <s v="games/tabletop games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n v="53.475252525252522"/>
    <x v="6"/>
    <x v="32"/>
    <b v="1"/>
    <s v="games/tabletop games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n v="43.912280701754383"/>
    <x v="6"/>
    <x v="32"/>
    <b v="1"/>
    <s v="games/tabletop games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n v="50.852631578947367"/>
    <x v="6"/>
    <x v="32"/>
    <b v="1"/>
    <s v="games/tabletop games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n v="58.6328125"/>
    <x v="6"/>
    <x v="32"/>
    <b v="1"/>
    <s v="games/tabletop games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n v="32.81666666666667"/>
    <x v="6"/>
    <x v="32"/>
    <b v="1"/>
    <s v="games/tabletop games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n v="426.93169877408059"/>
    <x v="6"/>
    <x v="32"/>
    <b v="1"/>
    <s v="games/tabletop games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n v="23.808729166666669"/>
    <x v="6"/>
    <x v="32"/>
    <b v="1"/>
    <s v="games/tabletop games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n v="98.413654618473899"/>
    <x v="6"/>
    <x v="32"/>
    <b v="1"/>
    <s v="games/tabletop games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n v="107.32142857142857"/>
    <x v="6"/>
    <x v="32"/>
    <b v="1"/>
    <s v="games/tabletop games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n v="11.67005076142132"/>
    <x v="6"/>
    <x v="32"/>
    <b v="1"/>
    <s v="games/tabletop games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n v="41.782287822878232"/>
    <x v="6"/>
    <x v="32"/>
    <b v="1"/>
    <s v="games/tabletop games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n v="21.38"/>
    <x v="6"/>
    <x v="32"/>
    <b v="1"/>
    <s v="games/tabletop games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n v="94.103550295857985"/>
    <x v="6"/>
    <x v="32"/>
    <b v="1"/>
    <s v="games/tabletop games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n v="15.721951219512196"/>
    <x v="6"/>
    <x v="32"/>
    <b v="1"/>
    <s v="games/tabletop games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n v="90.635922330097088"/>
    <x v="6"/>
    <x v="32"/>
    <b v="1"/>
    <s v="games/tabletop games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n v="97.297619047619051"/>
    <x v="6"/>
    <x v="32"/>
    <b v="1"/>
    <s v="games/tabletop games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n v="37.11904761904762"/>
    <x v="6"/>
    <x v="32"/>
    <b v="1"/>
    <s v="games/tabletop games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n v="28.104972375690608"/>
    <x v="6"/>
    <x v="32"/>
    <b v="1"/>
    <s v="games/tabletop games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n v="144.43333333333334"/>
    <x v="6"/>
    <x v="32"/>
    <b v="1"/>
    <s v="games/tabletop games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n v="24.274157303370785"/>
    <x v="6"/>
    <x v="32"/>
    <b v="1"/>
    <s v="games/tabletop games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n v="35.117647058823529"/>
    <x v="6"/>
    <x v="32"/>
    <b v="1"/>
    <s v="games/tabletop games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n v="24.762886597938145"/>
    <x v="6"/>
    <x v="32"/>
    <b v="1"/>
    <s v="games/tabletop games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n v="188.37871287128712"/>
    <x v="6"/>
    <x v="32"/>
    <b v="1"/>
    <s v="games/tabletop games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n v="148.08247422680412"/>
    <x v="6"/>
    <x v="32"/>
    <b v="1"/>
    <s v="games/tabletop games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n v="49.934589800443462"/>
    <x v="6"/>
    <x v="32"/>
    <b v="1"/>
    <s v="games/tabletop games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n v="107.82155688622754"/>
    <x v="6"/>
    <x v="32"/>
    <b v="1"/>
    <s v="games/tabletop games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n v="42.63403614457831"/>
    <x v="6"/>
    <x v="32"/>
    <b v="1"/>
    <s v="games/tabletop games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n v="14.370762711864407"/>
    <x v="6"/>
    <x v="32"/>
    <b v="1"/>
    <s v="games/tabletop games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n v="37.476190476190474"/>
    <x v="6"/>
    <x v="32"/>
    <b v="1"/>
    <s v="games/tabletop games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n v="30.202020202020201"/>
    <x v="6"/>
    <x v="32"/>
    <b v="1"/>
    <s v="games/tabletop games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n v="33.550632911392405"/>
    <x v="6"/>
    <x v="32"/>
    <b v="1"/>
    <s v="games/tabletop games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n v="64.74666666666667"/>
    <x v="6"/>
    <x v="32"/>
    <b v="1"/>
    <s v="games/tabletop games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n v="57.932367149758456"/>
    <x v="6"/>
    <x v="32"/>
    <b v="1"/>
    <s v="games/tabletop games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n v="53.078431372549019"/>
    <x v="6"/>
    <x v="32"/>
    <b v="1"/>
    <s v="games/tabletop games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n v="48.0625"/>
    <x v="6"/>
    <x v="32"/>
    <b v="1"/>
    <s v="games/tabletop games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n v="82.396874999999994"/>
    <x v="6"/>
    <x v="32"/>
    <b v="1"/>
    <s v="games/tabletop games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n v="50.454545454545453"/>
    <x v="4"/>
    <x v="11"/>
    <b v="1"/>
    <s v="music/rock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n v="115.83333333333333"/>
    <x v="4"/>
    <x v="11"/>
    <b v="1"/>
    <s v="music/rock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n v="63.03458333333333"/>
    <x v="4"/>
    <x v="11"/>
    <b v="1"/>
    <s v="music/rock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n v="108.02152542372882"/>
    <x v="4"/>
    <x v="11"/>
    <b v="1"/>
    <s v="music/rock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n v="46.088607594936711"/>
    <x v="4"/>
    <x v="11"/>
    <b v="1"/>
    <s v="music/rock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n v="107.21428571428571"/>
    <x v="4"/>
    <x v="11"/>
    <b v="1"/>
    <s v="music/rock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n v="50.9338679245283"/>
    <x v="4"/>
    <x v="11"/>
    <b v="1"/>
    <s v="music/rock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n v="40.04"/>
    <x v="4"/>
    <x v="11"/>
    <b v="1"/>
    <s v="music/rock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n v="64.44"/>
    <x v="4"/>
    <x v="11"/>
    <b v="1"/>
    <s v="music/rock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n v="53.827586206896555"/>
    <x v="4"/>
    <x v="11"/>
    <b v="1"/>
    <s v="music/rock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n v="100.46511627906976"/>
    <x v="4"/>
    <x v="11"/>
    <b v="1"/>
    <s v="music/rock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n v="46.630652173913049"/>
    <x v="4"/>
    <x v="11"/>
    <b v="1"/>
    <s v="music/rock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n v="34.074074074074076"/>
    <x v="4"/>
    <x v="11"/>
    <b v="1"/>
    <s v="music/rock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n v="65.214642857142863"/>
    <x v="4"/>
    <x v="11"/>
    <b v="1"/>
    <s v="music/rock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n v="44.205882352941174"/>
    <x v="4"/>
    <x v="11"/>
    <b v="1"/>
    <s v="music/rock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n v="71.965517241379317"/>
    <x v="4"/>
    <x v="11"/>
    <b v="1"/>
    <s v="music/rock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n v="52.94736842105263"/>
    <x v="4"/>
    <x v="11"/>
    <b v="1"/>
    <s v="music/rock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n v="109.45138888888889"/>
    <x v="4"/>
    <x v="11"/>
    <b v="1"/>
    <s v="music/rock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n v="75.035714285714292"/>
    <x v="4"/>
    <x v="11"/>
    <b v="1"/>
    <s v="music/rock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n v="115.71428571428571"/>
    <x v="4"/>
    <x v="11"/>
    <b v="1"/>
    <s v="music/rock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n v="31.659810426540286"/>
    <x v="4"/>
    <x v="14"/>
    <b v="1"/>
    <s v="music/indie rock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n v="46.176470588235297"/>
    <x v="4"/>
    <x v="14"/>
    <b v="1"/>
    <s v="music/indie rock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n v="68.481650485436887"/>
    <x v="4"/>
    <x v="14"/>
    <b v="1"/>
    <s v="music/indie rock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n v="53.469203539823013"/>
    <x v="4"/>
    <x v="14"/>
    <b v="1"/>
    <s v="music/indie rock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n v="109.10778443113773"/>
    <x v="4"/>
    <x v="14"/>
    <b v="1"/>
    <s v="music/indie rock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n v="51.185616438356163"/>
    <x v="4"/>
    <x v="14"/>
    <b v="1"/>
    <s v="music/indie rock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n v="27.936800000000002"/>
    <x v="4"/>
    <x v="14"/>
    <b v="1"/>
    <s v="music/indie rock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n v="82.496921824104234"/>
    <x v="4"/>
    <x v="14"/>
    <b v="1"/>
    <s v="music/indie rock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n v="59.817476635514019"/>
    <x v="4"/>
    <x v="14"/>
    <b v="1"/>
    <s v="music/indie rock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n v="64.816470588235291"/>
    <x v="4"/>
    <x v="14"/>
    <b v="1"/>
    <s v="music/indie rock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n v="90.09615384615384"/>
    <x v="4"/>
    <x v="14"/>
    <b v="1"/>
    <s v="music/indie rock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n v="40.962025316455694"/>
    <x v="4"/>
    <x v="14"/>
    <b v="1"/>
    <s v="music/indie rock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n v="56.000127388535034"/>
    <x v="4"/>
    <x v="14"/>
    <b v="1"/>
    <s v="music/indie rock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n v="37.672800000000002"/>
    <x v="4"/>
    <x v="14"/>
    <b v="1"/>
    <s v="music/indie rock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n v="40.078125"/>
    <x v="4"/>
    <x v="14"/>
    <b v="1"/>
    <s v="music/indie rock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n v="78.031999999999996"/>
    <x v="4"/>
    <x v="14"/>
    <b v="1"/>
    <s v="music/indie rock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n v="18.90909090909091"/>
    <x v="4"/>
    <x v="14"/>
    <b v="1"/>
    <s v="music/indie rock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n v="37.134969325153371"/>
    <x v="4"/>
    <x v="14"/>
    <b v="1"/>
    <s v="music/indie rock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n v="41.961038961038959"/>
    <x v="4"/>
    <x v="14"/>
    <b v="1"/>
    <s v="music/indie rock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n v="61.044943820224717"/>
    <x v="4"/>
    <x v="14"/>
    <b v="1"/>
    <s v="music/indie rock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n v="64.53125"/>
    <x v="7"/>
    <x v="33"/>
    <b v="0"/>
    <s v="food/small batch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n v="21.25"/>
    <x v="7"/>
    <x v="33"/>
    <b v="0"/>
    <s v="food/small batch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n v="30"/>
    <x v="7"/>
    <x v="33"/>
    <b v="0"/>
    <s v="food/small batch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n v="25.491803278688526"/>
    <x v="7"/>
    <x v="33"/>
    <b v="0"/>
    <s v="food/small batch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n v="11.428571428571429"/>
    <x v="7"/>
    <x v="33"/>
    <b v="0"/>
    <s v="food/small batch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n v="108"/>
    <x v="7"/>
    <x v="33"/>
    <b v="0"/>
    <s v="food/small batch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n v="54.883162444113267"/>
    <x v="7"/>
    <x v="33"/>
    <b v="1"/>
    <s v="food/small batch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n v="47.383612662942269"/>
    <x v="7"/>
    <x v="33"/>
    <b v="1"/>
    <s v="food/small batch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n v="211.84"/>
    <x v="7"/>
    <x v="33"/>
    <b v="1"/>
    <s v="food/small batch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n v="219.92638036809817"/>
    <x v="7"/>
    <x v="33"/>
    <b v="1"/>
    <s v="food/small batch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n v="40.795406360424032"/>
    <x v="7"/>
    <x v="33"/>
    <b v="1"/>
    <s v="food/small batch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n v="75.502840909090907"/>
    <x v="7"/>
    <x v="33"/>
    <b v="1"/>
    <s v="food/small batch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n v="13.542553191489361"/>
    <x v="7"/>
    <x v="33"/>
    <b v="1"/>
    <s v="food/small batch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n v="60.865671641791046"/>
    <x v="7"/>
    <x v="33"/>
    <b v="1"/>
    <s v="food/small batch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n v="115.69230769230769"/>
    <x v="7"/>
    <x v="33"/>
    <b v="1"/>
    <s v="food/small batch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n v="48.104623556581984"/>
    <x v="7"/>
    <x v="33"/>
    <b v="1"/>
    <s v="food/small batch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n v="74.184357541899445"/>
    <x v="7"/>
    <x v="33"/>
    <b v="1"/>
    <s v="food/small batch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n v="123.34552845528455"/>
    <x v="7"/>
    <x v="33"/>
    <b v="1"/>
    <s v="food/small batch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n v="66.623188405797094"/>
    <x v="7"/>
    <x v="33"/>
    <b v="1"/>
    <s v="food/small batch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n v="104.99007444168734"/>
    <x v="7"/>
    <x v="33"/>
    <b v="1"/>
    <s v="food/small batch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s v="NA"/>
    <x v="2"/>
    <x v="7"/>
    <b v="0"/>
    <s v="technology/web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s v="NA"/>
    <x v="2"/>
    <x v="7"/>
    <b v="0"/>
    <s v="technology/web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n v="300"/>
    <x v="2"/>
    <x v="7"/>
    <b v="0"/>
    <s v="technology/web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n v="1"/>
    <x v="2"/>
    <x v="7"/>
    <b v="0"/>
    <s v="technology/web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s v="NA"/>
    <x v="2"/>
    <x v="7"/>
    <b v="0"/>
    <s v="technology/web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n v="13"/>
    <x v="2"/>
    <x v="7"/>
    <b v="0"/>
    <s v="technology/web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n v="15"/>
    <x v="2"/>
    <x v="7"/>
    <b v="0"/>
    <s v="technology/web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n v="54"/>
    <x v="2"/>
    <x v="7"/>
    <b v="0"/>
    <s v="technology/web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s v="NA"/>
    <x v="2"/>
    <x v="7"/>
    <b v="0"/>
    <s v="technology/web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s v="NA"/>
    <x v="2"/>
    <x v="7"/>
    <b v="0"/>
    <s v="technology/web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n v="15.428571428571429"/>
    <x v="2"/>
    <x v="7"/>
    <b v="0"/>
    <s v="technology/web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s v="NA"/>
    <x v="2"/>
    <x v="7"/>
    <b v="0"/>
    <s v="technology/web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s v="NA"/>
    <x v="2"/>
    <x v="7"/>
    <b v="0"/>
    <s v="technology/web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n v="25"/>
    <x v="2"/>
    <x v="7"/>
    <b v="0"/>
    <s v="technology/web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n v="27.5"/>
    <x v="2"/>
    <x v="7"/>
    <b v="0"/>
    <s v="technology/web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s v="NA"/>
    <x v="2"/>
    <x v="7"/>
    <b v="0"/>
    <s v="technology/web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s v="NA"/>
    <x v="2"/>
    <x v="7"/>
    <b v="0"/>
    <s v="technology/web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s v="NA"/>
    <x v="2"/>
    <x v="7"/>
    <b v="0"/>
    <s v="technology/web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n v="367"/>
    <x v="2"/>
    <x v="7"/>
    <b v="0"/>
    <s v="technology/web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n v="2"/>
    <x v="2"/>
    <x v="7"/>
    <b v="0"/>
    <s v="technology/web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s v="NA"/>
    <x v="2"/>
    <x v="7"/>
    <b v="0"/>
    <s v="technology/web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n v="60"/>
    <x v="2"/>
    <x v="7"/>
    <b v="0"/>
    <s v="technology/web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s v="NA"/>
    <x v="2"/>
    <x v="7"/>
    <b v="0"/>
    <s v="technology/web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s v="NA"/>
    <x v="2"/>
    <x v="7"/>
    <b v="0"/>
    <s v="technology/web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s v="NA"/>
    <x v="2"/>
    <x v="7"/>
    <b v="0"/>
    <s v="technology/web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n v="97.407407407407405"/>
    <x v="2"/>
    <x v="7"/>
    <b v="0"/>
    <s v="technology/web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n v="47.857142857142854"/>
    <x v="2"/>
    <x v="7"/>
    <b v="0"/>
    <s v="technology/web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n v="50"/>
    <x v="2"/>
    <x v="7"/>
    <b v="0"/>
    <s v="technology/web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s v="NA"/>
    <x v="2"/>
    <x v="7"/>
    <b v="0"/>
    <s v="technology/web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n v="20.5"/>
    <x v="2"/>
    <x v="7"/>
    <b v="0"/>
    <s v="technology/web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s v="NA"/>
    <x v="2"/>
    <x v="7"/>
    <b v="0"/>
    <s v="technology/web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n v="30"/>
    <x v="2"/>
    <x v="7"/>
    <b v="0"/>
    <s v="technology/web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n v="50"/>
    <x v="2"/>
    <x v="7"/>
    <b v="0"/>
    <s v="technology/web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n v="10"/>
    <x v="2"/>
    <x v="7"/>
    <b v="0"/>
    <s v="technology/web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s v="NA"/>
    <x v="2"/>
    <x v="7"/>
    <b v="0"/>
    <s v="technology/web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n v="81.582499999999996"/>
    <x v="2"/>
    <x v="7"/>
    <b v="0"/>
    <s v="technology/web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s v="NA"/>
    <x v="2"/>
    <x v="7"/>
    <b v="0"/>
    <s v="technology/web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s v="NA"/>
    <x v="2"/>
    <x v="7"/>
    <b v="0"/>
    <s v="technology/web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s v="NA"/>
    <x v="2"/>
    <x v="7"/>
    <b v="0"/>
    <s v="technology/web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n v="18.333333333333332"/>
    <x v="2"/>
    <x v="7"/>
    <b v="0"/>
    <s v="technology/web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n v="224.42857142857142"/>
    <x v="2"/>
    <x v="7"/>
    <b v="0"/>
    <s v="technology/web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n v="37.5"/>
    <x v="2"/>
    <x v="7"/>
    <b v="0"/>
    <s v="technology/web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n v="145"/>
    <x v="2"/>
    <x v="7"/>
    <b v="0"/>
    <s v="technology/web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n v="1"/>
    <x v="2"/>
    <x v="7"/>
    <b v="0"/>
    <s v="technology/web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n v="112.57142857142857"/>
    <x v="2"/>
    <x v="7"/>
    <b v="0"/>
    <s v="technology/web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s v="NA"/>
    <x v="2"/>
    <x v="7"/>
    <b v="0"/>
    <s v="technology/web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n v="342"/>
    <x v="2"/>
    <x v="7"/>
    <b v="0"/>
    <s v="technology/web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n v="57.875"/>
    <x v="2"/>
    <x v="7"/>
    <b v="0"/>
    <s v="technology/web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n v="30"/>
    <x v="2"/>
    <x v="7"/>
    <b v="0"/>
    <s v="technology/web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s v="NA"/>
    <x v="2"/>
    <x v="7"/>
    <b v="0"/>
    <s v="technology/web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n v="25"/>
    <x v="2"/>
    <x v="7"/>
    <b v="0"/>
    <s v="technology/web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s v="NA"/>
    <x v="2"/>
    <x v="7"/>
    <b v="0"/>
    <s v="technology/web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n v="50"/>
    <x v="2"/>
    <x v="7"/>
    <b v="0"/>
    <s v="technology/web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n v="1.5"/>
    <x v="2"/>
    <x v="7"/>
    <b v="0"/>
    <s v="technology/web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s v="NA"/>
    <x v="2"/>
    <x v="7"/>
    <b v="0"/>
    <s v="technology/web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n v="10"/>
    <x v="2"/>
    <x v="7"/>
    <b v="0"/>
    <s v="technology/web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s v="NA"/>
    <x v="2"/>
    <x v="7"/>
    <b v="0"/>
    <s v="technology/web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s v="NA"/>
    <x v="2"/>
    <x v="7"/>
    <b v="0"/>
    <s v="technology/web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s v="NA"/>
    <x v="2"/>
    <x v="7"/>
    <b v="0"/>
    <s v="technology/web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s v="NA"/>
    <x v="2"/>
    <x v="7"/>
    <b v="0"/>
    <s v="technology/web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n v="22.333333333333332"/>
    <x v="7"/>
    <x v="19"/>
    <b v="0"/>
    <s v="food/food trucks"/>
  </r>
  <r>
    <n v="4.3333333333333331E-3"/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n v="52"/>
    <x v="7"/>
    <x v="19"/>
    <b v="0"/>
    <s v="food/food trucks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n v="16.833333333333332"/>
    <x v="7"/>
    <x v="19"/>
    <b v="0"/>
    <s v="food/food trucks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s v="NA"/>
    <x v="7"/>
    <x v="19"/>
    <b v="0"/>
    <s v="food/food trucks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n v="56.3"/>
    <x v="7"/>
    <x v="19"/>
    <b v="0"/>
    <s v="food/food trucks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n v="84.0625"/>
    <x v="7"/>
    <x v="19"/>
    <b v="0"/>
    <s v="food/food trucks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n v="168.39393939393941"/>
    <x v="7"/>
    <x v="19"/>
    <b v="0"/>
    <s v="food/food trucks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n v="15"/>
    <x v="7"/>
    <x v="19"/>
    <b v="0"/>
    <s v="food/food trucks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n v="76.666666666666671"/>
    <x v="7"/>
    <x v="19"/>
    <b v="0"/>
    <s v="food/food trucks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s v="NA"/>
    <x v="7"/>
    <x v="19"/>
    <b v="0"/>
    <s v="food/food trucks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n v="50.333333333333336"/>
    <x v="7"/>
    <x v="19"/>
    <b v="0"/>
    <s v="food/food trucks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s v="NA"/>
    <x v="7"/>
    <x v="19"/>
    <b v="0"/>
    <s v="food/food trucks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n v="8.3333333333333339"/>
    <x v="7"/>
    <x v="19"/>
    <b v="0"/>
    <s v="food/food trucks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n v="35.384615384615387"/>
    <x v="7"/>
    <x v="19"/>
    <b v="0"/>
    <s v="food/food trucks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n v="55.833333333333336"/>
    <x v="7"/>
    <x v="19"/>
    <b v="0"/>
    <s v="food/food trucks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n v="5"/>
    <x v="7"/>
    <x v="19"/>
    <b v="0"/>
    <s v="food/food trucks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s v="NA"/>
    <x v="7"/>
    <x v="19"/>
    <b v="0"/>
    <s v="food/food trucks"/>
  </r>
  <r>
    <n v="2.0000000000000001E-4"/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n v="1"/>
    <x v="7"/>
    <x v="19"/>
    <b v="0"/>
    <s v="food/food trucks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s v="NA"/>
    <x v="7"/>
    <x v="19"/>
    <b v="0"/>
    <s v="food/food trucks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n v="69.472222222222229"/>
    <x v="7"/>
    <x v="19"/>
    <b v="0"/>
    <s v="food/food trucks"/>
  </r>
  <r>
    <n v="1.6666666666666666E-4"/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n v="1"/>
    <x v="7"/>
    <x v="19"/>
    <b v="0"/>
    <s v="food/food trucks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n v="1"/>
    <x v="7"/>
    <x v="19"/>
    <b v="0"/>
    <s v="food/food trucks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n v="8"/>
    <x v="7"/>
    <x v="19"/>
    <b v="0"/>
    <s v="food/food trucks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n v="34.444444444444443"/>
    <x v="7"/>
    <x v="19"/>
    <b v="0"/>
    <s v="food/food trucks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n v="1"/>
    <x v="7"/>
    <x v="19"/>
    <b v="0"/>
    <s v="food/food trucks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s v="NA"/>
    <x v="7"/>
    <x v="19"/>
    <b v="0"/>
    <s v="food/food trucks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n v="1"/>
    <x v="7"/>
    <x v="19"/>
    <b v="0"/>
    <s v="food/food trucks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n v="1"/>
    <x v="7"/>
    <x v="19"/>
    <b v="0"/>
    <s v="food/food trucks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n v="501.25"/>
    <x v="7"/>
    <x v="19"/>
    <b v="0"/>
    <s v="food/food trucks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n v="10.5"/>
    <x v="7"/>
    <x v="19"/>
    <b v="0"/>
    <s v="food/food trucks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n v="1"/>
    <x v="7"/>
    <x v="19"/>
    <b v="0"/>
    <s v="food/food trucks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n v="1"/>
    <x v="7"/>
    <x v="19"/>
    <b v="0"/>
    <s v="food/food trucks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s v="NA"/>
    <x v="7"/>
    <x v="19"/>
    <b v="0"/>
    <s v="food/food trucks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n v="13"/>
    <x v="7"/>
    <x v="19"/>
    <b v="0"/>
    <s v="food/food trucks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n v="306"/>
    <x v="7"/>
    <x v="19"/>
    <b v="0"/>
    <s v="food/food trucks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n v="22.5"/>
    <x v="7"/>
    <x v="19"/>
    <b v="0"/>
    <s v="food/food trucks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s v="NA"/>
    <x v="7"/>
    <x v="19"/>
    <b v="0"/>
    <s v="food/food trucks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n v="50"/>
    <x v="7"/>
    <x v="19"/>
    <b v="0"/>
    <s v="food/food trucks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s v="NA"/>
    <x v="7"/>
    <x v="19"/>
    <b v="0"/>
    <s v="food/food trucks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n v="5"/>
    <x v="7"/>
    <x v="19"/>
    <b v="0"/>
    <s v="food/food trucks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n v="74.22935779816514"/>
    <x v="7"/>
    <x v="33"/>
    <b v="1"/>
    <s v="food/small batch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n v="81.252688172043008"/>
    <x v="7"/>
    <x v="33"/>
    <b v="1"/>
    <s v="food/small batch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n v="130.23469453376205"/>
    <x v="7"/>
    <x v="33"/>
    <b v="1"/>
    <s v="food/small batch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n v="53.409836065573771"/>
    <x v="7"/>
    <x v="33"/>
    <b v="1"/>
    <s v="food/small batch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n v="75.130434782608702"/>
    <x v="7"/>
    <x v="33"/>
    <b v="1"/>
    <s v="food/small batch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n v="75.666666666666671"/>
    <x v="7"/>
    <x v="33"/>
    <b v="1"/>
    <s v="food/small batch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n v="31.691394658753708"/>
    <x v="7"/>
    <x v="33"/>
    <b v="1"/>
    <s v="food/small batch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n v="47.777777777777779"/>
    <x v="7"/>
    <x v="33"/>
    <b v="1"/>
    <s v="food/small batch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n v="90"/>
    <x v="7"/>
    <x v="33"/>
    <b v="1"/>
    <s v="food/small batch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n v="149.31401960784314"/>
    <x v="7"/>
    <x v="33"/>
    <b v="1"/>
    <s v="food/small batch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n v="62.06989247311828"/>
    <x v="7"/>
    <x v="33"/>
    <b v="1"/>
    <s v="food/small batch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n v="53.4"/>
    <x v="7"/>
    <x v="33"/>
    <b v="1"/>
    <s v="food/small batch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n v="69.268656716417908"/>
    <x v="7"/>
    <x v="33"/>
    <b v="1"/>
    <s v="food/small batch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n v="271.50769230769231"/>
    <x v="7"/>
    <x v="33"/>
    <b v="1"/>
    <s v="food/small batch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n v="34.125"/>
    <x v="7"/>
    <x v="33"/>
    <b v="1"/>
    <s v="food/small batch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n v="40.492537313432834"/>
    <x v="7"/>
    <x v="33"/>
    <b v="1"/>
    <s v="food/small batch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n v="189.75806451612902"/>
    <x v="7"/>
    <x v="33"/>
    <b v="1"/>
    <s v="food/small batch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n v="68.862499999999997"/>
    <x v="7"/>
    <x v="33"/>
    <b v="1"/>
    <s v="food/small batch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n v="108.77659574468085"/>
    <x v="7"/>
    <x v="33"/>
    <b v="1"/>
    <s v="food/small batch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n v="125.98529411764706"/>
    <x v="7"/>
    <x v="33"/>
    <b v="1"/>
    <s v="food/small batch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n v="90.523255813953483"/>
    <x v="4"/>
    <x v="14"/>
    <b v="1"/>
    <s v="music/indie rock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n v="28.880434782608695"/>
    <x v="4"/>
    <x v="14"/>
    <b v="1"/>
    <s v="music/indie rock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n v="31"/>
    <x v="4"/>
    <x v="14"/>
    <b v="1"/>
    <s v="music/indie rock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n v="51.674418604651166"/>
    <x v="4"/>
    <x v="14"/>
    <b v="1"/>
    <s v="music/indie rock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n v="26.270833333333332"/>
    <x v="4"/>
    <x v="14"/>
    <b v="1"/>
    <s v="music/indie rock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n v="48.07692307692308"/>
    <x v="4"/>
    <x v="14"/>
    <b v="1"/>
    <s v="music/indie rock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n v="27.558139534883722"/>
    <x v="4"/>
    <x v="14"/>
    <b v="1"/>
    <s v="music/indie rock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n v="36.97137931034483"/>
    <x v="4"/>
    <x v="14"/>
    <b v="1"/>
    <s v="music/indie rock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n v="29.021276595744681"/>
    <x v="4"/>
    <x v="14"/>
    <b v="1"/>
    <s v="music/indie rock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n v="28.65666666666667"/>
    <x v="4"/>
    <x v="14"/>
    <b v="1"/>
    <s v="music/indie rock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n v="37.647058823529413"/>
    <x v="4"/>
    <x v="14"/>
    <b v="1"/>
    <s v="music/indie rock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n v="97.904038461538462"/>
    <x v="4"/>
    <x v="14"/>
    <b v="1"/>
    <s v="music/indie rock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n v="42.553191489361701"/>
    <x v="4"/>
    <x v="14"/>
    <b v="1"/>
    <s v="music/indie rock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n v="131.58368421052631"/>
    <x v="4"/>
    <x v="14"/>
    <b v="1"/>
    <s v="music/indie rock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n v="32.320987654320987"/>
    <x v="4"/>
    <x v="14"/>
    <b v="1"/>
    <s v="music/indie rock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n v="61.103999999999999"/>
    <x v="4"/>
    <x v="14"/>
    <b v="1"/>
    <s v="music/indie rock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n v="31.341463414634145"/>
    <x v="4"/>
    <x v="14"/>
    <b v="1"/>
    <s v="music/indie rock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n v="129.1139240506329"/>
    <x v="4"/>
    <x v="14"/>
    <b v="1"/>
    <s v="music/indie rock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n v="25.020624999999999"/>
    <x v="4"/>
    <x v="14"/>
    <b v="1"/>
    <s v="music/indie rock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n v="250"/>
    <x v="4"/>
    <x v="14"/>
    <b v="1"/>
    <s v="music/indie rock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n v="47.541473684210523"/>
    <x v="4"/>
    <x v="14"/>
    <b v="1"/>
    <s v="music/indie rock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n v="40.04"/>
    <x v="4"/>
    <x v="14"/>
    <b v="1"/>
    <s v="music/indie rock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n v="65.84210526315789"/>
    <x v="4"/>
    <x v="14"/>
    <b v="1"/>
    <s v="music/indie rock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n v="46.401222222222216"/>
    <x v="4"/>
    <x v="14"/>
    <b v="1"/>
    <s v="music/indie rock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n v="50.365853658536587"/>
    <x v="4"/>
    <x v="14"/>
    <b v="1"/>
    <s v="music/indie rock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n v="26.566666666666666"/>
    <x v="4"/>
    <x v="14"/>
    <b v="1"/>
    <s v="music/indie rock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n v="39.493684210526318"/>
    <x v="4"/>
    <x v="14"/>
    <b v="1"/>
    <s v="music/indie rock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n v="49.246153846153845"/>
    <x v="4"/>
    <x v="14"/>
    <b v="1"/>
    <s v="music/indie rock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n v="62.38"/>
    <x v="4"/>
    <x v="14"/>
    <b v="1"/>
    <s v="music/indie rock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n v="37.9375"/>
    <x v="4"/>
    <x v="14"/>
    <b v="1"/>
    <s v="music/indie rock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n v="51.6"/>
    <x v="4"/>
    <x v="14"/>
    <b v="1"/>
    <s v="music/indie rock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n v="27.777777777777779"/>
    <x v="4"/>
    <x v="14"/>
    <b v="1"/>
    <s v="music/indie rock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n v="99.382239382239376"/>
    <x v="4"/>
    <x v="14"/>
    <b v="1"/>
    <s v="music/indie rock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n v="38.848205128205123"/>
    <x v="4"/>
    <x v="14"/>
    <b v="1"/>
    <s v="music/indie rock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n v="45.548809523809524"/>
    <x v="4"/>
    <x v="14"/>
    <b v="1"/>
    <s v="music/indie rock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n v="600"/>
    <x v="4"/>
    <x v="14"/>
    <b v="1"/>
    <s v="music/indie rock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n v="80.551071428571419"/>
    <x v="4"/>
    <x v="14"/>
    <b v="1"/>
    <s v="music/indie rock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n v="52.8"/>
    <x v="4"/>
    <x v="14"/>
    <b v="1"/>
    <s v="music/indie rock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n v="47.676470588235297"/>
    <x v="4"/>
    <x v="14"/>
    <b v="1"/>
    <s v="music/indie rock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n v="23.448275862068964"/>
    <x v="4"/>
    <x v="14"/>
    <b v="1"/>
    <s v="music/indie rock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n v="40.142857142857146"/>
    <x v="7"/>
    <x v="34"/>
    <b v="0"/>
    <s v="food/restaurants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n v="17.2"/>
    <x v="7"/>
    <x v="34"/>
    <b v="0"/>
    <s v="food/restaurants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s v="NA"/>
    <x v="7"/>
    <x v="34"/>
    <b v="0"/>
    <s v="food/restaurants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s v="NA"/>
    <x v="7"/>
    <x v="34"/>
    <b v="0"/>
    <s v="food/restaurants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s v="NA"/>
    <x v="7"/>
    <x v="34"/>
    <b v="0"/>
    <s v="food/restaurants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n v="15"/>
    <x v="7"/>
    <x v="34"/>
    <b v="0"/>
    <s v="food/restaurants"/>
  </r>
  <r>
    <n v="0"/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s v="NA"/>
    <x v="7"/>
    <x v="34"/>
    <b v="0"/>
    <s v="food/restaurants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s v="NA"/>
    <x v="7"/>
    <x v="34"/>
    <b v="0"/>
    <s v="food/restaurants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n v="35.714285714285715"/>
    <x v="7"/>
    <x v="34"/>
    <b v="0"/>
    <s v="food/restaurants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n v="37.5"/>
    <x v="7"/>
    <x v="34"/>
    <b v="0"/>
    <s v="food/restaurants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s v="NA"/>
    <x v="7"/>
    <x v="34"/>
    <b v="0"/>
    <s v="food/restaurants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s v="NA"/>
    <x v="7"/>
    <x v="34"/>
    <b v="0"/>
    <s v="food/restaurants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s v="NA"/>
    <x v="7"/>
    <x v="34"/>
    <b v="0"/>
    <s v="food/restaurants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n v="52.5"/>
    <x v="7"/>
    <x v="34"/>
    <b v="0"/>
    <s v="food/restaurants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n v="77.5"/>
    <x v="7"/>
    <x v="34"/>
    <b v="0"/>
    <s v="food/restaurants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s v="NA"/>
    <x v="7"/>
    <x v="34"/>
    <b v="0"/>
    <s v="food/restaurants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n v="53.545454545454547"/>
    <x v="7"/>
    <x v="34"/>
    <b v="0"/>
    <s v="food/restaurants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s v="NA"/>
    <x v="7"/>
    <x v="34"/>
    <b v="0"/>
    <s v="food/restaurants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n v="16.25"/>
    <x v="7"/>
    <x v="34"/>
    <b v="0"/>
    <s v="food/restaurants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s v="NA"/>
    <x v="7"/>
    <x v="34"/>
    <b v="0"/>
    <s v="food/restaurants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n v="103.68174242424243"/>
    <x v="4"/>
    <x v="35"/>
    <b v="1"/>
    <s v="music/classical music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n v="185.18518518518519"/>
    <x v="4"/>
    <x v="35"/>
    <b v="1"/>
    <s v="music/classical music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n v="54.153846153846153"/>
    <x v="4"/>
    <x v="35"/>
    <b v="1"/>
    <s v="music/classical music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n v="177.2093023255814"/>
    <x v="4"/>
    <x v="35"/>
    <b v="1"/>
    <s v="music/classical music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n v="100.325"/>
    <x v="4"/>
    <x v="35"/>
    <b v="1"/>
    <s v="music/classical music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n v="136.90909090909091"/>
    <x v="4"/>
    <x v="35"/>
    <b v="1"/>
    <s v="music/classical music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n v="57.535211267605632"/>
    <x v="4"/>
    <x v="35"/>
    <b v="1"/>
    <s v="music/classical music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n v="52.962839506172834"/>
    <x v="4"/>
    <x v="35"/>
    <b v="1"/>
    <s v="music/classical music"/>
  </r>
  <r>
    <n v="1.0428333333333333"/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n v="82.328947368421055"/>
    <x v="4"/>
    <x v="35"/>
    <b v="1"/>
    <s v="music/classical music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n v="135.41666666666666"/>
    <x v="4"/>
    <x v="35"/>
    <b v="1"/>
    <s v="music/classical music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n v="74.06557377049181"/>
    <x v="4"/>
    <x v="35"/>
    <b v="1"/>
    <s v="music/classical music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n v="84.083333333333329"/>
    <x v="4"/>
    <x v="35"/>
    <b v="1"/>
    <s v="music/classical music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n v="61.029411764705884"/>
    <x v="4"/>
    <x v="35"/>
    <b v="1"/>
    <s v="music/classical music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n v="150"/>
    <x v="4"/>
    <x v="35"/>
    <b v="1"/>
    <s v="music/classical music"/>
  </r>
  <r>
    <n v="1.03775"/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n v="266.08974358974359"/>
    <x v="4"/>
    <x v="35"/>
    <b v="1"/>
    <s v="music/classical music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n v="7.25"/>
    <x v="4"/>
    <x v="35"/>
    <b v="1"/>
    <s v="music/classical music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n v="100"/>
    <x v="4"/>
    <x v="35"/>
    <b v="1"/>
    <s v="music/classical music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n v="109.96308108108107"/>
    <x v="4"/>
    <x v="35"/>
    <b v="1"/>
    <s v="music/classical music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n v="169.91525423728814"/>
    <x v="4"/>
    <x v="35"/>
    <b v="1"/>
    <s v="music/classical music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n v="95.740740740740748"/>
    <x v="4"/>
    <x v="35"/>
    <b v="1"/>
    <s v="music/classical music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n v="59.460317460317462"/>
    <x v="4"/>
    <x v="35"/>
    <b v="1"/>
    <s v="music/classical music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n v="55.769230769230766"/>
    <x v="4"/>
    <x v="35"/>
    <b v="1"/>
    <s v="music/classical music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n v="30.076923076923077"/>
    <x v="4"/>
    <x v="35"/>
    <b v="1"/>
    <s v="music/classical music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n v="88.438596491228068"/>
    <x v="4"/>
    <x v="35"/>
    <b v="1"/>
    <s v="music/classical music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n v="64.032786885245898"/>
    <x v="4"/>
    <x v="35"/>
    <b v="1"/>
    <s v="music/classical music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n v="60.153846153846153"/>
    <x v="4"/>
    <x v="35"/>
    <b v="1"/>
    <s v="music/classical music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n v="49.194029850746269"/>
    <x v="4"/>
    <x v="35"/>
    <b v="1"/>
    <s v="music/classical music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n v="165.16216216216216"/>
    <x v="4"/>
    <x v="35"/>
    <b v="1"/>
    <s v="music/classical music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n v="43.621621621621621"/>
    <x v="4"/>
    <x v="35"/>
    <b v="1"/>
    <s v="music/classical music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n v="43.7"/>
    <x v="4"/>
    <x v="35"/>
    <b v="1"/>
    <s v="music/classical music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n v="67.419642857142861"/>
    <x v="4"/>
    <x v="35"/>
    <b v="1"/>
    <s v="music/classical music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n v="177.5"/>
    <x v="4"/>
    <x v="35"/>
    <b v="1"/>
    <s v="music/classical music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n v="38.883333333333333"/>
    <x v="4"/>
    <x v="35"/>
    <b v="1"/>
    <s v="music/classical music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n v="54.985074626865675"/>
    <x v="4"/>
    <x v="35"/>
    <b v="1"/>
    <s v="music/classical music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n v="61.342857142857142"/>
    <x v="4"/>
    <x v="35"/>
    <b v="1"/>
    <s v="music/classical music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n v="23.117647058823529"/>
    <x v="4"/>
    <x v="35"/>
    <b v="1"/>
    <s v="music/classical music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n v="29.611111111111111"/>
    <x v="4"/>
    <x v="35"/>
    <b v="1"/>
    <s v="music/classical music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n v="75.611111111111114"/>
    <x v="4"/>
    <x v="35"/>
    <b v="1"/>
    <s v="music/classical music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n v="35.6"/>
    <x v="4"/>
    <x v="35"/>
    <b v="1"/>
    <s v="music/classical music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n v="143"/>
    <x v="4"/>
    <x v="35"/>
    <b v="1"/>
    <s v="music/classical music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s v="NA"/>
    <x v="7"/>
    <x v="19"/>
    <b v="0"/>
    <s v="food/food trucks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n v="25"/>
    <x v="7"/>
    <x v="19"/>
    <b v="0"/>
    <s v="food/food trucks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s v="NA"/>
    <x v="7"/>
    <x v="19"/>
    <b v="0"/>
    <s v="food/food trucks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s v="NA"/>
    <x v="7"/>
    <x v="19"/>
    <b v="0"/>
    <s v="food/food trucks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n v="100"/>
    <x v="7"/>
    <x v="19"/>
    <b v="0"/>
    <s v="food/food trucks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s v="NA"/>
    <x v="7"/>
    <x v="19"/>
    <b v="0"/>
    <s v="food/food trucks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n v="60"/>
    <x v="7"/>
    <x v="19"/>
    <b v="0"/>
    <s v="food/food trucks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n v="50"/>
    <x v="7"/>
    <x v="19"/>
    <b v="0"/>
    <s v="food/food trucks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n v="72.5"/>
    <x v="7"/>
    <x v="19"/>
    <b v="0"/>
    <s v="food/food trucks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n v="29.5"/>
    <x v="7"/>
    <x v="19"/>
    <b v="0"/>
    <s v="food/food trucks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n v="62.5"/>
    <x v="7"/>
    <x v="19"/>
    <b v="0"/>
    <s v="food/food trucks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s v="NA"/>
    <x v="7"/>
    <x v="19"/>
    <b v="0"/>
    <s v="food/food trucks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s v="NA"/>
    <x v="7"/>
    <x v="19"/>
    <b v="0"/>
    <s v="food/food trucks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s v="NA"/>
    <x v="7"/>
    <x v="19"/>
    <b v="0"/>
    <s v="food/food trucks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s v="NA"/>
    <x v="7"/>
    <x v="19"/>
    <b v="0"/>
    <s v="food/food trucks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s v="NA"/>
    <x v="7"/>
    <x v="19"/>
    <b v="0"/>
    <s v="food/food trucks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s v="NA"/>
    <x v="7"/>
    <x v="19"/>
    <b v="0"/>
    <s v="food/food trucks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s v="NA"/>
    <x v="7"/>
    <x v="19"/>
    <b v="0"/>
    <s v="food/food trucks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n v="23.083333333333332"/>
    <x v="7"/>
    <x v="19"/>
    <b v="0"/>
    <s v="food/food trucks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n v="25.5"/>
    <x v="7"/>
    <x v="19"/>
    <b v="0"/>
    <s v="food/food trucks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n v="48.18181818181818"/>
    <x v="7"/>
    <x v="19"/>
    <b v="0"/>
    <s v="food/food trucks"/>
  </r>
  <r>
    <n v="1.1111111111111112E-5"/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n v="1"/>
    <x v="7"/>
    <x v="19"/>
    <b v="0"/>
    <s v="food/food trucks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n v="1"/>
    <x v="7"/>
    <x v="19"/>
    <b v="0"/>
    <s v="food/food trucks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s v="NA"/>
    <x v="7"/>
    <x v="19"/>
    <b v="0"/>
    <s v="food/food trucks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n v="50"/>
    <x v="7"/>
    <x v="19"/>
    <b v="0"/>
    <s v="food/food trucks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n v="5"/>
    <x v="7"/>
    <x v="19"/>
    <b v="0"/>
    <s v="food/food trucks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n v="202.83333333333334"/>
    <x v="7"/>
    <x v="19"/>
    <b v="0"/>
    <s v="food/food trucks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n v="29.125"/>
    <x v="7"/>
    <x v="19"/>
    <b v="0"/>
    <s v="food/food trucks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n v="5"/>
    <x v="7"/>
    <x v="19"/>
    <b v="0"/>
    <s v="food/food trucks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s v="NA"/>
    <x v="7"/>
    <x v="19"/>
    <b v="0"/>
    <s v="food/food trucks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n v="13"/>
    <x v="7"/>
    <x v="19"/>
    <b v="0"/>
    <s v="food/food trucks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n v="50"/>
    <x v="7"/>
    <x v="19"/>
    <b v="0"/>
    <s v="food/food trucks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s v="NA"/>
    <x v="7"/>
    <x v="19"/>
    <b v="0"/>
    <s v="food/food trucks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n v="1"/>
    <x v="7"/>
    <x v="19"/>
    <b v="0"/>
    <s v="food/food trucks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n v="96.05263157894737"/>
    <x v="7"/>
    <x v="19"/>
    <b v="0"/>
    <s v="food/food trucks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n v="305.77777777777777"/>
    <x v="7"/>
    <x v="19"/>
    <b v="0"/>
    <s v="food/food trucks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n v="12.142857142857142"/>
    <x v="7"/>
    <x v="19"/>
    <b v="0"/>
    <s v="food/food trucks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n v="83.571428571428569"/>
    <x v="7"/>
    <x v="19"/>
    <b v="0"/>
    <s v="food/food trucks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n v="18"/>
    <x v="7"/>
    <x v="19"/>
    <b v="0"/>
    <s v="food/food trucks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n v="115.53333333333333"/>
    <x v="7"/>
    <x v="19"/>
    <b v="0"/>
    <s v="food/food trucks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n v="21.900662251655628"/>
    <x v="2"/>
    <x v="36"/>
    <b v="1"/>
    <s v="technology/space exploration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n v="80.022494887525568"/>
    <x v="2"/>
    <x v="36"/>
    <b v="1"/>
    <s v="technology/space exploration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n v="35.520000000000003"/>
    <x v="2"/>
    <x v="36"/>
    <b v="1"/>
    <s v="technology/space exploration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n v="64.933333333333323"/>
    <x v="2"/>
    <x v="36"/>
    <b v="1"/>
    <s v="technology/space exploration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n v="60.965703745743475"/>
    <x v="2"/>
    <x v="36"/>
    <b v="1"/>
    <s v="technology/space exploration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n v="31.444155844155844"/>
    <x v="2"/>
    <x v="36"/>
    <b v="1"/>
    <s v="technology/space exploration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n v="81.949748743718587"/>
    <x v="2"/>
    <x v="36"/>
    <b v="1"/>
    <s v="technology/space exploration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n v="58.92763157894737"/>
    <x v="2"/>
    <x v="36"/>
    <b v="1"/>
    <s v="technology/space exploration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n v="157.29347633136095"/>
    <x v="2"/>
    <x v="36"/>
    <b v="1"/>
    <s v="technology/space exploration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n v="55.758509532062391"/>
    <x v="2"/>
    <x v="36"/>
    <b v="1"/>
    <s v="technology/space exploration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n v="83.802893802893806"/>
    <x v="2"/>
    <x v="36"/>
    <b v="1"/>
    <s v="technology/space exploration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n v="58.422210884353746"/>
    <x v="2"/>
    <x v="36"/>
    <b v="1"/>
    <s v="technology/space exploration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n v="270.57142857142856"/>
    <x v="2"/>
    <x v="36"/>
    <b v="1"/>
    <s v="technology/space exploration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n v="107.1"/>
    <x v="2"/>
    <x v="36"/>
    <b v="1"/>
    <s v="technology/space exploration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n v="47.180555555555557"/>
    <x v="2"/>
    <x v="36"/>
    <b v="1"/>
    <s v="technology/space exploration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n v="120.30882352941177"/>
    <x v="2"/>
    <x v="36"/>
    <b v="1"/>
    <s v="technology/space exploration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n v="27.59748427672956"/>
    <x v="2"/>
    <x v="36"/>
    <b v="1"/>
    <s v="technology/space exploration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n v="205.2987012987013"/>
    <x v="2"/>
    <x v="36"/>
    <b v="1"/>
    <s v="technology/space exploration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n v="35.547169811320757"/>
    <x v="2"/>
    <x v="36"/>
    <b v="1"/>
    <s v="technology/space exploration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n v="74.639488409272587"/>
    <x v="2"/>
    <x v="36"/>
    <b v="1"/>
    <s v="technology/space exploration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n v="47.058064516129029"/>
    <x v="2"/>
    <x v="36"/>
    <b v="1"/>
    <s v="technology/space exploration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n v="26.591351351351353"/>
    <x v="2"/>
    <x v="36"/>
    <b v="1"/>
    <s v="technology/space exploration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n v="36.774193548387096"/>
    <x v="2"/>
    <x v="36"/>
    <b v="1"/>
    <s v="technology/space exploration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n v="31.820544982698959"/>
    <x v="2"/>
    <x v="36"/>
    <b v="1"/>
    <s v="technology/space exploration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n v="27.576923076923077"/>
    <x v="2"/>
    <x v="36"/>
    <b v="1"/>
    <s v="technology/space exploration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n v="56"/>
    <x v="2"/>
    <x v="36"/>
    <b v="1"/>
    <s v="technology/space exploration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n v="21.555555555555557"/>
    <x v="2"/>
    <x v="36"/>
    <b v="1"/>
    <s v="technology/space exploration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n v="44.095238095238095"/>
    <x v="2"/>
    <x v="36"/>
    <b v="1"/>
    <s v="technology/space exploration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n v="63.87"/>
    <x v="2"/>
    <x v="36"/>
    <b v="1"/>
    <s v="technology/space exploration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n v="38.987654320987652"/>
    <x v="2"/>
    <x v="36"/>
    <b v="1"/>
    <s v="technology/space exploration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n v="80.185489510489504"/>
    <x v="2"/>
    <x v="36"/>
    <b v="1"/>
    <s v="technology/space exploration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n v="34.904761904761905"/>
    <x v="2"/>
    <x v="36"/>
    <b v="1"/>
    <s v="technology/space exploration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n v="89.100502512562812"/>
    <x v="2"/>
    <x v="36"/>
    <b v="1"/>
    <s v="technology/space exploration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n v="39.44"/>
    <x v="2"/>
    <x v="36"/>
    <b v="1"/>
    <s v="technology/space exploration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n v="136.9047619047619"/>
    <x v="2"/>
    <x v="36"/>
    <b v="1"/>
    <s v="technology/space exploration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n v="37.46"/>
    <x v="2"/>
    <x v="36"/>
    <b v="1"/>
    <s v="technology/space exploration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n v="31.96153846153846"/>
    <x v="2"/>
    <x v="36"/>
    <b v="1"/>
    <s v="technology/space exploration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n v="25.214285714285715"/>
    <x v="2"/>
    <x v="36"/>
    <b v="1"/>
    <s v="technology/space exploration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n v="10.040816326530612"/>
    <x v="2"/>
    <x v="36"/>
    <b v="1"/>
    <s v="technology/space exploration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n v="45.94202898550725"/>
    <x v="2"/>
    <x v="36"/>
    <b v="1"/>
    <s v="technology/space exploration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n v="15"/>
    <x v="2"/>
    <x v="36"/>
    <b v="0"/>
    <s v="technology/space exploration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s v="NA"/>
    <x v="2"/>
    <x v="36"/>
    <b v="0"/>
    <s v="technology/space exploration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n v="223.58248500999335"/>
    <x v="2"/>
    <x v="36"/>
    <b v="0"/>
    <s v="technology/space exploration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n v="39.480769230769234"/>
    <x v="2"/>
    <x v="36"/>
    <b v="0"/>
    <s v="technology/space exploration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n v="91.304347826086953"/>
    <x v="2"/>
    <x v="36"/>
    <b v="0"/>
    <s v="technology/space exploration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n v="78.666205607476627"/>
    <x v="2"/>
    <x v="36"/>
    <b v="0"/>
    <s v="technology/space exploration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n v="12"/>
    <x v="2"/>
    <x v="36"/>
    <b v="0"/>
    <s v="technology/space exploration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n v="17.666666666666668"/>
    <x v="2"/>
    <x v="36"/>
    <b v="0"/>
    <s v="technology/space exploration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n v="41.333333333333336"/>
    <x v="2"/>
    <x v="36"/>
    <b v="0"/>
    <s v="technology/space exploration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n v="71.599999999999994"/>
    <x v="2"/>
    <x v="36"/>
    <b v="0"/>
    <s v="technology/space exploration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n v="307.8235294117647"/>
    <x v="2"/>
    <x v="36"/>
    <b v="0"/>
    <s v="technology/space exploration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n v="80.454545454545453"/>
    <x v="2"/>
    <x v="36"/>
    <b v="0"/>
    <s v="technology/space exploration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n v="83.942857142857136"/>
    <x v="2"/>
    <x v="36"/>
    <b v="0"/>
    <s v="technology/space exploration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n v="8.5"/>
    <x v="2"/>
    <x v="36"/>
    <b v="0"/>
    <s v="technology/space exploration"/>
  </r>
  <r>
    <n v="0.21033333333333334"/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n v="73.372093023255815"/>
    <x v="2"/>
    <x v="36"/>
    <b v="0"/>
    <s v="technology/space exploration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n v="112.86184210526316"/>
    <x v="2"/>
    <x v="36"/>
    <b v="0"/>
    <s v="technology/space exploration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n v="95.277627118644077"/>
    <x v="2"/>
    <x v="36"/>
    <b v="0"/>
    <s v="technology/space exploration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n v="22.75"/>
    <x v="2"/>
    <x v="36"/>
    <b v="0"/>
    <s v="technology/space exploration"/>
  </r>
  <r>
    <n v="2.720408163265306E-2"/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n v="133.30000000000001"/>
    <x v="2"/>
    <x v="36"/>
    <b v="0"/>
    <s v="technology/space exploration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n v="3.8"/>
    <x v="2"/>
    <x v="36"/>
    <b v="0"/>
    <s v="technology/space exploration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n v="85.75"/>
    <x v="2"/>
    <x v="37"/>
    <b v="1"/>
    <s v="technology/makerspaces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n v="267"/>
    <x v="2"/>
    <x v="37"/>
    <b v="1"/>
    <s v="technology/makerspaces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n v="373.55803571428572"/>
    <x v="2"/>
    <x v="37"/>
    <b v="1"/>
    <s v="technology/makerspaces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n v="174.03846153846155"/>
    <x v="2"/>
    <x v="37"/>
    <b v="1"/>
    <s v="technology/makerspaces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n v="93.695652173913047"/>
    <x v="2"/>
    <x v="37"/>
    <b v="1"/>
    <s v="technology/makerspaces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n v="77.327718446601949"/>
    <x v="2"/>
    <x v="37"/>
    <b v="1"/>
    <s v="technology/makerspaces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n v="92.222222222222229"/>
    <x v="2"/>
    <x v="37"/>
    <b v="1"/>
    <s v="technology/makerspaces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n v="60.964285714285715"/>
    <x v="2"/>
    <x v="37"/>
    <b v="1"/>
    <s v="technology/makerspaces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n v="91"/>
    <x v="2"/>
    <x v="37"/>
    <b v="1"/>
    <s v="technology/makerspaces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n v="41.583333333333336"/>
    <x v="2"/>
    <x v="37"/>
    <b v="0"/>
    <s v="technology/makerspaces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n v="33.761904761904759"/>
    <x v="2"/>
    <x v="37"/>
    <b v="0"/>
    <s v="technology/makerspaces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n v="70.61702127659575"/>
    <x v="2"/>
    <x v="37"/>
    <b v="0"/>
    <s v="technology/makerspaces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n v="167.15151515151516"/>
    <x v="2"/>
    <x v="37"/>
    <b v="0"/>
    <s v="technology/makerspaces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n v="128.61988304093566"/>
    <x v="2"/>
    <x v="37"/>
    <b v="0"/>
    <s v="technology/makerspaces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n v="65.41379310344827"/>
    <x v="2"/>
    <x v="37"/>
    <b v="0"/>
    <s v="technology/makerspaces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n v="117.55555555555556"/>
    <x v="2"/>
    <x v="37"/>
    <b v="0"/>
    <s v="technology/makerspaces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n v="126.48148148148148"/>
    <x v="2"/>
    <x v="37"/>
    <b v="0"/>
    <s v="technology/makerspaces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n v="550"/>
    <x v="2"/>
    <x v="37"/>
    <b v="0"/>
    <s v="technology/makerspaces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n v="44"/>
    <x v="2"/>
    <x v="37"/>
    <b v="0"/>
    <s v="technology/makerspaces"/>
  </r>
  <r>
    <n v="8.6250000000000007E-3"/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n v="69"/>
    <x v="2"/>
    <x v="37"/>
    <b v="0"/>
    <s v="technology/makerspaces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n v="27.5"/>
    <x v="7"/>
    <x v="19"/>
    <b v="0"/>
    <s v="food/food trucks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n v="84.9"/>
    <x v="7"/>
    <x v="19"/>
    <b v="0"/>
    <s v="food/food trucks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n v="12"/>
    <x v="7"/>
    <x v="19"/>
    <b v="0"/>
    <s v="food/food trucks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n v="200"/>
    <x v="7"/>
    <x v="19"/>
    <b v="0"/>
    <s v="food/food trucks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n v="10"/>
    <x v="7"/>
    <x v="19"/>
    <b v="0"/>
    <s v="food/food trucks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s v="NA"/>
    <x v="7"/>
    <x v="19"/>
    <b v="0"/>
    <s v="food/food trucks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s v="NA"/>
    <x v="7"/>
    <x v="19"/>
    <b v="0"/>
    <s v="food/food trucks"/>
  </r>
  <r>
    <n v="1.48E-3"/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n v="5.2857142857142856"/>
    <x v="7"/>
    <x v="19"/>
    <b v="0"/>
    <s v="food/food trucks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n v="1"/>
    <x v="7"/>
    <x v="19"/>
    <b v="0"/>
    <s v="food/food trucks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n v="72.762711864406782"/>
    <x v="7"/>
    <x v="19"/>
    <b v="0"/>
    <s v="food/food trucks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n v="17.5"/>
    <x v="7"/>
    <x v="19"/>
    <b v="0"/>
    <s v="food/food trucks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n v="25"/>
    <x v="7"/>
    <x v="19"/>
    <b v="0"/>
    <s v="food/food trucks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n v="13.333333333333334"/>
    <x v="7"/>
    <x v="19"/>
    <b v="0"/>
    <s v="food/food trucks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n v="1"/>
    <x v="7"/>
    <x v="19"/>
    <b v="0"/>
    <s v="food/food trucks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n v="23.666666666666668"/>
    <x v="7"/>
    <x v="19"/>
    <b v="0"/>
    <s v="food/food trucks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n v="89.21052631578948"/>
    <x v="7"/>
    <x v="19"/>
    <b v="0"/>
    <s v="food/food trucks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n v="116.55769230769231"/>
    <x v="7"/>
    <x v="19"/>
    <b v="0"/>
    <s v="food/food trucks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n v="13.005000000000001"/>
    <x v="7"/>
    <x v="19"/>
    <b v="0"/>
    <s v="food/food trucks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s v="NA"/>
    <x v="7"/>
    <x v="19"/>
    <b v="0"/>
    <s v="food/food trucks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n v="17.5"/>
    <x v="7"/>
    <x v="19"/>
    <b v="0"/>
    <s v="food/food trucks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n v="34.130434782608695"/>
    <x v="1"/>
    <x v="38"/>
    <b v="0"/>
    <s v="theater/spaces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n v="132.34615384615384"/>
    <x v="1"/>
    <x v="38"/>
    <b v="0"/>
    <s v="theater/spaces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n v="922.22222222222217"/>
    <x v="1"/>
    <x v="38"/>
    <b v="0"/>
    <s v="theater/spaces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n v="163.57142857142858"/>
    <x v="1"/>
    <x v="38"/>
    <b v="0"/>
    <s v="theater/spaces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n v="217.375"/>
    <x v="1"/>
    <x v="38"/>
    <b v="0"/>
    <s v="theater/spaces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n v="149.44486692015209"/>
    <x v="1"/>
    <x v="38"/>
    <b v="1"/>
    <s v="theater/spaces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n v="71.237487309644663"/>
    <x v="1"/>
    <x v="38"/>
    <b v="1"/>
    <s v="theater/spaces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n v="44.464318398474738"/>
    <x v="1"/>
    <x v="38"/>
    <b v="1"/>
    <s v="theater/spaces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n v="164.94480519480518"/>
    <x v="1"/>
    <x v="38"/>
    <b v="1"/>
    <s v="theater/spaces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n v="84.871516544117654"/>
    <x v="1"/>
    <x v="38"/>
    <b v="1"/>
    <s v="theater/spaces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n v="53.945205479452056"/>
    <x v="1"/>
    <x v="38"/>
    <b v="1"/>
    <s v="theater/spaces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n v="50.531468531468533"/>
    <x v="1"/>
    <x v="38"/>
    <b v="1"/>
    <s v="theater/spaces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n v="108.00140845070422"/>
    <x v="1"/>
    <x v="38"/>
    <b v="1"/>
    <s v="theater/spaces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n v="95.373770491803285"/>
    <x v="1"/>
    <x v="38"/>
    <b v="1"/>
    <s v="theater/spaces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n v="57.631016333938291"/>
    <x v="1"/>
    <x v="38"/>
    <b v="1"/>
    <s v="theater/spaces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n v="64.160481283422456"/>
    <x v="1"/>
    <x v="38"/>
    <b v="1"/>
    <s v="theater/spaces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n v="92.387692307692305"/>
    <x v="1"/>
    <x v="38"/>
    <b v="1"/>
    <s v="theater/spaces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n v="125.97972972972973"/>
    <x v="1"/>
    <x v="38"/>
    <b v="1"/>
    <s v="theater/spaces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n v="94.637681159420296"/>
    <x v="1"/>
    <x v="38"/>
    <b v="1"/>
    <s v="theater/spaces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n v="170.69942196531792"/>
    <x v="1"/>
    <x v="38"/>
    <b v="1"/>
    <s v="theater/spaces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n v="40.762081784386616"/>
    <x v="2"/>
    <x v="30"/>
    <b v="1"/>
    <s v="technology/hardware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n v="68.254054054054052"/>
    <x v="2"/>
    <x v="30"/>
    <b v="1"/>
    <s v="technology/hardware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n v="95.48863636363636"/>
    <x v="2"/>
    <x v="30"/>
    <b v="1"/>
    <s v="technology/hardware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n v="7.1902649656526005"/>
    <x v="2"/>
    <x v="30"/>
    <b v="1"/>
    <s v="technology/hardware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n v="511.65486725663715"/>
    <x v="2"/>
    <x v="30"/>
    <b v="1"/>
    <s v="technology/hardware"/>
  </r>
  <r>
    <n v="1.05745"/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n v="261.74504950495049"/>
    <x v="2"/>
    <x v="30"/>
    <b v="1"/>
    <s v="technology/hardware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n v="69.760961810466767"/>
    <x v="2"/>
    <x v="30"/>
    <b v="1"/>
    <s v="technology/hardware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n v="77.229591836734699"/>
    <x v="2"/>
    <x v="30"/>
    <b v="1"/>
    <s v="technology/hardware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n v="340.56521739130437"/>
    <x v="2"/>
    <x v="30"/>
    <b v="1"/>
    <s v="technology/hardware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n v="67.417903225806455"/>
    <x v="2"/>
    <x v="30"/>
    <b v="1"/>
    <s v="technology/hardware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n v="845.70270270270271"/>
    <x v="2"/>
    <x v="30"/>
    <b v="1"/>
    <s v="technology/hardware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n v="97.191780821917803"/>
    <x v="2"/>
    <x v="30"/>
    <b v="1"/>
    <s v="technology/hardware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n v="451.84033613445376"/>
    <x v="2"/>
    <x v="30"/>
    <b v="1"/>
    <s v="technology/hardware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n v="138.66871165644173"/>
    <x v="2"/>
    <x v="30"/>
    <b v="1"/>
    <s v="technology/hardware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n v="21.640147492625371"/>
    <x v="2"/>
    <x v="30"/>
    <b v="1"/>
    <s v="technology/hardware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n v="169.51724137931035"/>
    <x v="2"/>
    <x v="30"/>
    <b v="1"/>
    <s v="technology/hardware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n v="161.88210526315791"/>
    <x v="2"/>
    <x v="30"/>
    <b v="1"/>
    <s v="technology/hardware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n v="493.13333333333333"/>
    <x v="2"/>
    <x v="30"/>
    <b v="1"/>
    <s v="technology/hardware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n v="22.120418848167539"/>
    <x v="2"/>
    <x v="30"/>
    <b v="1"/>
    <s v="technology/hardware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n v="18.235294117647058"/>
    <x v="2"/>
    <x v="30"/>
    <b v="1"/>
    <s v="technology/hardware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n v="8.75"/>
    <x v="3"/>
    <x v="39"/>
    <b v="0"/>
    <s v="publishing/children's books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n v="40.611111111111114"/>
    <x v="3"/>
    <x v="39"/>
    <b v="0"/>
    <s v="publishing/children's books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s v="NA"/>
    <x v="3"/>
    <x v="39"/>
    <b v="0"/>
    <s v="publishing/children's books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n v="37.954545454545453"/>
    <x v="3"/>
    <x v="39"/>
    <b v="0"/>
    <s v="publishing/children's books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n v="35.734693877551024"/>
    <x v="3"/>
    <x v="39"/>
    <b v="0"/>
    <s v="publishing/children's books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n v="42.157894736842103"/>
    <x v="3"/>
    <x v="39"/>
    <b v="0"/>
    <s v="publishing/children's books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n v="35"/>
    <x v="3"/>
    <x v="39"/>
    <b v="0"/>
    <s v="publishing/children's books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n v="13.25"/>
    <x v="3"/>
    <x v="39"/>
    <b v="0"/>
    <s v="publishing/children's books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n v="55"/>
    <x v="3"/>
    <x v="39"/>
    <b v="0"/>
    <s v="publishing/children's books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s v="NA"/>
    <x v="3"/>
    <x v="39"/>
    <b v="0"/>
    <s v="publishing/children's books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s v="NA"/>
    <x v="3"/>
    <x v="39"/>
    <b v="0"/>
    <s v="publishing/children's books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n v="39.285714285714285"/>
    <x v="3"/>
    <x v="39"/>
    <b v="0"/>
    <s v="publishing/children's books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n v="47.5"/>
    <x v="3"/>
    <x v="39"/>
    <b v="0"/>
    <s v="publishing/children's books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s v="NA"/>
    <x v="3"/>
    <x v="39"/>
    <b v="0"/>
    <s v="publishing/children's books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n v="17.333333333333332"/>
    <x v="3"/>
    <x v="39"/>
    <b v="0"/>
    <s v="publishing/children's books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n v="31.757575757575758"/>
    <x v="3"/>
    <x v="39"/>
    <b v="0"/>
    <s v="publishing/children's books"/>
  </r>
  <r>
    <n v="6.6666666666666671E-3"/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n v="5"/>
    <x v="3"/>
    <x v="39"/>
    <b v="0"/>
    <s v="publishing/children's books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n v="39"/>
    <x v="3"/>
    <x v="39"/>
    <b v="0"/>
    <s v="publishing/children's books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n v="52.5"/>
    <x v="3"/>
    <x v="39"/>
    <b v="0"/>
    <s v="publishing/children's books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s v="NA"/>
    <x v="3"/>
    <x v="39"/>
    <b v="0"/>
    <s v="publishing/children's books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n v="9"/>
    <x v="3"/>
    <x v="39"/>
    <b v="0"/>
    <s v="publishing/children's books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n v="25"/>
    <x v="3"/>
    <x v="39"/>
    <b v="0"/>
    <s v="publishing/children's books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n v="30"/>
    <x v="3"/>
    <x v="39"/>
    <b v="0"/>
    <s v="publishing/children's books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n v="11.25"/>
    <x v="3"/>
    <x v="39"/>
    <b v="0"/>
    <s v="publishing/children's books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s v="NA"/>
    <x v="3"/>
    <x v="39"/>
    <b v="0"/>
    <s v="publishing/children's books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n v="25"/>
    <x v="3"/>
    <x v="39"/>
    <b v="0"/>
    <s v="publishing/children's books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n v="11.333333333333334"/>
    <x v="3"/>
    <x v="39"/>
    <b v="0"/>
    <s v="publishing/children's books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n v="29.470588235294116"/>
    <x v="3"/>
    <x v="39"/>
    <b v="0"/>
    <s v="publishing/children's books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n v="1"/>
    <x v="3"/>
    <x v="39"/>
    <b v="0"/>
    <s v="publishing/children's books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n v="63.098484848484851"/>
    <x v="3"/>
    <x v="39"/>
    <b v="0"/>
    <s v="publishing/children's books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s v="NA"/>
    <x v="3"/>
    <x v="39"/>
    <b v="0"/>
    <s v="publishing/children's books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s v="NA"/>
    <x v="3"/>
    <x v="39"/>
    <b v="0"/>
    <s v="publishing/children's books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n v="1"/>
    <x v="3"/>
    <x v="39"/>
    <b v="0"/>
    <s v="publishing/children's books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n v="43.846153846153847"/>
    <x v="3"/>
    <x v="39"/>
    <b v="0"/>
    <s v="publishing/children's books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n v="75"/>
    <x v="3"/>
    <x v="39"/>
    <b v="0"/>
    <s v="publishing/children's books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n v="45.972222222222221"/>
    <x v="3"/>
    <x v="39"/>
    <b v="0"/>
    <s v="publishing/children's books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n v="10"/>
    <x v="3"/>
    <x v="39"/>
    <b v="0"/>
    <s v="publishing/children's books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n v="93.666666666666671"/>
    <x v="3"/>
    <x v="39"/>
    <b v="0"/>
    <s v="publishing/children's books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n v="53"/>
    <x v="3"/>
    <x v="39"/>
    <b v="0"/>
    <s v="publishing/children's books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s v="NA"/>
    <x v="3"/>
    <x v="39"/>
    <b v="0"/>
    <s v="publishing/children's books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n v="47"/>
    <x v="1"/>
    <x v="6"/>
    <b v="1"/>
    <s v="theater/plays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n v="66.666666666666671"/>
    <x v="1"/>
    <x v="6"/>
    <b v="1"/>
    <s v="theater/plays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n v="18.770491803278688"/>
    <x v="1"/>
    <x v="6"/>
    <b v="1"/>
    <s v="theater/plays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n v="66.111111111111114"/>
    <x v="1"/>
    <x v="6"/>
    <b v="1"/>
    <s v="theater/plays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n v="36.859154929577464"/>
    <x v="1"/>
    <x v="6"/>
    <b v="1"/>
    <s v="theater/plays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n v="39.810810810810814"/>
    <x v="1"/>
    <x v="6"/>
    <b v="1"/>
    <s v="theater/plays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n v="31.5"/>
    <x v="1"/>
    <x v="6"/>
    <b v="1"/>
    <s v="theater/plays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n v="102.5"/>
    <x v="1"/>
    <x v="6"/>
    <b v="1"/>
    <s v="theater/plays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n v="126.45833333333333"/>
    <x v="1"/>
    <x v="6"/>
    <b v="1"/>
    <s v="theater/plays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n v="47.878787878787875"/>
    <x v="1"/>
    <x v="6"/>
    <b v="1"/>
    <s v="theater/plays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n v="73.214285714285708"/>
    <x v="1"/>
    <x v="6"/>
    <b v="1"/>
    <s v="theater/plays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n v="89.666666666666671"/>
    <x v="1"/>
    <x v="6"/>
    <b v="1"/>
    <s v="theater/plays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n v="151.4623287671233"/>
    <x v="1"/>
    <x v="6"/>
    <b v="1"/>
    <s v="theater/plays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n v="25"/>
    <x v="1"/>
    <x v="6"/>
    <b v="1"/>
    <s v="theater/plays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n v="36.5"/>
    <x v="1"/>
    <x v="6"/>
    <b v="1"/>
    <s v="theater/plays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n v="44"/>
    <x v="1"/>
    <x v="6"/>
    <b v="1"/>
    <s v="theater/plays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n v="87.357553191489373"/>
    <x v="1"/>
    <x v="6"/>
    <b v="1"/>
    <s v="theater/plays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n v="36.474820143884891"/>
    <x v="1"/>
    <x v="6"/>
    <b v="1"/>
    <s v="theater/plays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n v="44.859538461538463"/>
    <x v="1"/>
    <x v="6"/>
    <b v="1"/>
    <s v="theater/plays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n v="42.903225806451616"/>
    <x v="1"/>
    <x v="6"/>
    <b v="1"/>
    <s v="theater/plays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n v="51.230769230769234"/>
    <x v="1"/>
    <x v="6"/>
    <b v="1"/>
    <s v="theater/plays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n v="33.944444444444443"/>
    <x v="1"/>
    <x v="6"/>
    <b v="1"/>
    <s v="theater/plays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n v="90.744680851063833"/>
    <x v="1"/>
    <x v="6"/>
    <b v="1"/>
    <s v="theater/plays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n v="50"/>
    <x v="1"/>
    <x v="6"/>
    <b v="1"/>
    <s v="theater/plays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n v="24.444444444444443"/>
    <x v="1"/>
    <x v="6"/>
    <b v="1"/>
    <s v="theater/plays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n v="44.25"/>
    <x v="1"/>
    <x v="6"/>
    <b v="1"/>
    <s v="theater/plays"/>
  </r>
  <r>
    <n v="1.26"/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n v="67.741935483870961"/>
    <x v="1"/>
    <x v="6"/>
    <b v="1"/>
    <s v="theater/plays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n v="65.376811594202906"/>
    <x v="1"/>
    <x v="6"/>
    <b v="1"/>
    <s v="theater/plays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n v="121.9047619047619"/>
    <x v="1"/>
    <x v="6"/>
    <b v="1"/>
    <s v="theater/plays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n v="47.456140350877192"/>
    <x v="1"/>
    <x v="6"/>
    <b v="1"/>
    <s v="theater/plays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n v="92.842592592592595"/>
    <x v="1"/>
    <x v="6"/>
    <b v="1"/>
    <s v="theater/plays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n v="68.253012048192772"/>
    <x v="1"/>
    <x v="6"/>
    <b v="1"/>
    <s v="theater/plays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n v="37.209583333333335"/>
    <x v="1"/>
    <x v="6"/>
    <b v="1"/>
    <s v="theater/plays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n v="25.25"/>
    <x v="1"/>
    <x v="6"/>
    <b v="1"/>
    <s v="theater/plays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n v="43.214285714285715"/>
    <x v="1"/>
    <x v="6"/>
    <b v="1"/>
    <s v="theater/plays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n v="25.130177514792898"/>
    <x v="1"/>
    <x v="6"/>
    <b v="1"/>
    <s v="theater/plays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n v="23.636363636363637"/>
    <x v="1"/>
    <x v="6"/>
    <b v="1"/>
    <s v="theater/plays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n v="103.95098039215686"/>
    <x v="1"/>
    <x v="6"/>
    <b v="1"/>
    <s v="theater/plays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n v="50.384615384615387"/>
    <x v="1"/>
    <x v="6"/>
    <b v="1"/>
    <s v="theater/plays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n v="13.6"/>
    <x v="1"/>
    <x v="6"/>
    <b v="1"/>
    <s v="theater/plays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n v="28.571428571428573"/>
    <x v="1"/>
    <x v="6"/>
    <b v="1"/>
    <s v="theater/plays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n v="63.829787234042556"/>
    <x v="1"/>
    <x v="6"/>
    <b v="1"/>
    <s v="theater/plays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n v="8.8571428571428577"/>
    <x v="1"/>
    <x v="6"/>
    <b v="1"/>
    <s v="theater/plays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n v="50.666666666666664"/>
    <x v="1"/>
    <x v="6"/>
    <b v="1"/>
    <s v="theater/plays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n v="60.784313725490193"/>
    <x v="1"/>
    <x v="6"/>
    <b v="1"/>
    <s v="theater/plays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n v="113.42105263157895"/>
    <x v="1"/>
    <x v="6"/>
    <b v="1"/>
    <s v="theater/plays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n v="104.56521739130434"/>
    <x v="1"/>
    <x v="6"/>
    <b v="1"/>
    <s v="theater/plays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n v="98.30927835051547"/>
    <x v="1"/>
    <x v="6"/>
    <b v="1"/>
    <s v="theater/plays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n v="35.039473684210527"/>
    <x v="1"/>
    <x v="6"/>
    <b v="1"/>
    <s v="theater/plays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n v="272.72727272727275"/>
    <x v="1"/>
    <x v="6"/>
    <b v="1"/>
    <s v="theater/plays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n v="63.846153846153847"/>
    <x v="1"/>
    <x v="6"/>
    <b v="1"/>
    <s v="theater/plays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n v="30.189368421052631"/>
    <x v="1"/>
    <x v="6"/>
    <b v="1"/>
    <s v="theater/plays"/>
  </r>
  <r>
    <n v="1.0825925925925926"/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n v="83.51428571428572"/>
    <x v="1"/>
    <x v="6"/>
    <b v="1"/>
    <s v="theater/plays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n v="64.761904761904759"/>
    <x v="1"/>
    <x v="6"/>
    <b v="1"/>
    <s v="theater/plays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n v="20.118172043010752"/>
    <x v="1"/>
    <x v="6"/>
    <b v="1"/>
    <s v="theater/plays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n v="44.090909090909093"/>
    <x v="1"/>
    <x v="6"/>
    <b v="1"/>
    <s v="theater/plays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n v="40.476190476190474"/>
    <x v="1"/>
    <x v="6"/>
    <b v="1"/>
    <s v="theater/plays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n v="44.537037037037038"/>
    <x v="1"/>
    <x v="6"/>
    <b v="1"/>
    <s v="theater/plays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n v="125.80645161290323"/>
    <x v="1"/>
    <x v="6"/>
    <b v="1"/>
    <s v="theater/plays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n v="19.696969696969695"/>
    <x v="1"/>
    <x v="6"/>
    <b v="1"/>
    <s v="theater/plays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n v="10"/>
    <x v="1"/>
    <x v="6"/>
    <b v="0"/>
    <s v="theater/plays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s v="NA"/>
    <x v="1"/>
    <x v="6"/>
    <b v="0"/>
    <s v="theater/plays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s v="NA"/>
    <x v="1"/>
    <x v="6"/>
    <b v="0"/>
    <s v="theater/plays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n v="30"/>
    <x v="1"/>
    <x v="6"/>
    <b v="0"/>
    <s v="theater/plays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n v="60.666666666666664"/>
    <x v="1"/>
    <x v="6"/>
    <b v="0"/>
    <s v="theater/plays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s v="NA"/>
    <x v="1"/>
    <x v="6"/>
    <b v="0"/>
    <s v="theater/plays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s v="NA"/>
    <x v="1"/>
    <x v="6"/>
    <b v="0"/>
    <s v="theater/plays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n v="23.333333333333332"/>
    <x v="1"/>
    <x v="6"/>
    <b v="0"/>
    <s v="theater/plays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n v="5"/>
    <x v="1"/>
    <x v="6"/>
    <b v="0"/>
    <s v="theater/plays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n v="23.923076923076923"/>
    <x v="1"/>
    <x v="6"/>
    <b v="0"/>
    <s v="theater/plays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s v="NA"/>
    <x v="1"/>
    <x v="6"/>
    <b v="0"/>
    <s v="theater/plays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n v="15.833333333333334"/>
    <x v="1"/>
    <x v="6"/>
    <b v="0"/>
    <s v="theater/plays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s v="NA"/>
    <x v="1"/>
    <x v="6"/>
    <b v="0"/>
    <s v="theater/plays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n v="29.785714285714285"/>
    <x v="1"/>
    <x v="6"/>
    <b v="0"/>
    <s v="theater/plays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n v="60"/>
    <x v="1"/>
    <x v="6"/>
    <b v="0"/>
    <s v="theater/plays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n v="24.333333333333332"/>
    <x v="1"/>
    <x v="6"/>
    <b v="0"/>
    <s v="theater/plays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n v="500"/>
    <x v="1"/>
    <x v="6"/>
    <b v="0"/>
    <s v="theater/plays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s v="NA"/>
    <x v="1"/>
    <x v="6"/>
    <b v="0"/>
    <s v="theater/plays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n v="35"/>
    <x v="1"/>
    <x v="6"/>
    <b v="0"/>
    <s v="theater/plays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n v="29.555555555555557"/>
    <x v="1"/>
    <x v="6"/>
    <b v="0"/>
    <s v="theater/plays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n v="26.666666666666668"/>
    <x v="1"/>
    <x v="6"/>
    <b v="0"/>
    <s v="theater/plays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n v="18.333333333333332"/>
    <x v="1"/>
    <x v="6"/>
    <b v="0"/>
    <s v="theater/plays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n v="20"/>
    <x v="1"/>
    <x v="6"/>
    <b v="0"/>
    <s v="theater/plays"/>
  </r>
  <r>
    <n v="1.6E-2"/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n v="13.333333333333334"/>
    <x v="1"/>
    <x v="6"/>
    <b v="0"/>
    <s v="theater/plays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s v="NA"/>
    <x v="1"/>
    <x v="6"/>
    <b v="0"/>
    <s v="theater/plays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n v="22.5"/>
    <x v="1"/>
    <x v="6"/>
    <b v="0"/>
    <s v="theater/plays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n v="50.4"/>
    <x v="1"/>
    <x v="6"/>
    <b v="0"/>
    <s v="theater/plays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n v="105.02933333333334"/>
    <x v="1"/>
    <x v="6"/>
    <b v="0"/>
    <s v="theater/plays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n v="35.4"/>
    <x v="1"/>
    <x v="6"/>
    <b v="0"/>
    <s v="theater/plays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n v="83.333333333333329"/>
    <x v="1"/>
    <x v="6"/>
    <b v="0"/>
    <s v="theater/plays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n v="35.92307692307692"/>
    <x v="1"/>
    <x v="6"/>
    <b v="0"/>
    <s v="theater/plays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s v="NA"/>
    <x v="1"/>
    <x v="6"/>
    <b v="0"/>
    <s v="theater/plays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n v="119.125"/>
    <x v="1"/>
    <x v="6"/>
    <b v="0"/>
    <s v="theater/plays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n v="90.333333333333329"/>
    <x v="1"/>
    <x v="6"/>
    <b v="0"/>
    <s v="theater/plays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n v="2.3333333333333335"/>
    <x v="1"/>
    <x v="6"/>
    <b v="0"/>
    <s v="theater/plays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s v="NA"/>
    <x v="1"/>
    <x v="6"/>
    <b v="0"/>
    <s v="theater/plays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n v="108.33333333333333"/>
    <x v="1"/>
    <x v="6"/>
    <b v="0"/>
    <s v="theater/plays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n v="15.75"/>
    <x v="1"/>
    <x v="6"/>
    <b v="0"/>
    <s v="theater/plays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n v="29"/>
    <x v="1"/>
    <x v="6"/>
    <b v="0"/>
    <s v="theater/plays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n v="96.551724137931032"/>
    <x v="1"/>
    <x v="6"/>
    <b v="0"/>
    <s v="theater/plays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s v="NA"/>
    <x v="1"/>
    <x v="6"/>
    <b v="0"/>
    <s v="theater/plays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n v="63"/>
    <x v="1"/>
    <x v="6"/>
    <b v="0"/>
    <s v="theater/plays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n v="381.6"/>
    <x v="1"/>
    <x v="6"/>
    <b v="0"/>
    <s v="theater/plays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n v="46.25"/>
    <x v="1"/>
    <x v="6"/>
    <b v="0"/>
    <s v="theater/plays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n v="26"/>
    <x v="1"/>
    <x v="6"/>
    <b v="0"/>
    <s v="theater/plays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n v="10"/>
    <x v="1"/>
    <x v="6"/>
    <b v="0"/>
    <s v="theater/plays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n v="5"/>
    <x v="1"/>
    <x v="6"/>
    <b v="0"/>
    <s v="theater/plays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s v="NA"/>
    <x v="1"/>
    <x v="6"/>
    <b v="0"/>
    <s v="theater/plays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n v="81.571428571428569"/>
    <x v="1"/>
    <x v="6"/>
    <b v="0"/>
    <s v="theater/plays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n v="7"/>
    <x v="1"/>
    <x v="6"/>
    <b v="0"/>
    <s v="theater/plays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n v="27.3"/>
    <x v="1"/>
    <x v="6"/>
    <b v="0"/>
    <s v="theater/plays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n v="29.411764705882351"/>
    <x v="1"/>
    <x v="6"/>
    <b v="0"/>
    <s v="theater/plays"/>
  </r>
  <r>
    <n v="5.0000000000000001E-3"/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n v="12.5"/>
    <x v="1"/>
    <x v="6"/>
    <b v="0"/>
    <s v="theater/plays"/>
  </r>
  <r>
    <n v="0"/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s v="NA"/>
    <x v="1"/>
    <x v="6"/>
    <b v="0"/>
    <s v="theater/plays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n v="5.75"/>
    <x v="1"/>
    <x v="6"/>
    <b v="0"/>
    <s v="theater/plays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n v="52.083333333333336"/>
    <x v="1"/>
    <x v="6"/>
    <b v="0"/>
    <s v="theater/plays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n v="183.33333333333334"/>
    <x v="1"/>
    <x v="6"/>
    <b v="0"/>
    <s v="theater/plays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n v="26.333333333333332"/>
    <x v="1"/>
    <x v="6"/>
    <b v="0"/>
    <s v="theater/plays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s v="NA"/>
    <x v="1"/>
    <x v="6"/>
    <b v="0"/>
    <s v="theater/plays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n v="486.42857142857144"/>
    <x v="1"/>
    <x v="6"/>
    <b v="0"/>
    <s v="theater/plays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n v="3"/>
    <x v="1"/>
    <x v="6"/>
    <b v="0"/>
    <s v="theater/plays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n v="25"/>
    <x v="1"/>
    <x v="6"/>
    <b v="0"/>
    <s v="theater/plays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n v="9.75"/>
    <x v="1"/>
    <x v="6"/>
    <b v="0"/>
    <s v="theater/plays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n v="18.75"/>
    <x v="1"/>
    <x v="6"/>
    <b v="0"/>
    <s v="theater/plays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n v="36.588235294117645"/>
    <x v="1"/>
    <x v="6"/>
    <b v="0"/>
    <s v="theater/plays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n v="80.714285714285708"/>
    <x v="1"/>
    <x v="6"/>
    <b v="0"/>
    <s v="theater/plays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n v="1"/>
    <x v="1"/>
    <x v="6"/>
    <b v="0"/>
    <s v="theater/plays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n v="52.8"/>
    <x v="1"/>
    <x v="6"/>
    <b v="0"/>
    <s v="theater/plays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n v="20"/>
    <x v="1"/>
    <x v="6"/>
    <b v="0"/>
    <s v="theater/plays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n v="1"/>
    <x v="1"/>
    <x v="6"/>
    <b v="0"/>
    <s v="theater/plays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n v="46.928571428571431"/>
    <x v="1"/>
    <x v="6"/>
    <b v="0"/>
    <s v="theater/plays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n v="78.07692307692308"/>
    <x v="1"/>
    <x v="6"/>
    <b v="0"/>
    <s v="theater/plays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n v="1"/>
    <x v="1"/>
    <x v="6"/>
    <b v="0"/>
    <s v="theater/plays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n v="1"/>
    <x v="1"/>
    <x v="6"/>
    <b v="0"/>
    <s v="theater/plays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n v="203.66666666666666"/>
    <x v="1"/>
    <x v="6"/>
    <b v="0"/>
    <s v="theater/plays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n v="20.714285714285715"/>
    <x v="1"/>
    <x v="6"/>
    <b v="0"/>
    <s v="theater/plays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n v="48.555555555555557"/>
    <x v="1"/>
    <x v="6"/>
    <b v="0"/>
    <s v="theater/plays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n v="68.099999999999994"/>
    <x v="1"/>
    <x v="6"/>
    <b v="0"/>
    <s v="theater/plays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n v="8.5"/>
    <x v="1"/>
    <x v="6"/>
    <b v="0"/>
    <s v="theater/plays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n v="51.615384615384613"/>
    <x v="1"/>
    <x v="6"/>
    <b v="0"/>
    <s v="theater/plays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n v="43"/>
    <x v="1"/>
    <x v="40"/>
    <b v="1"/>
    <s v="theater/musical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n v="83.333333333333329"/>
    <x v="1"/>
    <x v="40"/>
    <b v="1"/>
    <s v="theater/musical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n v="30"/>
    <x v="1"/>
    <x v="40"/>
    <b v="1"/>
    <s v="theater/musical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n v="175.51020408163265"/>
    <x v="1"/>
    <x v="40"/>
    <b v="1"/>
    <s v="theater/musical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n v="231.66175879396985"/>
    <x v="1"/>
    <x v="40"/>
    <b v="1"/>
    <s v="theater/musical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n v="75"/>
    <x v="1"/>
    <x v="40"/>
    <b v="1"/>
    <s v="theater/musical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n v="112.14285714285714"/>
    <x v="1"/>
    <x v="40"/>
    <b v="1"/>
    <s v="theater/musical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n v="41.666666666666664"/>
    <x v="1"/>
    <x v="40"/>
    <b v="1"/>
    <s v="theater/musical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n v="255.17343750000001"/>
    <x v="1"/>
    <x v="40"/>
    <b v="1"/>
    <s v="theater/musical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n v="162.7741935483871"/>
    <x v="1"/>
    <x v="40"/>
    <b v="1"/>
    <s v="theater/musical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n v="88.333333333333329"/>
    <x v="1"/>
    <x v="40"/>
    <b v="1"/>
    <s v="theater/musical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n v="85.736842105263165"/>
    <x v="1"/>
    <x v="40"/>
    <b v="1"/>
    <s v="theater/musical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n v="47.574074074074076"/>
    <x v="1"/>
    <x v="40"/>
    <b v="1"/>
    <s v="theater/musical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n v="72.972972972972968"/>
    <x v="1"/>
    <x v="40"/>
    <b v="1"/>
    <s v="theater/musical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n v="90.538461538461533"/>
    <x v="1"/>
    <x v="40"/>
    <b v="1"/>
    <s v="theater/musical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n v="37.647058823529413"/>
    <x v="1"/>
    <x v="40"/>
    <b v="1"/>
    <s v="theater/musical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n v="36.363636363636367"/>
    <x v="1"/>
    <x v="40"/>
    <b v="1"/>
    <s v="theater/musical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n v="126.71875"/>
    <x v="1"/>
    <x v="40"/>
    <b v="1"/>
    <s v="theater/musical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n v="329.2"/>
    <x v="1"/>
    <x v="40"/>
    <b v="1"/>
    <s v="theater/musical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n v="81.242424242424249"/>
    <x v="1"/>
    <x v="40"/>
    <b v="1"/>
    <s v="theater/musical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n v="1"/>
    <x v="1"/>
    <x v="38"/>
    <b v="0"/>
    <s v="theater/spaces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n v="202.22772277227722"/>
    <x v="1"/>
    <x v="38"/>
    <b v="0"/>
    <s v="theater/spaces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s v="NA"/>
    <x v="1"/>
    <x v="38"/>
    <b v="0"/>
    <s v="theater/spaces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n v="100"/>
    <x v="1"/>
    <x v="38"/>
    <b v="0"/>
    <s v="theater/spaces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s v="NA"/>
    <x v="1"/>
    <x v="38"/>
    <b v="0"/>
    <s v="theater/spaces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n v="1"/>
    <x v="1"/>
    <x v="38"/>
    <b v="0"/>
    <s v="theater/spaces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n v="82.461538461538467"/>
    <x v="1"/>
    <x v="38"/>
    <b v="0"/>
    <s v="theater/spaces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n v="2.6666666666666665"/>
    <x v="1"/>
    <x v="38"/>
    <b v="0"/>
    <s v="theater/spaces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n v="12.5"/>
    <x v="1"/>
    <x v="38"/>
    <b v="0"/>
    <s v="theater/spaces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s v="NA"/>
    <x v="1"/>
    <x v="38"/>
    <b v="0"/>
    <s v="theater/spaces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n v="18.896551724137932"/>
    <x v="1"/>
    <x v="38"/>
    <b v="0"/>
    <s v="theater/spaces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n v="200.625"/>
    <x v="1"/>
    <x v="38"/>
    <b v="0"/>
    <s v="theater/spaces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n v="201.66666666666666"/>
    <x v="1"/>
    <x v="38"/>
    <b v="0"/>
    <s v="theater/spaces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s v="NA"/>
    <x v="1"/>
    <x v="38"/>
    <b v="0"/>
    <s v="theater/spaces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n v="65"/>
    <x v="1"/>
    <x v="38"/>
    <b v="0"/>
    <s v="theater/spaces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n v="66.099999999999994"/>
    <x v="1"/>
    <x v="38"/>
    <b v="0"/>
    <s v="theater/spaces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n v="93.333333333333329"/>
    <x v="1"/>
    <x v="38"/>
    <b v="0"/>
    <s v="theater/spaces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s v="NA"/>
    <x v="1"/>
    <x v="38"/>
    <b v="0"/>
    <s v="theater/spaces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s v="NA"/>
    <x v="1"/>
    <x v="38"/>
    <b v="0"/>
    <s v="theater/spaces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s v="NA"/>
    <x v="1"/>
    <x v="38"/>
    <b v="0"/>
    <s v="theater/spaces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n v="50.75"/>
    <x v="1"/>
    <x v="6"/>
    <b v="1"/>
    <s v="theater/plays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n v="60.9"/>
    <x v="1"/>
    <x v="6"/>
    <b v="1"/>
    <s v="theater/plays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n v="109.03061224489795"/>
    <x v="1"/>
    <x v="6"/>
    <b v="1"/>
    <s v="theater/plays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n v="25.692295918367346"/>
    <x v="1"/>
    <x v="6"/>
    <b v="1"/>
    <s v="theater/plays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n v="41.92307692307692"/>
    <x v="1"/>
    <x v="6"/>
    <b v="1"/>
    <s v="theater/plays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n v="88.7734375"/>
    <x v="1"/>
    <x v="6"/>
    <b v="1"/>
    <s v="theater/plays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n v="80.225352112676063"/>
    <x v="1"/>
    <x v="6"/>
    <b v="1"/>
    <s v="theater/plays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n v="78.936170212765958"/>
    <x v="1"/>
    <x v="6"/>
    <b v="1"/>
    <s v="theater/plays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n v="95.588235294117652"/>
    <x v="1"/>
    <x v="6"/>
    <b v="1"/>
    <s v="theater/plays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n v="69.890109890109883"/>
    <x v="1"/>
    <x v="6"/>
    <b v="1"/>
    <s v="theater/plays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n v="74.534883720930239"/>
    <x v="1"/>
    <x v="6"/>
    <b v="1"/>
    <s v="theater/plays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n v="123.94117647058823"/>
    <x v="1"/>
    <x v="6"/>
    <b v="1"/>
    <s v="theater/plays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n v="264.84848484848487"/>
    <x v="1"/>
    <x v="6"/>
    <b v="1"/>
    <s v="theater/plays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n v="58.620689655172413"/>
    <x v="1"/>
    <x v="6"/>
    <b v="1"/>
    <s v="theater/plays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n v="70.884955752212392"/>
    <x v="1"/>
    <x v="6"/>
    <b v="1"/>
    <s v="theater/plays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n v="8.5714285714285712"/>
    <x v="1"/>
    <x v="6"/>
    <b v="1"/>
    <s v="theater/plays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n v="113.56666666666666"/>
    <x v="1"/>
    <x v="6"/>
    <b v="1"/>
    <s v="theater/plays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n v="60.6875"/>
    <x v="1"/>
    <x v="6"/>
    <b v="1"/>
    <s v="theater/plays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n v="110.21739130434783"/>
    <x v="1"/>
    <x v="6"/>
    <b v="1"/>
    <s v="theater/plays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n v="136.45833333333334"/>
    <x v="1"/>
    <x v="6"/>
    <b v="1"/>
    <s v="theater/plays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n v="53.164948453608247"/>
    <x v="1"/>
    <x v="38"/>
    <b v="1"/>
    <s v="theater/spaces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n v="86.491525423728817"/>
    <x v="1"/>
    <x v="38"/>
    <b v="1"/>
    <s v="theater/spaces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n v="155.23827397260274"/>
    <x v="1"/>
    <x v="38"/>
    <b v="1"/>
    <s v="theater/spaces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n v="115.08256880733946"/>
    <x v="1"/>
    <x v="38"/>
    <b v="1"/>
    <s v="theater/spaces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n v="109.5945945945946"/>
    <x v="1"/>
    <x v="38"/>
    <b v="1"/>
    <s v="theater/spaces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n v="45.214285714285715"/>
    <x v="1"/>
    <x v="38"/>
    <b v="1"/>
    <s v="theater/spaces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n v="104.15169811320754"/>
    <x v="1"/>
    <x v="38"/>
    <b v="1"/>
    <s v="theater/spaces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n v="35.714285714285715"/>
    <x v="1"/>
    <x v="38"/>
    <b v="1"/>
    <s v="theater/spaces"/>
  </r>
  <r>
    <n v="1.76535"/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n v="96.997252747252745"/>
    <x v="1"/>
    <x v="38"/>
    <b v="1"/>
    <s v="theater/spaces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n v="370.37037037037038"/>
    <x v="1"/>
    <x v="38"/>
    <b v="1"/>
    <s v="theater/spaces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n v="94.408602150537632"/>
    <x v="1"/>
    <x v="38"/>
    <b v="1"/>
    <s v="theater/spaces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n v="48.984375"/>
    <x v="1"/>
    <x v="38"/>
    <b v="1"/>
    <s v="theater/spaces"/>
  </r>
  <r>
    <n v="1.0029999999999999"/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n v="45.590909090909093"/>
    <x v="1"/>
    <x v="38"/>
    <b v="1"/>
    <s v="theater/spaces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n v="23.275254237288134"/>
    <x v="1"/>
    <x v="38"/>
    <b v="1"/>
    <s v="theater/spaces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n v="63.2289156626506"/>
    <x v="1"/>
    <x v="38"/>
    <b v="1"/>
    <s v="theater/spaces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n v="153.5204081632653"/>
    <x v="1"/>
    <x v="38"/>
    <b v="1"/>
    <s v="theater/spaces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n v="90.2"/>
    <x v="1"/>
    <x v="38"/>
    <b v="1"/>
    <s v="theater/spaces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n v="118.97113163972287"/>
    <x v="1"/>
    <x v="38"/>
    <b v="1"/>
    <s v="theater/spaces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n v="80.25"/>
    <x v="1"/>
    <x v="38"/>
    <b v="1"/>
    <s v="theater/spaces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n v="62.5"/>
    <x v="1"/>
    <x v="38"/>
    <b v="1"/>
    <s v="theater/spaces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n v="131.37719999999999"/>
    <x v="1"/>
    <x v="38"/>
    <b v="1"/>
    <s v="theater/spaces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n v="73.032980769230775"/>
    <x v="1"/>
    <x v="38"/>
    <b v="1"/>
    <s v="theater/spaces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n v="178.52941176470588"/>
    <x v="1"/>
    <x v="38"/>
    <b v="1"/>
    <s v="theater/spaces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n v="162.90974729241879"/>
    <x v="1"/>
    <x v="38"/>
    <b v="1"/>
    <s v="theater/spaces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n v="108.24237288135593"/>
    <x v="1"/>
    <x v="38"/>
    <b v="1"/>
    <s v="theater/spaces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n v="88.865979381443296"/>
    <x v="1"/>
    <x v="38"/>
    <b v="1"/>
    <s v="theater/spaces"/>
  </r>
  <r>
    <n v="1.8"/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n v="54"/>
    <x v="1"/>
    <x v="38"/>
    <b v="1"/>
    <s v="theater/spaces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n v="116.73076923076923"/>
    <x v="1"/>
    <x v="38"/>
    <b v="1"/>
    <s v="theater/spaces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n v="233.8984375"/>
    <x v="1"/>
    <x v="38"/>
    <b v="1"/>
    <s v="theater/spaces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n v="158"/>
    <x v="1"/>
    <x v="38"/>
    <b v="1"/>
    <s v="theater/spaces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n v="14.84"/>
    <x v="1"/>
    <x v="38"/>
    <b v="1"/>
    <s v="theater/spaces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n v="85.181818181818187"/>
    <x v="1"/>
    <x v="38"/>
    <b v="1"/>
    <s v="theater/spaces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n v="146.69158878504672"/>
    <x v="1"/>
    <x v="38"/>
    <b v="1"/>
    <s v="theater/spaces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n v="50.764811490125673"/>
    <x v="1"/>
    <x v="38"/>
    <b v="1"/>
    <s v="theater/spaces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n v="87.7"/>
    <x v="1"/>
    <x v="38"/>
    <b v="1"/>
    <s v="theater/spaces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n v="242.27777777777777"/>
    <x v="1"/>
    <x v="38"/>
    <b v="1"/>
    <s v="theater/spaces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n v="146.44654088050314"/>
    <x v="1"/>
    <x v="38"/>
    <b v="1"/>
    <s v="theater/spaces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n v="103.17073170731707"/>
    <x v="1"/>
    <x v="38"/>
    <b v="1"/>
    <s v="theater/spaces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n v="80.464601769911511"/>
    <x v="1"/>
    <x v="38"/>
    <b v="1"/>
    <s v="theater/spaces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n v="234.66666666666666"/>
    <x v="1"/>
    <x v="38"/>
    <b v="1"/>
    <s v="theater/spaces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n v="50.689320388349515"/>
    <x v="1"/>
    <x v="38"/>
    <b v="1"/>
    <s v="theater/spaces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n v="162.70967741935485"/>
    <x v="1"/>
    <x v="38"/>
    <b v="1"/>
    <s v="theater/spaces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n v="120.16666666666667"/>
    <x v="1"/>
    <x v="38"/>
    <b v="1"/>
    <s v="theater/spaces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n v="67.697802197802204"/>
    <x v="1"/>
    <x v="38"/>
    <b v="1"/>
    <s v="theater/spaces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n v="52.103448275862071"/>
    <x v="1"/>
    <x v="38"/>
    <b v="1"/>
    <s v="theater/spaces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n v="51.6"/>
    <x v="1"/>
    <x v="38"/>
    <b v="1"/>
    <s v="theater/spaces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n v="164.3"/>
    <x v="1"/>
    <x v="38"/>
    <b v="1"/>
    <s v="theater/spaces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n v="84.858585858585855"/>
    <x v="1"/>
    <x v="38"/>
    <b v="1"/>
    <s v="theater/spaces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n v="94.548850574712645"/>
    <x v="1"/>
    <x v="38"/>
    <b v="1"/>
    <s v="theater/spaces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n v="45.536585365853661"/>
    <x v="1"/>
    <x v="38"/>
    <b v="1"/>
    <s v="theater/spaces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n v="51.724137931034484"/>
    <x v="1"/>
    <x v="38"/>
    <b v="1"/>
    <s v="theater/spaces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n v="50.88"/>
    <x v="1"/>
    <x v="38"/>
    <b v="1"/>
    <s v="theater/spaces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n v="191.13043478260869"/>
    <x v="1"/>
    <x v="38"/>
    <b v="1"/>
    <s v="theater/spaces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n v="89.314285714285717"/>
    <x v="1"/>
    <x v="38"/>
    <b v="1"/>
    <s v="theater/spaces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n v="88.588631921824103"/>
    <x v="1"/>
    <x v="38"/>
    <b v="1"/>
    <s v="theater/spaces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n v="96.300911854103347"/>
    <x v="1"/>
    <x v="38"/>
    <b v="1"/>
    <s v="theater/spaces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n v="33.3125"/>
    <x v="1"/>
    <x v="38"/>
    <b v="1"/>
    <s v="theater/spaces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n v="37.222222222222221"/>
    <x v="1"/>
    <x v="38"/>
    <b v="1"/>
    <s v="theater/spaces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n v="92.130423728813554"/>
    <x v="1"/>
    <x v="38"/>
    <b v="1"/>
    <s v="theater/spaces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n v="76.785714285714292"/>
    <x v="1"/>
    <x v="38"/>
    <b v="1"/>
    <s v="theater/spaces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n v="96.526315789473685"/>
    <x v="1"/>
    <x v="38"/>
    <b v="1"/>
    <s v="theater/spaces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n v="51.891891891891895"/>
    <x v="1"/>
    <x v="38"/>
    <b v="1"/>
    <s v="theater/spaces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n v="128.9140625"/>
    <x v="1"/>
    <x v="38"/>
    <b v="1"/>
    <s v="theater/spaces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n v="84.108974358974365"/>
    <x v="1"/>
    <x v="38"/>
    <b v="1"/>
    <s v="theater/spaces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n v="82.941562500000003"/>
    <x v="1"/>
    <x v="38"/>
    <b v="1"/>
    <s v="theater/spaces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n v="259.94827586206895"/>
    <x v="1"/>
    <x v="38"/>
    <b v="1"/>
    <s v="theater/spaces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n v="37.25"/>
    <x v="1"/>
    <x v="38"/>
    <b v="1"/>
    <s v="theater/spaces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n v="177.02127659574469"/>
    <x v="1"/>
    <x v="38"/>
    <b v="1"/>
    <s v="theater/spaces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n v="74.074074074074076"/>
    <x v="1"/>
    <x v="38"/>
    <b v="1"/>
    <s v="theater/spaces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n v="70.666666666666671"/>
    <x v="1"/>
    <x v="38"/>
    <b v="1"/>
    <s v="theater/spaces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n v="23.62857142857143"/>
    <x v="1"/>
    <x v="38"/>
    <b v="0"/>
    <s v="theater/spaces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n v="37.5"/>
    <x v="1"/>
    <x v="38"/>
    <b v="0"/>
    <s v="theater/spaces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n v="13.333333333333334"/>
    <x v="1"/>
    <x v="38"/>
    <b v="0"/>
    <s v="theater/spaces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s v="NA"/>
    <x v="1"/>
    <x v="38"/>
    <b v="0"/>
    <s v="theater/spaces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n v="1"/>
    <x v="1"/>
    <x v="38"/>
    <b v="0"/>
    <s v="theater/spaces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s v="NA"/>
    <x v="1"/>
    <x v="38"/>
    <b v="0"/>
    <s v="theater/spaces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s v="NA"/>
    <x v="1"/>
    <x v="38"/>
    <b v="0"/>
    <s v="theater/spaces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n v="1"/>
    <x v="1"/>
    <x v="38"/>
    <b v="0"/>
    <s v="theater/spaces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n v="41"/>
    <x v="1"/>
    <x v="38"/>
    <b v="0"/>
    <s v="theater/spaces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n v="55.833333333333336"/>
    <x v="1"/>
    <x v="38"/>
    <b v="0"/>
    <s v="theater/spaces"/>
  </r>
  <r>
    <n v="0"/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s v="NA"/>
    <x v="1"/>
    <x v="38"/>
    <b v="0"/>
    <s v="theater/spaces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n v="99.761194029850742"/>
    <x v="1"/>
    <x v="38"/>
    <b v="0"/>
    <s v="theater/spaces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n v="25.521739130434781"/>
    <x v="1"/>
    <x v="38"/>
    <b v="0"/>
    <s v="theater/spaces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n v="117.65277777777777"/>
    <x v="1"/>
    <x v="38"/>
    <b v="0"/>
    <s v="theater/spaces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n v="5"/>
    <x v="1"/>
    <x v="38"/>
    <b v="0"/>
    <s v="theater/spaces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n v="2796.6666666666665"/>
    <x v="1"/>
    <x v="38"/>
    <b v="0"/>
    <s v="theater/spaces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n v="200"/>
    <x v="1"/>
    <x v="38"/>
    <b v="0"/>
    <s v="theater/spaces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n v="87.5"/>
    <x v="1"/>
    <x v="38"/>
    <b v="0"/>
    <s v="theater/spaces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n v="20.142857142857142"/>
    <x v="1"/>
    <x v="38"/>
    <b v="0"/>
    <s v="theater/spaces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n v="20.875"/>
    <x v="1"/>
    <x v="38"/>
    <b v="0"/>
    <s v="theater/spaces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n v="61.307692307692307"/>
    <x v="1"/>
    <x v="38"/>
    <b v="0"/>
    <s v="theater/spaces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n v="1"/>
    <x v="1"/>
    <x v="38"/>
    <b v="0"/>
    <s v="theater/spaces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n v="92.142857142857139"/>
    <x v="1"/>
    <x v="38"/>
    <b v="0"/>
    <s v="theater/spaces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n v="7.333333333333333"/>
    <x v="1"/>
    <x v="38"/>
    <b v="0"/>
    <s v="theater/spaces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n v="64.8"/>
    <x v="1"/>
    <x v="38"/>
    <b v="0"/>
    <s v="theater/spaces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n v="30.12"/>
    <x v="1"/>
    <x v="38"/>
    <b v="0"/>
    <s v="theater/spaces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n v="52.5"/>
    <x v="1"/>
    <x v="38"/>
    <b v="0"/>
    <s v="theater/spaces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n v="23.666666666666668"/>
    <x v="1"/>
    <x v="38"/>
    <b v="0"/>
    <s v="theater/spaces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n v="415.77777777777777"/>
    <x v="1"/>
    <x v="38"/>
    <b v="0"/>
    <s v="theater/spaces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n v="53.714285714285715"/>
    <x v="1"/>
    <x v="38"/>
    <b v="0"/>
    <s v="theater/spaces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n v="420.6"/>
    <x v="1"/>
    <x v="38"/>
    <b v="0"/>
    <s v="theater/spaces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s v="NA"/>
    <x v="1"/>
    <x v="38"/>
    <b v="0"/>
    <s v="theater/spaces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n v="18.666666666666668"/>
    <x v="1"/>
    <x v="38"/>
    <b v="0"/>
    <s v="theater/spaces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n v="78.333333333333329"/>
    <x v="1"/>
    <x v="38"/>
    <b v="0"/>
    <s v="theater/spaces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n v="67.777777777777771"/>
    <x v="1"/>
    <x v="38"/>
    <b v="0"/>
    <s v="theater/spaces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n v="16.666666666666668"/>
    <x v="1"/>
    <x v="38"/>
    <b v="0"/>
    <s v="theater/spaces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n v="62.5"/>
    <x v="1"/>
    <x v="38"/>
    <b v="0"/>
    <s v="theater/spaces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n v="42"/>
    <x v="1"/>
    <x v="38"/>
    <b v="0"/>
    <s v="theater/spaces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n v="130.0888888888889"/>
    <x v="1"/>
    <x v="38"/>
    <b v="0"/>
    <s v="theater/spaces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n v="1270.2222222222222"/>
    <x v="1"/>
    <x v="38"/>
    <b v="0"/>
    <s v="theater/spaces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n v="88.444444444444443"/>
    <x v="1"/>
    <x v="38"/>
    <b v="0"/>
    <s v="theater/spaces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n v="56.342380952380957"/>
    <x v="1"/>
    <x v="38"/>
    <b v="0"/>
    <s v="theater/spaces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n v="53.529411764705884"/>
    <x v="1"/>
    <x v="38"/>
    <b v="0"/>
    <s v="theater/spaces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n v="25"/>
    <x v="1"/>
    <x v="38"/>
    <b v="0"/>
    <s v="theater/spaces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n v="50"/>
    <x v="1"/>
    <x v="38"/>
    <b v="0"/>
    <s v="theater/spaces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n v="56.785714285714285"/>
    <x v="1"/>
    <x v="38"/>
    <b v="0"/>
    <s v="theater/spaces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n v="40.833333333333336"/>
    <x v="1"/>
    <x v="38"/>
    <b v="0"/>
    <s v="theater/spaces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n v="65.111111111111114"/>
    <x v="1"/>
    <x v="38"/>
    <b v="0"/>
    <s v="theater/spaces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n v="55.6"/>
    <x v="1"/>
    <x v="38"/>
    <b v="0"/>
    <s v="theater/spaces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n v="140.53846153846155"/>
    <x v="1"/>
    <x v="38"/>
    <b v="0"/>
    <s v="theater/spaces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n v="25"/>
    <x v="1"/>
    <x v="38"/>
    <b v="0"/>
    <s v="theater/spaces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n v="69.533333333333331"/>
    <x v="1"/>
    <x v="38"/>
    <b v="0"/>
    <s v="theater/spaces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n v="5.5"/>
    <x v="1"/>
    <x v="38"/>
    <b v="0"/>
    <s v="theater/spaces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n v="237"/>
    <x v="1"/>
    <x v="38"/>
    <b v="0"/>
    <s v="theater/spaces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n v="79.870967741935488"/>
    <x v="1"/>
    <x v="38"/>
    <b v="0"/>
    <s v="theater/spaces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n v="10.25"/>
    <x v="1"/>
    <x v="38"/>
    <b v="0"/>
    <s v="theater/spaces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n v="272.58620689655174"/>
    <x v="1"/>
    <x v="38"/>
    <b v="0"/>
    <s v="theater/spaces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n v="13"/>
    <x v="1"/>
    <x v="38"/>
    <b v="0"/>
    <s v="theater/spaces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n v="58.184210526315788"/>
    <x v="1"/>
    <x v="38"/>
    <b v="0"/>
    <s v="theater/spaces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n v="10"/>
    <x v="1"/>
    <x v="38"/>
    <b v="0"/>
    <s v="theater/spaces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n v="70.10526315789474"/>
    <x v="1"/>
    <x v="38"/>
    <b v="0"/>
    <s v="theater/spaces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n v="57.888888888888886"/>
    <x v="1"/>
    <x v="38"/>
    <b v="0"/>
    <s v="theater/spaces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n v="125.27027027027027"/>
    <x v="1"/>
    <x v="38"/>
    <b v="0"/>
    <s v="theater/spaces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s v="NA"/>
    <x v="1"/>
    <x v="38"/>
    <b v="0"/>
    <s v="theater/spaces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n v="300"/>
    <x v="1"/>
    <x v="38"/>
    <b v="0"/>
    <s v="theater/spaces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n v="43"/>
    <x v="1"/>
    <x v="38"/>
    <b v="0"/>
    <s v="theater/spaces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n v="1"/>
    <x v="1"/>
    <x v="38"/>
    <b v="0"/>
    <s v="theater/spaces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n v="775"/>
    <x v="1"/>
    <x v="38"/>
    <b v="0"/>
    <s v="theater/spaces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n v="5"/>
    <x v="1"/>
    <x v="38"/>
    <b v="0"/>
    <s v="theater/spaces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n v="12.8"/>
    <x v="1"/>
    <x v="38"/>
    <b v="0"/>
    <s v="theater/spaces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n v="10"/>
    <x v="1"/>
    <x v="38"/>
    <b v="0"/>
    <s v="theater/spaces"/>
  </r>
  <r>
    <n v="0.58291457286432158"/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n v="58"/>
    <x v="1"/>
    <x v="38"/>
    <b v="0"/>
    <s v="theater/spaces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n v="244.80459770114942"/>
    <x v="1"/>
    <x v="38"/>
    <b v="0"/>
    <s v="theater/spaces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n v="6.5"/>
    <x v="1"/>
    <x v="38"/>
    <b v="0"/>
    <s v="theater/spaces"/>
  </r>
  <r>
    <n v="0"/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s v="NA"/>
    <x v="1"/>
    <x v="38"/>
    <b v="0"/>
    <s v="theater/spaces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n v="61.176470588235297"/>
    <x v="1"/>
    <x v="38"/>
    <b v="0"/>
    <s v="theater/spaces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s v="NA"/>
    <x v="1"/>
    <x v="38"/>
    <b v="0"/>
    <s v="theater/spaces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n v="139.23931623931625"/>
    <x v="1"/>
    <x v="6"/>
    <b v="0"/>
    <s v="theater/plays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n v="10"/>
    <x v="1"/>
    <x v="6"/>
    <b v="0"/>
    <s v="theater/plays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n v="93.75"/>
    <x v="1"/>
    <x v="6"/>
    <b v="0"/>
    <s v="theater/plays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n v="53.75"/>
    <x v="1"/>
    <x v="6"/>
    <b v="0"/>
    <s v="theater/plays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n v="10"/>
    <x v="1"/>
    <x v="6"/>
    <b v="0"/>
    <s v="theater/plays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n v="33.75"/>
    <x v="1"/>
    <x v="6"/>
    <b v="0"/>
    <s v="theater/plays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n v="18.75"/>
    <x v="1"/>
    <x v="6"/>
    <b v="0"/>
    <s v="theater/plays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n v="23.142857142857142"/>
    <x v="1"/>
    <x v="6"/>
    <b v="0"/>
    <s v="theater/plays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n v="29.045454545454547"/>
    <x v="1"/>
    <x v="6"/>
    <b v="0"/>
    <s v="theater/plays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n v="50"/>
    <x v="1"/>
    <x v="6"/>
    <b v="0"/>
    <s v="theater/plays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s v="NA"/>
    <x v="1"/>
    <x v="6"/>
    <b v="0"/>
    <s v="theater/plays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n v="450"/>
    <x v="1"/>
    <x v="6"/>
    <b v="0"/>
    <s v="theater/plays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n v="24"/>
    <x v="1"/>
    <x v="6"/>
    <b v="0"/>
    <s v="theater/plays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n v="32.25"/>
    <x v="1"/>
    <x v="6"/>
    <b v="0"/>
    <s v="theater/plays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n v="15"/>
    <x v="1"/>
    <x v="6"/>
    <b v="0"/>
    <s v="theater/plays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s v="NA"/>
    <x v="1"/>
    <x v="6"/>
    <b v="0"/>
    <s v="theater/plays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n v="251.33333333333334"/>
    <x v="1"/>
    <x v="6"/>
    <b v="0"/>
    <s v="theater/plays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s v="NA"/>
    <x v="1"/>
    <x v="6"/>
    <b v="0"/>
    <s v="theater/plays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n v="437.5"/>
    <x v="1"/>
    <x v="6"/>
    <b v="0"/>
    <s v="theater/plays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n v="110.35211267605634"/>
    <x v="1"/>
    <x v="6"/>
    <b v="1"/>
    <s v="theater/plays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n v="41.421052631578945"/>
    <x v="1"/>
    <x v="6"/>
    <b v="1"/>
    <s v="theater/plays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n v="52"/>
    <x v="1"/>
    <x v="6"/>
    <b v="1"/>
    <s v="theater/plays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n v="33.990384615384613"/>
    <x v="1"/>
    <x v="6"/>
    <b v="1"/>
    <s v="theater/plays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n v="103.35294117647059"/>
    <x v="1"/>
    <x v="6"/>
    <b v="1"/>
    <s v="theater/plays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n v="34.791044776119406"/>
    <x v="1"/>
    <x v="6"/>
    <b v="1"/>
    <s v="theater/plays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n v="41.773858921161825"/>
    <x v="1"/>
    <x v="6"/>
    <b v="1"/>
    <s v="theater/plays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n v="64.268292682926827"/>
    <x v="1"/>
    <x v="6"/>
    <b v="1"/>
    <s v="theater/plays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n v="31.209370860927152"/>
    <x v="1"/>
    <x v="6"/>
    <b v="1"/>
    <s v="theater/plays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n v="62.921348314606739"/>
    <x v="1"/>
    <x v="6"/>
    <b v="1"/>
    <s v="theater/plays"/>
  </r>
  <r>
    <n v="1.01"/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n v="98.536585365853654"/>
    <x v="1"/>
    <x v="6"/>
    <b v="1"/>
    <s v="theater/plays"/>
  </r>
  <r>
    <n v="1.1399999999999999"/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n v="82.608695652173907"/>
    <x v="1"/>
    <x v="6"/>
    <b v="1"/>
    <s v="theater/plays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n v="38.504230769230773"/>
    <x v="1"/>
    <x v="6"/>
    <b v="1"/>
    <s v="theater/plays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n v="80.15789473684211"/>
    <x v="1"/>
    <x v="6"/>
    <b v="1"/>
    <s v="theater/plays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n v="28.405405405405407"/>
    <x v="1"/>
    <x v="6"/>
    <b v="1"/>
    <s v="theater/plays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n v="80.730158730158735"/>
    <x v="1"/>
    <x v="6"/>
    <b v="1"/>
    <s v="theater/plays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n v="200.69444444444446"/>
    <x v="1"/>
    <x v="6"/>
    <b v="1"/>
    <s v="theater/plays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n v="37.591549295774648"/>
    <x v="1"/>
    <x v="6"/>
    <b v="1"/>
    <s v="theater/plays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n v="58.095238095238095"/>
    <x v="1"/>
    <x v="6"/>
    <b v="1"/>
    <s v="theater/plays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n v="60.300892473118282"/>
    <x v="1"/>
    <x v="6"/>
    <b v="1"/>
    <s v="theater/plays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n v="63.363636363636367"/>
    <x v="1"/>
    <x v="6"/>
    <b v="1"/>
    <s v="theater/plays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n v="50.901639344262293"/>
    <x v="1"/>
    <x v="6"/>
    <b v="1"/>
    <s v="theater/plays"/>
  </r>
  <r>
    <n v="1.030125"/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n v="100.5"/>
    <x v="1"/>
    <x v="6"/>
    <b v="1"/>
    <s v="theater/plays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n v="31.619718309859156"/>
    <x v="1"/>
    <x v="6"/>
    <b v="1"/>
    <s v="theater/plays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n v="65.102564102564102"/>
    <x v="1"/>
    <x v="6"/>
    <b v="1"/>
    <s v="theater/plays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n v="79.310344827586206"/>
    <x v="1"/>
    <x v="6"/>
    <b v="1"/>
    <s v="theater/plays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n v="139.18918918918919"/>
    <x v="1"/>
    <x v="6"/>
    <b v="1"/>
    <s v="theater/plays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n v="131.91304347826087"/>
    <x v="1"/>
    <x v="6"/>
    <b v="1"/>
    <s v="theater/plays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n v="91.3"/>
    <x v="1"/>
    <x v="6"/>
    <b v="1"/>
    <s v="theater/plays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n v="39.672727272727272"/>
    <x v="1"/>
    <x v="6"/>
    <b v="1"/>
    <s v="theater/plays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n v="57.549019607843135"/>
    <x v="1"/>
    <x v="6"/>
    <b v="1"/>
    <s v="theater/plays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n v="33.025641025641029"/>
    <x v="1"/>
    <x v="6"/>
    <b v="1"/>
    <s v="theater/plays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n v="77.335806451612896"/>
    <x v="1"/>
    <x v="6"/>
    <b v="1"/>
    <s v="theater/plays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n v="31.933333333333334"/>
    <x v="1"/>
    <x v="6"/>
    <b v="1"/>
    <s v="theater/plays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n v="36.333333333333336"/>
    <x v="1"/>
    <x v="6"/>
    <b v="1"/>
    <s v="theater/plays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n v="46.768211920529801"/>
    <x v="1"/>
    <x v="6"/>
    <b v="1"/>
    <s v="theater/plays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n v="40.073529411764703"/>
    <x v="1"/>
    <x v="6"/>
    <b v="1"/>
    <s v="theater/plays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n v="100.21739130434783"/>
    <x v="1"/>
    <x v="6"/>
    <b v="1"/>
    <s v="theater/plays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n v="41.666666666666664"/>
    <x v="1"/>
    <x v="6"/>
    <b v="1"/>
    <s v="theater/plays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n v="46.714285714285715"/>
    <x v="1"/>
    <x v="6"/>
    <b v="1"/>
    <s v="theater/plays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n v="71.491803278688522"/>
    <x v="1"/>
    <x v="6"/>
    <b v="1"/>
    <s v="theater/plays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n v="14.444444444444445"/>
    <x v="1"/>
    <x v="40"/>
    <b v="0"/>
    <s v="theater/musical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n v="356.84210526315792"/>
    <x v="1"/>
    <x v="40"/>
    <b v="0"/>
    <s v="theater/musical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s v="NA"/>
    <x v="1"/>
    <x v="40"/>
    <b v="0"/>
    <s v="theater/musical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n v="37.75"/>
    <x v="1"/>
    <x v="40"/>
    <b v="0"/>
    <s v="theater/musical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n v="12.75"/>
    <x v="1"/>
    <x v="40"/>
    <b v="0"/>
    <s v="theater/musical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n v="24.458333333333332"/>
    <x v="1"/>
    <x v="40"/>
    <b v="0"/>
    <s v="theater/musical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s v="NA"/>
    <x v="1"/>
    <x v="40"/>
    <b v="0"/>
    <s v="theater/musical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n v="53.07692307692308"/>
    <x v="1"/>
    <x v="40"/>
    <b v="0"/>
    <s v="theater/musical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n v="300"/>
    <x v="1"/>
    <x v="40"/>
    <b v="0"/>
    <s v="theater/musical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n v="286.25"/>
    <x v="1"/>
    <x v="40"/>
    <b v="0"/>
    <s v="theater/musical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n v="36.666666666666664"/>
    <x v="1"/>
    <x v="40"/>
    <b v="0"/>
    <s v="theater/musical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n v="49.20754716981132"/>
    <x v="1"/>
    <x v="40"/>
    <b v="0"/>
    <s v="theater/musical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n v="1"/>
    <x v="1"/>
    <x v="40"/>
    <b v="0"/>
    <s v="theater/musical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n v="12.5"/>
    <x v="1"/>
    <x v="40"/>
    <b v="0"/>
    <s v="theater/musical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n v="109.04"/>
    <x v="1"/>
    <x v="40"/>
    <b v="0"/>
    <s v="theater/musical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n v="41.666666666666664"/>
    <x v="1"/>
    <x v="40"/>
    <b v="0"/>
    <s v="theater/musical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s v="NA"/>
    <x v="1"/>
    <x v="40"/>
    <b v="0"/>
    <s v="theater/musical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n v="22.75"/>
    <x v="1"/>
    <x v="40"/>
    <b v="0"/>
    <s v="theater/musical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s v="NA"/>
    <x v="1"/>
    <x v="40"/>
    <b v="0"/>
    <s v="theater/musical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n v="70.833333333333329"/>
    <x v="1"/>
    <x v="40"/>
    <b v="0"/>
    <s v="theater/musical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n v="63.109756097560975"/>
    <x v="1"/>
    <x v="6"/>
    <b v="1"/>
    <s v="theater/plays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n v="50.157964601769912"/>
    <x v="1"/>
    <x v="6"/>
    <b v="1"/>
    <s v="theater/plays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n v="62.883333333333333"/>
    <x v="1"/>
    <x v="6"/>
    <b v="1"/>
    <s v="theater/plays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n v="85.531055900621112"/>
    <x v="1"/>
    <x v="6"/>
    <b v="1"/>
    <s v="theater/plays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n v="53.723404255319146"/>
    <x v="1"/>
    <x v="6"/>
    <b v="1"/>
    <s v="theater/plays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n v="127.80851063829788"/>
    <x v="1"/>
    <x v="6"/>
    <b v="1"/>
    <s v="theater/plays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n v="106.57391304347826"/>
    <x v="1"/>
    <x v="6"/>
    <b v="1"/>
    <s v="theater/plays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n v="262.11194029850748"/>
    <x v="1"/>
    <x v="6"/>
    <b v="1"/>
    <s v="theater/plays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n v="57.171428571428571"/>
    <x v="1"/>
    <x v="6"/>
    <b v="1"/>
    <s v="theater/plays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n v="50.20192307692308"/>
    <x v="1"/>
    <x v="6"/>
    <b v="1"/>
    <s v="theater/plays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n v="66.586956521739125"/>
    <x v="1"/>
    <x v="6"/>
    <b v="1"/>
    <s v="theater/plays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n v="168.25210084033614"/>
    <x v="1"/>
    <x v="6"/>
    <b v="1"/>
    <s v="theater/plays"/>
  </r>
  <r>
    <n v="1.0084"/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n v="256.37288135593218"/>
    <x v="1"/>
    <x v="6"/>
    <b v="1"/>
    <s v="theater/plays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n v="36.610619469026545"/>
    <x v="1"/>
    <x v="6"/>
    <b v="1"/>
    <s v="theater/plays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n v="37.142857142857146"/>
    <x v="1"/>
    <x v="6"/>
    <b v="1"/>
    <s v="theater/plays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n v="45.878378378378379"/>
    <x v="1"/>
    <x v="6"/>
    <b v="1"/>
    <s v="theater/plays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n v="141.71296296296296"/>
    <x v="1"/>
    <x v="6"/>
    <b v="1"/>
    <s v="theater/plays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n v="52.487179487179489"/>
    <x v="1"/>
    <x v="6"/>
    <b v="1"/>
    <s v="theater/plays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n v="59.523809523809526"/>
    <x v="1"/>
    <x v="6"/>
    <b v="1"/>
    <s v="theater/plays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n v="50"/>
    <x v="1"/>
    <x v="6"/>
    <b v="1"/>
    <s v="theater/plays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n v="193.62162162162161"/>
    <x v="1"/>
    <x v="6"/>
    <b v="1"/>
    <s v="theater/plays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n v="106.79702970297029"/>
    <x v="1"/>
    <x v="6"/>
    <b v="1"/>
    <s v="theater/plays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n v="77.21621621621621"/>
    <x v="1"/>
    <x v="6"/>
    <b v="1"/>
    <s v="theater/plays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n v="57.5"/>
    <x v="1"/>
    <x v="6"/>
    <b v="1"/>
    <s v="theater/plays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n v="50.46153846153846"/>
    <x v="1"/>
    <x v="6"/>
    <b v="1"/>
    <s v="theater/plays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n v="97.377049180327873"/>
    <x v="1"/>
    <x v="6"/>
    <b v="1"/>
    <s v="theater/plays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n v="34.91921739130435"/>
    <x v="1"/>
    <x v="6"/>
    <b v="1"/>
    <s v="theater/plays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n v="85.530386740331494"/>
    <x v="1"/>
    <x v="6"/>
    <b v="1"/>
    <s v="theater/plays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n v="182.90909090909091"/>
    <x v="1"/>
    <x v="6"/>
    <b v="1"/>
    <s v="theater/plays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n v="131.13620817843866"/>
    <x v="1"/>
    <x v="6"/>
    <b v="1"/>
    <s v="theater/plays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n v="39.810126582278478"/>
    <x v="1"/>
    <x v="6"/>
    <b v="1"/>
    <s v="theater/plays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n v="59.701730769230764"/>
    <x v="1"/>
    <x v="6"/>
    <b v="1"/>
    <s v="theater/plays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n v="88.735294117647058"/>
    <x v="1"/>
    <x v="6"/>
    <b v="1"/>
    <s v="theater/plays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n v="58.688622754491021"/>
    <x v="1"/>
    <x v="6"/>
    <b v="1"/>
    <s v="theater/plays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n v="69.56513661202186"/>
    <x v="1"/>
    <x v="6"/>
    <b v="1"/>
    <s v="theater/plays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n v="115.87323943661971"/>
    <x v="1"/>
    <x v="6"/>
    <b v="1"/>
    <s v="theater/plays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n v="23.869565217391305"/>
    <x v="1"/>
    <x v="6"/>
    <b v="1"/>
    <s v="theater/plays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n v="81.125925925925927"/>
    <x v="1"/>
    <x v="6"/>
    <b v="1"/>
    <s v="theater/plays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n v="57.626943005181346"/>
    <x v="1"/>
    <x v="6"/>
    <b v="1"/>
    <s v="theater/plays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n v="46.429824561403507"/>
    <x v="1"/>
    <x v="6"/>
    <b v="1"/>
    <s v="theater/plays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n v="60.475000000000001"/>
    <x v="1"/>
    <x v="6"/>
    <b v="1"/>
    <s v="theater/plays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n v="65.579545454545453"/>
    <x v="1"/>
    <x v="6"/>
    <b v="1"/>
    <s v="theater/plays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n v="119.1924882629108"/>
    <x v="1"/>
    <x v="6"/>
    <b v="1"/>
    <s v="theater/plays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n v="83.05"/>
    <x v="1"/>
    <x v="6"/>
    <b v="1"/>
    <s v="theater/plays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n v="57.52"/>
    <x v="1"/>
    <x v="6"/>
    <b v="1"/>
    <s v="theater/plays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n v="177.08695652173913"/>
    <x v="1"/>
    <x v="6"/>
    <b v="1"/>
    <s v="theater/plays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n v="70.771505376344081"/>
    <x v="1"/>
    <x v="6"/>
    <b v="1"/>
    <s v="theater/plays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n v="29.166666666666668"/>
    <x v="1"/>
    <x v="6"/>
    <b v="1"/>
    <s v="theater/plays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n v="72.76136363636364"/>
    <x v="1"/>
    <x v="6"/>
    <b v="1"/>
    <s v="theater/plays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n v="51.853414634146333"/>
    <x v="1"/>
    <x v="6"/>
    <b v="1"/>
    <s v="theater/plays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n v="98.2"/>
    <x v="1"/>
    <x v="6"/>
    <b v="1"/>
    <s v="theater/plays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n v="251.7381443298969"/>
    <x v="1"/>
    <x v="6"/>
    <b v="1"/>
    <s v="theater/plays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n v="74.821917808219183"/>
    <x v="1"/>
    <x v="6"/>
    <b v="1"/>
    <s v="theater/plays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n v="67.65306122448979"/>
    <x v="1"/>
    <x v="6"/>
    <b v="1"/>
    <s v="theater/plays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n v="93.81343283582089"/>
    <x v="1"/>
    <x v="6"/>
    <b v="1"/>
    <s v="theater/plays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n v="41.237647058823526"/>
    <x v="1"/>
    <x v="6"/>
    <b v="1"/>
    <s v="theater/plays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n v="52.551020408163268"/>
    <x v="1"/>
    <x v="6"/>
    <b v="1"/>
    <s v="theater/plays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n v="70.285714285714292"/>
    <x v="1"/>
    <x v="6"/>
    <b v="1"/>
    <s v="theater/plays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n v="48.325153374233132"/>
    <x v="1"/>
    <x v="6"/>
    <b v="1"/>
    <s v="theater/plays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n v="53.177083333333336"/>
    <x v="1"/>
    <x v="6"/>
    <b v="1"/>
    <s v="theater/plays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n v="60.952380952380949"/>
    <x v="1"/>
    <x v="6"/>
    <b v="1"/>
    <s v="theater/plays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n v="116"/>
    <x v="1"/>
    <x v="6"/>
    <b v="1"/>
    <s v="theater/plays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n v="61"/>
    <x v="1"/>
    <x v="6"/>
    <b v="1"/>
    <s v="theater/plays"/>
  </r>
  <r>
    <n v="1.3"/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n v="38.235294117647058"/>
    <x v="1"/>
    <x v="6"/>
    <b v="1"/>
    <s v="theater/plays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n v="106.50344827586207"/>
    <x v="1"/>
    <x v="6"/>
    <b v="1"/>
    <s v="theater/plays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n v="204.57142857142858"/>
    <x v="1"/>
    <x v="6"/>
    <b v="1"/>
    <s v="theater/plays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n v="54.912587412587413"/>
    <x v="1"/>
    <x v="6"/>
    <b v="1"/>
    <s v="theater/plays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n v="150.41666666666666"/>
    <x v="1"/>
    <x v="6"/>
    <b v="1"/>
    <s v="theater/plays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n v="52.58"/>
    <x v="1"/>
    <x v="6"/>
    <b v="1"/>
    <s v="theater/plays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n v="54.3"/>
    <x v="1"/>
    <x v="6"/>
    <b v="1"/>
    <s v="theater/plays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n v="76.029411764705884"/>
    <x v="1"/>
    <x v="6"/>
    <b v="1"/>
    <s v="theater/plays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n v="105.2063492063492"/>
    <x v="1"/>
    <x v="6"/>
    <b v="1"/>
    <s v="theater/plays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n v="68.666666666666671"/>
    <x v="1"/>
    <x v="6"/>
    <b v="1"/>
    <s v="theater/plays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n v="129.36170212765958"/>
    <x v="1"/>
    <x v="6"/>
    <b v="1"/>
    <s v="theater/plays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n v="134.26371308016877"/>
    <x v="1"/>
    <x v="6"/>
    <b v="1"/>
    <s v="theater/plays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n v="17.829787234042552"/>
    <x v="1"/>
    <x v="6"/>
    <b v="1"/>
    <s v="theater/plays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n v="203.2"/>
    <x v="1"/>
    <x v="6"/>
    <b v="1"/>
    <s v="theater/plays"/>
  </r>
  <r>
    <n v="1.1210242048409682"/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n v="69.18518518518519"/>
    <x v="1"/>
    <x v="6"/>
    <b v="1"/>
    <s v="theater/plays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n v="125.12295081967213"/>
    <x v="1"/>
    <x v="6"/>
    <b v="1"/>
    <s v="theater/plays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n v="73.529411764705884"/>
    <x v="1"/>
    <x v="6"/>
    <b v="1"/>
    <s v="theater/plays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n v="48.437149758454105"/>
    <x v="1"/>
    <x v="6"/>
    <b v="1"/>
    <s v="theater/plays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n v="26.608400000000003"/>
    <x v="1"/>
    <x v="6"/>
    <b v="1"/>
    <s v="theater/plays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n v="33.666666666666664"/>
    <x v="1"/>
    <x v="6"/>
    <b v="1"/>
    <s v="theater/plays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n v="40.714285714285715"/>
    <x v="1"/>
    <x v="6"/>
    <b v="1"/>
    <s v="theater/plays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n v="19.266666666666666"/>
    <x v="1"/>
    <x v="6"/>
    <b v="1"/>
    <s v="theater/plays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n v="84.285714285714292"/>
    <x v="1"/>
    <x v="6"/>
    <b v="1"/>
    <s v="theater/plays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n v="29.583333333333332"/>
    <x v="1"/>
    <x v="6"/>
    <b v="1"/>
    <s v="theater/plays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n v="26.667037037037037"/>
    <x v="1"/>
    <x v="6"/>
    <b v="1"/>
    <s v="theater/plays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n v="45.978723404255319"/>
    <x v="1"/>
    <x v="6"/>
    <b v="1"/>
    <s v="theater/plays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n v="125.09090909090909"/>
    <x v="1"/>
    <x v="6"/>
    <b v="1"/>
    <s v="theater/plays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n v="141.29166666666666"/>
    <x v="1"/>
    <x v="6"/>
    <b v="1"/>
    <s v="theater/plays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n v="55.333333333333336"/>
    <x v="1"/>
    <x v="6"/>
    <b v="1"/>
    <s v="theater/plays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n v="46.420454545454547"/>
    <x v="1"/>
    <x v="6"/>
    <b v="1"/>
    <s v="theater/plays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n v="57.2"/>
    <x v="1"/>
    <x v="6"/>
    <b v="1"/>
    <s v="theater/plays"/>
  </r>
  <r>
    <n v="1.0339285714285715"/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n v="173.7"/>
    <x v="1"/>
    <x v="6"/>
    <b v="1"/>
    <s v="theater/plays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n v="59.6"/>
    <x v="1"/>
    <x v="6"/>
    <b v="1"/>
    <s v="theater/plays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n v="89.585714285714289"/>
    <x v="1"/>
    <x v="6"/>
    <b v="1"/>
    <s v="theater/plays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n v="204.05"/>
    <x v="1"/>
    <x v="6"/>
    <b v="1"/>
    <s v="theater/plays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n v="48.703703703703702"/>
    <x v="1"/>
    <x v="6"/>
    <b v="1"/>
    <s v="theater/plays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n v="53.339999999999996"/>
    <x v="1"/>
    <x v="6"/>
    <b v="1"/>
    <s v="theater/plays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n v="75.087719298245617"/>
    <x v="1"/>
    <x v="6"/>
    <b v="1"/>
    <s v="theater/plays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n v="18"/>
    <x v="1"/>
    <x v="6"/>
    <b v="1"/>
    <s v="theater/plays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n v="209.83870967741936"/>
    <x v="1"/>
    <x v="6"/>
    <b v="1"/>
    <s v="theater/plays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n v="61.022222222222226"/>
    <x v="1"/>
    <x v="6"/>
    <b v="1"/>
    <s v="theater/plays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n v="61"/>
    <x v="1"/>
    <x v="6"/>
    <b v="1"/>
    <s v="theater/plays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n v="80.034482758620683"/>
    <x v="1"/>
    <x v="6"/>
    <b v="1"/>
    <s v="theater/plays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n v="29.068965517241381"/>
    <x v="1"/>
    <x v="6"/>
    <b v="1"/>
    <s v="theater/plays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n v="49.438202247191015"/>
    <x v="1"/>
    <x v="6"/>
    <b v="1"/>
    <s v="theater/plays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n v="93.977440000000001"/>
    <x v="1"/>
    <x v="6"/>
    <b v="1"/>
    <s v="theater/plays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n v="61.944444444444443"/>
    <x v="1"/>
    <x v="6"/>
    <b v="1"/>
    <s v="theater/plays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n v="78.5"/>
    <x v="1"/>
    <x v="6"/>
    <b v="1"/>
    <s v="theater/plays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n v="33.75"/>
    <x v="1"/>
    <x v="6"/>
    <b v="1"/>
    <s v="theater/plays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n v="66.44736842105263"/>
    <x v="1"/>
    <x v="6"/>
    <b v="1"/>
    <s v="theater/plays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n v="35.799999999999997"/>
    <x v="1"/>
    <x v="6"/>
    <b v="1"/>
    <s v="theater/plays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n v="145.65217391304347"/>
    <x v="1"/>
    <x v="6"/>
    <b v="1"/>
    <s v="theater/plays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n v="25.693877551020407"/>
    <x v="1"/>
    <x v="6"/>
    <b v="1"/>
    <s v="theater/plays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n v="152.5"/>
    <x v="1"/>
    <x v="6"/>
    <b v="1"/>
    <s v="theater/plays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n v="30"/>
    <x v="1"/>
    <x v="6"/>
    <b v="1"/>
    <s v="theater/plays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n v="142.28070175438597"/>
    <x v="1"/>
    <x v="6"/>
    <b v="1"/>
    <s v="theater/plays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n v="24.545454545454547"/>
    <x v="1"/>
    <x v="6"/>
    <b v="1"/>
    <s v="theater/plays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n v="292.77777777777777"/>
    <x v="1"/>
    <x v="6"/>
    <b v="1"/>
    <s v="theater/plays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n v="44.92307692307692"/>
    <x v="1"/>
    <x v="6"/>
    <b v="1"/>
    <s v="theater/plays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n v="23.10144927536232"/>
    <x v="1"/>
    <x v="6"/>
    <b v="1"/>
    <s v="theater/plays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n v="80.400000000000006"/>
    <x v="1"/>
    <x v="6"/>
    <b v="1"/>
    <s v="theater/plays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n v="72.289156626506028"/>
    <x v="1"/>
    <x v="6"/>
    <b v="1"/>
    <s v="theater/plays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n v="32.972972972972975"/>
    <x v="1"/>
    <x v="6"/>
    <b v="1"/>
    <s v="theater/plays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n v="116.65217391304348"/>
    <x v="1"/>
    <x v="6"/>
    <b v="1"/>
    <s v="theater/plays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n v="79.61904761904762"/>
    <x v="1"/>
    <x v="6"/>
    <b v="1"/>
    <s v="theater/plays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n v="27.777777777777779"/>
    <x v="1"/>
    <x v="6"/>
    <b v="1"/>
    <s v="theater/plays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n v="81.029411764705884"/>
    <x v="1"/>
    <x v="6"/>
    <b v="1"/>
    <s v="theater/plays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n v="136.84821428571428"/>
    <x v="1"/>
    <x v="6"/>
    <b v="1"/>
    <s v="theater/plays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n v="177.61702127659575"/>
    <x v="1"/>
    <x v="6"/>
    <b v="1"/>
    <s v="theater/plays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n v="109.07894736842105"/>
    <x v="1"/>
    <x v="6"/>
    <b v="1"/>
    <s v="theater/plays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n v="119.64285714285714"/>
    <x v="1"/>
    <x v="6"/>
    <b v="1"/>
    <s v="theater/plays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n v="78.205128205128204"/>
    <x v="1"/>
    <x v="6"/>
    <b v="1"/>
    <s v="theater/plays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n v="52.173913043478258"/>
    <x v="1"/>
    <x v="6"/>
    <b v="1"/>
    <s v="theater/plays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n v="114.125"/>
    <x v="1"/>
    <x v="6"/>
    <b v="1"/>
    <s v="theater/plays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n v="50"/>
    <x v="1"/>
    <x v="6"/>
    <b v="1"/>
    <s v="theater/plays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n v="91.666666666666671"/>
    <x v="1"/>
    <x v="6"/>
    <b v="1"/>
    <s v="theater/plays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n v="108.59090909090909"/>
    <x v="1"/>
    <x v="6"/>
    <b v="1"/>
    <s v="theater/plays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n v="69.822784810126578"/>
    <x v="1"/>
    <x v="6"/>
    <b v="1"/>
    <s v="theater/plays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n v="109.57142857142857"/>
    <x v="1"/>
    <x v="6"/>
    <b v="1"/>
    <s v="theater/plays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n v="71.666666666666671"/>
    <x v="1"/>
    <x v="6"/>
    <b v="1"/>
    <s v="theater/plays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n v="93.611111111111114"/>
    <x v="1"/>
    <x v="6"/>
    <b v="1"/>
    <s v="theater/plays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n v="76.8"/>
    <x v="1"/>
    <x v="6"/>
    <b v="1"/>
    <s v="theater/plays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n v="35.795454545454547"/>
    <x v="1"/>
    <x v="6"/>
    <b v="1"/>
    <s v="theater/plays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n v="55.6"/>
    <x v="1"/>
    <x v="6"/>
    <b v="1"/>
    <s v="theater/plays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n v="147.33333333333334"/>
    <x v="1"/>
    <x v="6"/>
    <b v="1"/>
    <s v="theater/plays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n v="56.333333333333336"/>
    <x v="1"/>
    <x v="6"/>
    <b v="1"/>
    <s v="theater/plays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n v="96.19047619047619"/>
    <x v="1"/>
    <x v="6"/>
    <b v="1"/>
    <s v="theater/plays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n v="63.574074074074076"/>
    <x v="1"/>
    <x v="6"/>
    <b v="1"/>
    <s v="theater/plays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n v="184.78260869565219"/>
    <x v="1"/>
    <x v="6"/>
    <b v="1"/>
    <s v="theater/plays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n v="126.72222222222223"/>
    <x v="1"/>
    <x v="6"/>
    <b v="1"/>
    <s v="theater/plays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n v="83.42647058823529"/>
    <x v="1"/>
    <x v="6"/>
    <b v="1"/>
    <s v="theater/plays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n v="54.5"/>
    <x v="1"/>
    <x v="6"/>
    <b v="1"/>
    <s v="theater/plays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n v="302.30769230769232"/>
    <x v="1"/>
    <x v="6"/>
    <b v="1"/>
    <s v="theater/plays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n v="44.138888888888886"/>
    <x v="1"/>
    <x v="6"/>
    <b v="1"/>
    <s v="theater/plays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n v="866.66666666666663"/>
    <x v="1"/>
    <x v="6"/>
    <b v="1"/>
    <s v="theater/plays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n v="61.388888888888886"/>
    <x v="1"/>
    <x v="6"/>
    <b v="1"/>
    <s v="theater/plays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n v="29.666666666666668"/>
    <x v="1"/>
    <x v="6"/>
    <b v="1"/>
    <s v="theater/plays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n v="45.478260869565219"/>
    <x v="1"/>
    <x v="6"/>
    <b v="1"/>
    <s v="theater/plays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n v="96.203703703703709"/>
    <x v="1"/>
    <x v="6"/>
    <b v="1"/>
    <s v="theater/plays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n v="67.92307692307692"/>
    <x v="1"/>
    <x v="6"/>
    <b v="1"/>
    <s v="theater/plays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n v="30.777777777777779"/>
    <x v="1"/>
    <x v="6"/>
    <b v="1"/>
    <s v="theater/plays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n v="38.333333333333336"/>
    <x v="1"/>
    <x v="6"/>
    <b v="1"/>
    <s v="theater/plays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n v="66.833333333333329"/>
    <x v="1"/>
    <x v="6"/>
    <b v="1"/>
    <s v="theater/plays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n v="71.730769230769226"/>
    <x v="1"/>
    <x v="6"/>
    <b v="1"/>
    <s v="theater/plays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n v="176.47058823529412"/>
    <x v="1"/>
    <x v="6"/>
    <b v="1"/>
    <s v="theater/plays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n v="421.10526315789474"/>
    <x v="1"/>
    <x v="6"/>
    <b v="1"/>
    <s v="theater/plays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n v="104.98701298701299"/>
    <x v="1"/>
    <x v="6"/>
    <b v="1"/>
    <s v="theater/plays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n v="28.19047619047619"/>
    <x v="1"/>
    <x v="6"/>
    <b v="1"/>
    <s v="theater/plays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n v="54.55263157894737"/>
    <x v="1"/>
    <x v="6"/>
    <b v="1"/>
    <s v="theater/plays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n v="111.89285714285714"/>
    <x v="1"/>
    <x v="6"/>
    <b v="1"/>
    <s v="theater/plays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n v="85.208333333333329"/>
    <x v="1"/>
    <x v="6"/>
    <b v="1"/>
    <s v="theater/plays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n v="76.652173913043484"/>
    <x v="1"/>
    <x v="6"/>
    <b v="1"/>
    <s v="theater/plays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n v="65.166666666666671"/>
    <x v="1"/>
    <x v="6"/>
    <b v="1"/>
    <s v="theater/plays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n v="93.760312499999998"/>
    <x v="1"/>
    <x v="6"/>
    <b v="1"/>
    <s v="theater/plays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n v="133.33333333333334"/>
    <x v="1"/>
    <x v="6"/>
    <b v="1"/>
    <s v="theater/plays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n v="51.219512195121951"/>
    <x v="1"/>
    <x v="6"/>
    <b v="1"/>
    <s v="theater/plays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n v="100.17142857142858"/>
    <x v="1"/>
    <x v="6"/>
    <b v="1"/>
    <s v="theater/plays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n v="34.6"/>
    <x v="1"/>
    <x v="6"/>
    <b v="1"/>
    <s v="theater/plays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n v="184.67741935483872"/>
    <x v="1"/>
    <x v="6"/>
    <b v="1"/>
    <s v="theater/plays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n v="69.818181818181813"/>
    <x v="1"/>
    <x v="6"/>
    <b v="1"/>
    <s v="theater/plays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n v="61.944444444444443"/>
    <x v="1"/>
    <x v="6"/>
    <b v="1"/>
    <s v="theater/plays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n v="41.666666666666664"/>
    <x v="1"/>
    <x v="6"/>
    <b v="1"/>
    <s v="theater/plays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n v="36.06818181818182"/>
    <x v="1"/>
    <x v="6"/>
    <b v="1"/>
    <s v="theater/plays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n v="29"/>
    <x v="1"/>
    <x v="6"/>
    <b v="1"/>
    <s v="theater/plays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n v="24.210526315789473"/>
    <x v="1"/>
    <x v="6"/>
    <b v="1"/>
    <s v="theater/plays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n v="55.892857142857146"/>
    <x v="1"/>
    <x v="6"/>
    <b v="1"/>
    <s v="theater/plays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n v="11.666666666666666"/>
    <x v="1"/>
    <x v="6"/>
    <b v="1"/>
    <s v="theater/plays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n v="68.353846153846149"/>
    <x v="1"/>
    <x v="6"/>
    <b v="1"/>
    <s v="theater/plays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n v="27.065217391304348"/>
    <x v="1"/>
    <x v="6"/>
    <b v="1"/>
    <s v="theater/plays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n v="118.12941176470588"/>
    <x v="1"/>
    <x v="6"/>
    <b v="1"/>
    <s v="theater/plays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n v="44.757575757575758"/>
    <x v="1"/>
    <x v="6"/>
    <b v="1"/>
    <s v="theater/plays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n v="99.787878787878782"/>
    <x v="1"/>
    <x v="6"/>
    <b v="1"/>
    <s v="theater/plays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n v="117.64705882352941"/>
    <x v="1"/>
    <x v="6"/>
    <b v="1"/>
    <s v="theater/plays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n v="203.33333333333334"/>
    <x v="1"/>
    <x v="6"/>
    <b v="1"/>
    <s v="theater/plays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n v="28.323529411764707"/>
    <x v="1"/>
    <x v="6"/>
    <b v="1"/>
    <s v="theater/plays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n v="110.23076923076923"/>
    <x v="1"/>
    <x v="6"/>
    <b v="1"/>
    <s v="theater/plays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n v="31.970149253731343"/>
    <x v="1"/>
    <x v="6"/>
    <b v="1"/>
    <s v="theater/plays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n v="58.611111111111114"/>
    <x v="1"/>
    <x v="6"/>
    <b v="1"/>
    <s v="theater/plays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n v="29.428571428571427"/>
    <x v="1"/>
    <x v="6"/>
    <b v="1"/>
    <s v="theater/plays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n v="81.375"/>
    <x v="1"/>
    <x v="6"/>
    <b v="1"/>
    <s v="theater/plays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n v="199.16666666666666"/>
    <x v="1"/>
    <x v="6"/>
    <b v="1"/>
    <s v="theater/plays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n v="115.38461538461539"/>
    <x v="1"/>
    <x v="6"/>
    <b v="1"/>
    <s v="theater/plays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n v="46.428571428571431"/>
    <x v="1"/>
    <x v="6"/>
    <b v="1"/>
    <s v="theater/plays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n v="70.568181818181813"/>
    <x v="1"/>
    <x v="6"/>
    <b v="1"/>
    <s v="theater/plays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n v="22.222222222222221"/>
    <x v="1"/>
    <x v="6"/>
    <b v="1"/>
    <s v="theater/plays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n v="159.46666666666667"/>
    <x v="1"/>
    <x v="6"/>
    <b v="1"/>
    <s v="theater/plays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n v="37.777999999999999"/>
    <x v="1"/>
    <x v="6"/>
    <b v="1"/>
    <s v="theater/plays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n v="72.053571428571431"/>
    <x v="1"/>
    <x v="6"/>
    <b v="1"/>
    <s v="theater/plays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n v="63.695652173913047"/>
    <x v="1"/>
    <x v="6"/>
    <b v="1"/>
    <s v="theater/plays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n v="28.411764705882351"/>
    <x v="1"/>
    <x v="6"/>
    <b v="1"/>
    <s v="theater/plays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n v="103.21428571428571"/>
    <x v="1"/>
    <x v="6"/>
    <b v="1"/>
    <s v="theater/plays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n v="71.152173913043484"/>
    <x v="1"/>
    <x v="6"/>
    <b v="1"/>
    <s v="theater/plays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n v="35"/>
    <x v="1"/>
    <x v="6"/>
    <b v="1"/>
    <s v="theater/plays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n v="81.776315789473685"/>
    <x v="1"/>
    <x v="6"/>
    <b v="1"/>
    <s v="theater/plays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n v="297.02980769230766"/>
    <x v="1"/>
    <x v="6"/>
    <b v="1"/>
    <s v="theater/plays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n v="46.609195402298852"/>
    <x v="1"/>
    <x v="6"/>
    <b v="1"/>
    <s v="theater/plays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n v="51.724137931034484"/>
    <x v="1"/>
    <x v="6"/>
    <b v="1"/>
    <s v="theater/plays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n v="40.294117647058826"/>
    <x v="1"/>
    <x v="6"/>
    <b v="1"/>
    <s v="theater/plays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n v="16.25"/>
    <x v="1"/>
    <x v="6"/>
    <b v="1"/>
    <s v="theater/plays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n v="30.152638888888887"/>
    <x v="1"/>
    <x v="6"/>
    <b v="1"/>
    <s v="theater/plays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n v="95.238095238095241"/>
    <x v="1"/>
    <x v="6"/>
    <b v="1"/>
    <s v="theater/plays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n v="52.214285714285715"/>
    <x v="1"/>
    <x v="6"/>
    <b v="1"/>
    <s v="theater/plays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n v="134.1549295774648"/>
    <x v="1"/>
    <x v="6"/>
    <b v="1"/>
    <s v="theater/plays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n v="62.827380952380949"/>
    <x v="1"/>
    <x v="6"/>
    <b v="1"/>
    <s v="theater/plays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n v="58.94736842105263"/>
    <x v="1"/>
    <x v="6"/>
    <b v="1"/>
    <s v="theater/plays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n v="143.1081081081081"/>
    <x v="1"/>
    <x v="6"/>
    <b v="1"/>
    <s v="theater/plays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n v="84.166666666666671"/>
    <x v="1"/>
    <x v="6"/>
    <b v="1"/>
    <s v="theater/plays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n v="186.07142857142858"/>
    <x v="1"/>
    <x v="6"/>
    <b v="1"/>
    <s v="theater/plays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n v="89.785555555555561"/>
    <x v="1"/>
    <x v="6"/>
    <b v="1"/>
    <s v="theater/plays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n v="64.157560975609755"/>
    <x v="1"/>
    <x v="6"/>
    <b v="1"/>
    <s v="theater/plays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n v="59.651162790697676"/>
    <x v="1"/>
    <x v="6"/>
    <b v="1"/>
    <s v="theater/plays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n v="31.25"/>
    <x v="1"/>
    <x v="6"/>
    <b v="1"/>
    <s v="theater/plays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n v="41.222222222222221"/>
    <x v="1"/>
    <x v="6"/>
    <b v="1"/>
    <s v="theater/plays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n v="43.35"/>
    <x v="1"/>
    <x v="6"/>
    <b v="1"/>
    <s v="theater/plays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n v="64.516129032258064"/>
    <x v="1"/>
    <x v="6"/>
    <b v="1"/>
    <s v="theater/plays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n v="43.28"/>
    <x v="1"/>
    <x v="6"/>
    <b v="1"/>
    <s v="theater/plays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n v="77"/>
    <x v="1"/>
    <x v="6"/>
    <b v="1"/>
    <s v="theater/plays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n v="51.222222222222221"/>
    <x v="1"/>
    <x v="6"/>
    <b v="1"/>
    <s v="theater/plays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n v="68.25"/>
    <x v="1"/>
    <x v="6"/>
    <b v="1"/>
    <s v="theater/plays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n v="19.487179487179485"/>
    <x v="1"/>
    <x v="6"/>
    <b v="1"/>
    <s v="theater/plays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n v="41.125"/>
    <x v="1"/>
    <x v="6"/>
    <b v="1"/>
    <s v="theater/plays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n v="41.405405405405403"/>
    <x v="1"/>
    <x v="6"/>
    <b v="1"/>
    <s v="theater/plays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n v="27.5"/>
    <x v="1"/>
    <x v="6"/>
    <b v="1"/>
    <s v="theater/plays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n v="33.571428571428569"/>
    <x v="1"/>
    <x v="6"/>
    <b v="1"/>
    <s v="theater/plays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n v="145.86956521739131"/>
    <x v="1"/>
    <x v="6"/>
    <b v="1"/>
    <s v="theater/plays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n v="358.6875"/>
    <x v="1"/>
    <x v="6"/>
    <b v="1"/>
    <s v="theater/plays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n v="50.981818181818184"/>
    <x v="1"/>
    <x v="6"/>
    <b v="1"/>
    <s v="theater/plays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n v="45.037037037037038"/>
    <x v="1"/>
    <x v="6"/>
    <b v="1"/>
    <s v="theater/plays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n v="17.527777777777779"/>
    <x v="1"/>
    <x v="6"/>
    <b v="1"/>
    <s v="theater/plays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n v="50"/>
    <x v="1"/>
    <x v="6"/>
    <b v="1"/>
    <s v="theater/plays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n v="57.916666666666664"/>
    <x v="1"/>
    <x v="6"/>
    <b v="1"/>
    <s v="theater/plays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n v="29.705882352941178"/>
    <x v="1"/>
    <x v="6"/>
    <b v="1"/>
    <s v="theater/plays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n v="90.684210526315795"/>
    <x v="1"/>
    <x v="6"/>
    <b v="1"/>
    <s v="theater/plays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n v="55.012688172043013"/>
    <x v="1"/>
    <x v="6"/>
    <b v="1"/>
    <s v="theater/plays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n v="57.222222222222221"/>
    <x v="1"/>
    <x v="6"/>
    <b v="1"/>
    <s v="theater/plays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n v="72.950819672131146"/>
    <x v="1"/>
    <x v="6"/>
    <b v="1"/>
    <s v="theater/plays"/>
  </r>
  <r>
    <n v="1.01"/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n v="64.468085106382972"/>
    <x v="1"/>
    <x v="6"/>
    <b v="1"/>
    <s v="theater/plays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n v="716.35294117647061"/>
    <x v="1"/>
    <x v="6"/>
    <b v="1"/>
    <s v="theater/plays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n v="50.396825396825399"/>
    <x v="1"/>
    <x v="6"/>
    <b v="1"/>
    <s v="theater/plays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n v="41.666666666666664"/>
    <x v="1"/>
    <x v="6"/>
    <b v="1"/>
    <s v="theater/plays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n v="35.766666666666666"/>
    <x v="1"/>
    <x v="6"/>
    <b v="1"/>
    <s v="theater/plays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n v="88.739130434782609"/>
    <x v="1"/>
    <x v="6"/>
    <b v="1"/>
    <s v="theater/plays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n v="148.4848484848485"/>
    <x v="1"/>
    <x v="6"/>
    <b v="1"/>
    <s v="theater/plays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n v="51.794871794871796"/>
    <x v="1"/>
    <x v="6"/>
    <b v="1"/>
    <s v="theater/plays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n v="20"/>
    <x v="1"/>
    <x v="6"/>
    <b v="1"/>
    <s v="theater/plays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n v="52"/>
    <x v="1"/>
    <x v="6"/>
    <b v="1"/>
    <s v="theater/plays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n v="53.230769230769234"/>
    <x v="1"/>
    <x v="6"/>
    <b v="1"/>
    <s v="theater/plays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n v="39.596491228070178"/>
    <x v="1"/>
    <x v="6"/>
    <b v="1"/>
    <s v="theater/plays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n v="34.25"/>
    <x v="1"/>
    <x v="6"/>
    <b v="1"/>
    <s v="theater/plays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n v="164.61538461538461"/>
    <x v="1"/>
    <x v="6"/>
    <b v="1"/>
    <s v="theater/plays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n v="125.05263157894737"/>
    <x v="1"/>
    <x v="6"/>
    <b v="1"/>
    <s v="theater/plays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n v="51.875"/>
    <x v="1"/>
    <x v="6"/>
    <b v="1"/>
    <s v="theater/plays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n v="40.285714285714285"/>
    <x v="1"/>
    <x v="6"/>
    <b v="1"/>
    <s v="theater/plays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n v="64.909090909090907"/>
    <x v="1"/>
    <x v="6"/>
    <b v="1"/>
    <s v="theater/plays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n v="55.333333333333336"/>
    <x v="1"/>
    <x v="6"/>
    <b v="1"/>
    <s v="theater/plays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n v="83.142857142857139"/>
    <x v="1"/>
    <x v="6"/>
    <b v="1"/>
    <s v="theater/plays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n v="38.712121212121211"/>
    <x v="1"/>
    <x v="6"/>
    <b v="1"/>
    <s v="theater/plays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n v="125.37931034482759"/>
    <x v="1"/>
    <x v="6"/>
    <b v="1"/>
    <s v="theater/plays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n v="78.263888888888886"/>
    <x v="1"/>
    <x v="6"/>
    <b v="1"/>
    <s v="theater/plays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n v="47.222222222222221"/>
    <x v="1"/>
    <x v="6"/>
    <b v="1"/>
    <s v="theater/plays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n v="79.099999999999994"/>
    <x v="1"/>
    <x v="6"/>
    <b v="1"/>
    <s v="theater/plays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n v="114.29199999999999"/>
    <x v="1"/>
    <x v="6"/>
    <b v="1"/>
    <s v="theater/plays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n v="51.724137931034484"/>
    <x v="1"/>
    <x v="6"/>
    <b v="1"/>
    <s v="theater/plays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n v="30.76923076923077"/>
    <x v="1"/>
    <x v="6"/>
    <b v="1"/>
    <s v="theater/plays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n v="74.208333333333329"/>
    <x v="1"/>
    <x v="6"/>
    <b v="1"/>
    <s v="theater/plays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n v="47.846153846153847"/>
    <x v="1"/>
    <x v="6"/>
    <b v="1"/>
    <s v="theater/plays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n v="34.408163265306122"/>
    <x v="1"/>
    <x v="6"/>
    <b v="1"/>
    <s v="theater/plays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n v="40.238095238095241"/>
    <x v="1"/>
    <x v="6"/>
    <b v="1"/>
    <s v="theater/plays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n v="60.285714285714285"/>
    <x v="1"/>
    <x v="6"/>
    <b v="1"/>
    <s v="theater/plays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n v="25.30952380952381"/>
    <x v="1"/>
    <x v="6"/>
    <b v="1"/>
    <s v="theater/plays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n v="35.952380952380949"/>
    <x v="1"/>
    <x v="6"/>
    <b v="1"/>
    <s v="theater/plays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n v="136"/>
    <x v="1"/>
    <x v="6"/>
    <b v="1"/>
    <s v="theater/plays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n v="70.763157894736835"/>
    <x v="1"/>
    <x v="6"/>
    <b v="1"/>
    <s v="theater/plays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n v="125"/>
    <x v="1"/>
    <x v="6"/>
    <b v="1"/>
    <s v="theater/plays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n v="66.512820512820511"/>
    <x v="1"/>
    <x v="6"/>
    <b v="1"/>
    <s v="theater/plays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n v="105"/>
    <x v="1"/>
    <x v="6"/>
    <b v="1"/>
    <s v="theater/plays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n v="145"/>
    <x v="1"/>
    <x v="6"/>
    <b v="1"/>
    <s v="theater/plays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n v="12"/>
    <x v="1"/>
    <x v="6"/>
    <b v="1"/>
    <s v="theater/plays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n v="96.666666666666671"/>
    <x v="1"/>
    <x v="6"/>
    <b v="1"/>
    <s v="theater/plays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n v="60.333333333333336"/>
    <x v="1"/>
    <x v="6"/>
    <b v="1"/>
    <s v="theater/plays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n v="79.89473684210526"/>
    <x v="1"/>
    <x v="6"/>
    <b v="1"/>
    <s v="theater/plays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n v="58.823529411764703"/>
    <x v="1"/>
    <x v="6"/>
    <b v="1"/>
    <s v="theater/plays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n v="75.340909090909093"/>
    <x v="1"/>
    <x v="6"/>
    <b v="1"/>
    <s v="theater/plays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n v="55"/>
    <x v="1"/>
    <x v="6"/>
    <b v="1"/>
    <s v="theater/plays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n v="66.956521739130437"/>
    <x v="1"/>
    <x v="6"/>
    <b v="1"/>
    <s v="theater/plays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n v="227.27272727272728"/>
    <x v="1"/>
    <x v="6"/>
    <b v="1"/>
    <s v="theater/plays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n v="307.69230769230768"/>
    <x v="1"/>
    <x v="6"/>
    <b v="1"/>
    <s v="theater/plays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n v="50.020909090909093"/>
    <x v="1"/>
    <x v="6"/>
    <b v="1"/>
    <s v="theater/plays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n v="72.392857142857139"/>
    <x v="1"/>
    <x v="6"/>
    <b v="1"/>
    <s v="theater/plays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n v="95.952380952380949"/>
    <x v="1"/>
    <x v="6"/>
    <b v="1"/>
    <s v="theater/plays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n v="45.615384615384613"/>
    <x v="1"/>
    <x v="6"/>
    <b v="1"/>
    <s v="theater/plays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n v="41.029411764705884"/>
    <x v="1"/>
    <x v="6"/>
    <b v="1"/>
    <s v="theater/plays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n v="56.825000000000003"/>
    <x v="1"/>
    <x v="6"/>
    <b v="1"/>
    <s v="theater/plays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n v="137.24324324324326"/>
    <x v="1"/>
    <x v="6"/>
    <b v="1"/>
    <s v="theater/plays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n v="75.714285714285708"/>
    <x v="1"/>
    <x v="6"/>
    <b v="1"/>
    <s v="theater/plays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n v="99"/>
    <x v="1"/>
    <x v="6"/>
    <b v="1"/>
    <s v="theater/plays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n v="81.569767441860463"/>
    <x v="1"/>
    <x v="6"/>
    <b v="1"/>
    <s v="theater/plays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n v="45.108108108108105"/>
    <x v="1"/>
    <x v="6"/>
    <b v="1"/>
    <s v="theater/plays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n v="36.666666666666664"/>
    <x v="1"/>
    <x v="6"/>
    <b v="1"/>
    <s v="theater/plays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n v="125"/>
    <x v="1"/>
    <x v="6"/>
    <b v="1"/>
    <s v="theater/plays"/>
  </r>
  <r>
    <n v="1.28"/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n v="49.230769230769234"/>
    <x v="1"/>
    <x v="6"/>
    <b v="1"/>
    <s v="theater/plays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n v="42.296296296296298"/>
    <x v="1"/>
    <x v="6"/>
    <b v="1"/>
    <s v="theater/plays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n v="78.875"/>
    <x v="1"/>
    <x v="6"/>
    <b v="1"/>
    <s v="theater/plays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n v="38.284313725490193"/>
    <x v="1"/>
    <x v="6"/>
    <b v="1"/>
    <s v="theater/plays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n v="44.847826086956523"/>
    <x v="1"/>
    <x v="6"/>
    <b v="1"/>
    <s v="theater/plays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n v="13.529411764705882"/>
    <x v="1"/>
    <x v="6"/>
    <b v="1"/>
    <s v="theater/plays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n v="43.5"/>
    <x v="1"/>
    <x v="6"/>
    <b v="1"/>
    <s v="theater/plays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n v="30.951807228915662"/>
    <x v="1"/>
    <x v="6"/>
    <b v="1"/>
    <s v="theater/plays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n v="55.230769230769234"/>
    <x v="1"/>
    <x v="6"/>
    <b v="1"/>
    <s v="theater/plays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n v="46.125"/>
    <x v="1"/>
    <x v="6"/>
    <b v="1"/>
    <s v="theater/plays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n v="39.375"/>
    <x v="1"/>
    <x v="6"/>
    <b v="1"/>
    <s v="theater/plays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n v="66.152941176470591"/>
    <x v="1"/>
    <x v="6"/>
    <b v="1"/>
    <s v="theater/plays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n v="54.137931034482762"/>
    <x v="1"/>
    <x v="6"/>
    <b v="1"/>
    <s v="theater/plays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n v="104.16666666666667"/>
    <x v="1"/>
    <x v="6"/>
    <b v="1"/>
    <s v="theater/plays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n v="31.375"/>
    <x v="1"/>
    <x v="6"/>
    <b v="1"/>
    <s v="theater/plays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n v="59.210526315789473"/>
    <x v="1"/>
    <x v="6"/>
    <b v="1"/>
    <s v="theater/plays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n v="119.17633928571429"/>
    <x v="1"/>
    <x v="6"/>
    <b v="1"/>
    <s v="theater/plays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n v="164.61538461538461"/>
    <x v="1"/>
    <x v="6"/>
    <b v="1"/>
    <s v="theater/plays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n v="24.285714285714285"/>
    <x v="1"/>
    <x v="6"/>
    <b v="1"/>
    <s v="theater/plays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n v="40.9375"/>
    <x v="1"/>
    <x v="6"/>
    <b v="1"/>
    <s v="theater/plays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n v="61.1"/>
    <x v="1"/>
    <x v="6"/>
    <b v="1"/>
    <s v="theater/plays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n v="38.65"/>
    <x v="1"/>
    <x v="6"/>
    <b v="1"/>
    <s v="theater/plays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n v="56.20192307692308"/>
    <x v="1"/>
    <x v="6"/>
    <b v="1"/>
    <s v="theater/plays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n v="107.00207547169811"/>
    <x v="1"/>
    <x v="6"/>
    <b v="1"/>
    <s v="theater/plays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n v="171.42857142857142"/>
    <x v="1"/>
    <x v="6"/>
    <b v="1"/>
    <s v="theater/plays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n v="110.5"/>
    <x v="1"/>
    <x v="6"/>
    <b v="1"/>
    <s v="theater/plays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n v="179.27598566308242"/>
    <x v="1"/>
    <x v="6"/>
    <b v="1"/>
    <s v="theater/plays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n v="22.90909090909091"/>
    <x v="1"/>
    <x v="6"/>
    <b v="1"/>
    <s v="theater/plays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n v="43.125"/>
    <x v="1"/>
    <x v="6"/>
    <b v="1"/>
    <s v="theater/plays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n v="46.891891891891895"/>
    <x v="1"/>
    <x v="6"/>
    <b v="1"/>
    <s v="theater/plays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n v="47.407407407407405"/>
    <x v="1"/>
    <x v="6"/>
    <b v="1"/>
    <s v="theater/plays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n v="15.129032258064516"/>
    <x v="1"/>
    <x v="6"/>
    <b v="1"/>
    <s v="theater/plays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n v="21.098000000000003"/>
    <x v="1"/>
    <x v="6"/>
    <b v="1"/>
    <s v="theater/plays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n v="59.117647058823529"/>
    <x v="1"/>
    <x v="6"/>
    <b v="1"/>
    <s v="theater/plays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n v="97.916666666666671"/>
    <x v="1"/>
    <x v="6"/>
    <b v="1"/>
    <s v="theater/plays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n v="55.131578947368418"/>
    <x v="1"/>
    <x v="6"/>
    <b v="1"/>
    <s v="theater/plays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n v="26.536585365853657"/>
    <x v="1"/>
    <x v="6"/>
    <b v="1"/>
    <s v="theater/plays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n v="58.421052631578945"/>
    <x v="1"/>
    <x v="6"/>
    <b v="1"/>
    <s v="theater/plays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n v="122.53658536585365"/>
    <x v="1"/>
    <x v="6"/>
    <b v="1"/>
    <s v="theater/plays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n v="87.961538461538467"/>
    <x v="1"/>
    <x v="6"/>
    <b v="1"/>
    <s v="theater/plays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n v="73.239999999999995"/>
    <x v="1"/>
    <x v="6"/>
    <b v="1"/>
    <s v="theater/plays"/>
  </r>
  <r>
    <n v="1"/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n v="55.555555555555557"/>
    <x v="1"/>
    <x v="6"/>
    <b v="1"/>
    <s v="theater/plays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n v="39.53846153846154"/>
    <x v="1"/>
    <x v="6"/>
    <b v="1"/>
    <s v="theater/plays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n v="136.77777777777777"/>
    <x v="1"/>
    <x v="6"/>
    <b v="1"/>
    <s v="theater/plays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n v="99.343137254901961"/>
    <x v="1"/>
    <x v="6"/>
    <b v="1"/>
    <s v="theater/plays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n v="20"/>
    <x v="1"/>
    <x v="6"/>
    <b v="1"/>
    <s v="theater/plays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n v="28.888888888888889"/>
    <x v="1"/>
    <x v="6"/>
    <b v="1"/>
    <s v="theater/plays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n v="40.545945945945945"/>
    <x v="1"/>
    <x v="6"/>
    <b v="1"/>
    <s v="theater/plays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n v="35.714285714285715"/>
    <x v="1"/>
    <x v="6"/>
    <b v="1"/>
    <s v="theater/plays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n v="37.962962962962962"/>
    <x v="1"/>
    <x v="6"/>
    <b v="1"/>
    <s v="theater/plays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n v="33.333333333333336"/>
    <x v="1"/>
    <x v="6"/>
    <b v="1"/>
    <s v="theater/plays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n v="58.571428571428569"/>
    <x v="1"/>
    <x v="6"/>
    <b v="1"/>
    <s v="theater/plays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n v="135.625"/>
    <x v="1"/>
    <x v="6"/>
    <b v="1"/>
    <s v="theater/plays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n v="30.9375"/>
    <x v="1"/>
    <x v="6"/>
    <b v="1"/>
    <s v="theater/plays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n v="176.08695652173913"/>
    <x v="1"/>
    <x v="6"/>
    <b v="1"/>
    <s v="theater/plays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n v="151.9814814814815"/>
    <x v="1"/>
    <x v="6"/>
    <b v="1"/>
    <s v="theater/plays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n v="22.607142857142858"/>
    <x v="1"/>
    <x v="6"/>
    <b v="1"/>
    <s v="theater/plays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n v="18.272727272727273"/>
    <x v="1"/>
    <x v="6"/>
    <b v="1"/>
    <s v="theater/plays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n v="82.258064516129039"/>
    <x v="1"/>
    <x v="6"/>
    <b v="1"/>
    <s v="theater/plays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n v="68.534246575342465"/>
    <x v="1"/>
    <x v="6"/>
    <b v="1"/>
    <s v="theater/plays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n v="68.055555555555557"/>
    <x v="1"/>
    <x v="6"/>
    <b v="1"/>
    <s v="theater/plays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n v="72.714285714285708"/>
    <x v="1"/>
    <x v="6"/>
    <b v="1"/>
    <s v="theater/plays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n v="77.186046511627907"/>
    <x v="1"/>
    <x v="6"/>
    <b v="1"/>
    <s v="theater/plays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n v="55.972222222222221"/>
    <x v="1"/>
    <x v="6"/>
    <b v="1"/>
    <s v="theater/plays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n v="49.693548387096776"/>
    <x v="1"/>
    <x v="6"/>
    <b v="1"/>
    <s v="theater/plays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n v="79"/>
    <x v="1"/>
    <x v="6"/>
    <b v="1"/>
    <s v="theater/plays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n v="77.727272727272734"/>
    <x v="1"/>
    <x v="6"/>
    <b v="1"/>
    <s v="theater/plays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n v="40.777777777777779"/>
    <x v="1"/>
    <x v="6"/>
    <b v="1"/>
    <s v="theater/plays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n v="59.411764705882355"/>
    <x v="1"/>
    <x v="6"/>
    <b v="1"/>
    <s v="theater/plays"/>
  </r>
  <r>
    <n v="1.3"/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n v="3.25"/>
    <x v="1"/>
    <x v="6"/>
    <b v="1"/>
    <s v="theater/plays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n v="39.377358490566039"/>
    <x v="1"/>
    <x v="6"/>
    <b v="1"/>
    <s v="theater/plays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n v="81.673469387755105"/>
    <x v="1"/>
    <x v="6"/>
    <b v="1"/>
    <s v="theater/plays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n v="44.912280701754383"/>
    <x v="1"/>
    <x v="6"/>
    <b v="1"/>
    <s v="theater/plays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n v="49.05797101449275"/>
    <x v="1"/>
    <x v="6"/>
    <b v="1"/>
    <s v="theater/plays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n v="30.666666666666668"/>
    <x v="1"/>
    <x v="6"/>
    <b v="1"/>
    <s v="theater/plays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n v="61.0625"/>
    <x v="1"/>
    <x v="6"/>
    <b v="1"/>
    <s v="theater/plays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n v="29"/>
    <x v="1"/>
    <x v="6"/>
    <b v="1"/>
    <s v="theater/plays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n v="29.62962962962963"/>
    <x v="1"/>
    <x v="6"/>
    <b v="1"/>
    <s v="theater/plays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n v="143.0952380952381"/>
    <x v="1"/>
    <x v="6"/>
    <b v="1"/>
    <s v="theater/plays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n v="52.354838709677416"/>
    <x v="1"/>
    <x v="6"/>
    <b v="1"/>
    <s v="theater/plays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n v="66.666666666666671"/>
    <x v="1"/>
    <x v="6"/>
    <b v="1"/>
    <s v="theater/plays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n v="126.66666666666667"/>
    <x v="1"/>
    <x v="6"/>
    <b v="1"/>
    <s v="theater/plays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n v="62.5"/>
    <x v="1"/>
    <x v="6"/>
    <b v="1"/>
    <s v="theater/plays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n v="35.492957746478872"/>
    <x v="1"/>
    <x v="6"/>
    <b v="1"/>
    <s v="theater/plays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n v="37.083333333333336"/>
    <x v="1"/>
    <x v="6"/>
    <b v="1"/>
    <s v="theater/plays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n v="69.333333333333329"/>
    <x v="1"/>
    <x v="6"/>
    <b v="1"/>
    <s v="theater/plays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n v="17.254901960784313"/>
    <x v="1"/>
    <x v="6"/>
    <b v="1"/>
    <s v="theater/plays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n v="36.071428571428569"/>
    <x v="1"/>
    <x v="6"/>
    <b v="1"/>
    <s v="theater/plays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n v="66.470588235294116"/>
    <x v="1"/>
    <x v="6"/>
    <b v="1"/>
    <s v="theater/plays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n v="56.065989847715734"/>
    <x v="1"/>
    <x v="6"/>
    <b v="1"/>
    <s v="theater/plays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n v="47.028571428571432"/>
    <x v="1"/>
    <x v="6"/>
    <b v="1"/>
    <s v="theater/plays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n v="47.666190476190479"/>
    <x v="1"/>
    <x v="6"/>
    <b v="1"/>
    <s v="theater/plays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n v="88.235294117647058"/>
    <x v="1"/>
    <x v="6"/>
    <b v="1"/>
    <s v="theater/plays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n v="80.717948717948715"/>
    <x v="1"/>
    <x v="6"/>
    <b v="1"/>
    <s v="theater/plays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n v="39.487179487179489"/>
    <x v="1"/>
    <x v="6"/>
    <b v="1"/>
    <s v="theater/plays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n v="84.854166666666671"/>
    <x v="1"/>
    <x v="6"/>
    <b v="1"/>
    <s v="theater/plays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n v="68.965517241379317"/>
    <x v="1"/>
    <x v="6"/>
    <b v="1"/>
    <s v="theater/plays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s v="NA"/>
    <x v="1"/>
    <x v="40"/>
    <b v="0"/>
    <s v="theater/musical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n v="1"/>
    <x v="1"/>
    <x v="40"/>
    <b v="0"/>
    <s v="theater/musical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n v="1"/>
    <x v="1"/>
    <x v="40"/>
    <b v="0"/>
    <s v="theater/musical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n v="147.88135593220338"/>
    <x v="1"/>
    <x v="40"/>
    <b v="0"/>
    <s v="theater/musical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n v="100"/>
    <x v="1"/>
    <x v="40"/>
    <b v="0"/>
    <s v="theater/musical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n v="56.838709677419352"/>
    <x v="1"/>
    <x v="40"/>
    <b v="0"/>
    <s v="theater/musical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n v="176.94444444444446"/>
    <x v="1"/>
    <x v="40"/>
    <b v="0"/>
    <s v="theater/musical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n v="127.6"/>
    <x v="1"/>
    <x v="40"/>
    <b v="0"/>
    <s v="theater/musical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s v="NA"/>
    <x v="1"/>
    <x v="40"/>
    <b v="0"/>
    <s v="theater/musical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n v="66.142857142857139"/>
    <x v="1"/>
    <x v="40"/>
    <b v="0"/>
    <s v="theater/musical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n v="108"/>
    <x v="1"/>
    <x v="40"/>
    <b v="0"/>
    <s v="theater/musical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n v="1"/>
    <x v="1"/>
    <x v="40"/>
    <b v="0"/>
    <s v="theater/musical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n v="18.333333333333332"/>
    <x v="1"/>
    <x v="40"/>
    <b v="0"/>
    <s v="theater/musical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s v="NA"/>
    <x v="1"/>
    <x v="40"/>
    <b v="0"/>
    <s v="theater/musical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n v="7.5"/>
    <x v="1"/>
    <x v="40"/>
    <b v="0"/>
    <s v="theater/musical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s v="NA"/>
    <x v="1"/>
    <x v="40"/>
    <b v="0"/>
    <s v="theater/musical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n v="68.416666666666671"/>
    <x v="1"/>
    <x v="40"/>
    <b v="0"/>
    <s v="theater/musical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n v="1"/>
    <x v="1"/>
    <x v="40"/>
    <b v="0"/>
    <s v="theater/musical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n v="60.125"/>
    <x v="1"/>
    <x v="40"/>
    <b v="0"/>
    <s v="theater/musical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n v="15"/>
    <x v="1"/>
    <x v="40"/>
    <b v="0"/>
    <s v="theater/musical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n v="550.04109589041093"/>
    <x v="1"/>
    <x v="6"/>
    <b v="1"/>
    <s v="theater/plays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n v="97.5"/>
    <x v="1"/>
    <x v="6"/>
    <b v="1"/>
    <s v="theater/plays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n v="29.411764705882351"/>
    <x v="1"/>
    <x v="6"/>
    <b v="1"/>
    <s v="theater/plays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n v="57.777777777777779"/>
    <x v="1"/>
    <x v="6"/>
    <b v="1"/>
    <s v="theater/plays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n v="44.235294117647058"/>
    <x v="1"/>
    <x v="6"/>
    <b v="1"/>
    <s v="theater/plays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n v="60.909090909090907"/>
    <x v="1"/>
    <x v="6"/>
    <b v="1"/>
    <s v="theater/plays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n v="68.84210526315789"/>
    <x v="1"/>
    <x v="6"/>
    <b v="1"/>
    <s v="theater/plays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n v="73.582278481012665"/>
    <x v="1"/>
    <x v="6"/>
    <b v="1"/>
    <s v="theater/plays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n v="115.02173913043478"/>
    <x v="1"/>
    <x v="6"/>
    <b v="1"/>
    <s v="theater/plays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n v="110.75"/>
    <x v="1"/>
    <x v="6"/>
    <b v="1"/>
    <s v="theater/plays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n v="75.5"/>
    <x v="1"/>
    <x v="6"/>
    <b v="1"/>
    <s v="theater/plays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n v="235.46153846153845"/>
    <x v="1"/>
    <x v="6"/>
    <b v="1"/>
    <s v="theater/plays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n v="11.363636363636363"/>
    <x v="1"/>
    <x v="6"/>
    <b v="1"/>
    <s v="theater/plays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n v="92.5"/>
    <x v="1"/>
    <x v="6"/>
    <b v="1"/>
    <s v="theater/plays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n v="202.85"/>
    <x v="1"/>
    <x v="6"/>
    <b v="1"/>
    <s v="theater/plays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n v="26"/>
    <x v="1"/>
    <x v="6"/>
    <b v="1"/>
    <s v="theater/plays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n v="46.05263157894737"/>
    <x v="1"/>
    <x v="6"/>
    <b v="1"/>
    <s v="theater/plays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n v="51"/>
    <x v="1"/>
    <x v="6"/>
    <b v="1"/>
    <s v="theater/plays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n v="31.578947368421051"/>
    <x v="1"/>
    <x v="6"/>
    <b v="1"/>
    <s v="theater/plays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n v="53.363965517241382"/>
    <x v="1"/>
    <x v="6"/>
    <b v="1"/>
    <s v="theater/plays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n v="36.964285714285715"/>
    <x v="1"/>
    <x v="6"/>
    <b v="1"/>
    <s v="theater/plays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n v="81.294117647058826"/>
    <x v="1"/>
    <x v="6"/>
    <b v="1"/>
    <s v="theater/plays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n v="20.083333333333332"/>
    <x v="1"/>
    <x v="6"/>
    <b v="1"/>
    <s v="theater/plays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n v="88.25"/>
    <x v="1"/>
    <x v="6"/>
    <b v="1"/>
    <s v="theater/plays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n v="53.438596491228068"/>
    <x v="1"/>
    <x v="6"/>
    <b v="1"/>
    <s v="theater/plays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n v="39.868421052631582"/>
    <x v="1"/>
    <x v="6"/>
    <b v="1"/>
    <s v="theater/plays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n v="145.16129032258064"/>
    <x v="1"/>
    <x v="6"/>
    <b v="1"/>
    <s v="theater/plays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n v="23.333333333333332"/>
    <x v="1"/>
    <x v="6"/>
    <b v="1"/>
    <s v="theater/plays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n v="64.375"/>
    <x v="1"/>
    <x v="6"/>
    <b v="1"/>
    <s v="theater/plays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n v="62.052763819095475"/>
    <x v="1"/>
    <x v="6"/>
    <b v="1"/>
    <s v="theater/plays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n v="66.129032258064512"/>
    <x v="1"/>
    <x v="6"/>
    <b v="1"/>
    <s v="theater/plays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n v="73.400000000000006"/>
    <x v="1"/>
    <x v="6"/>
    <b v="1"/>
    <s v="theater/plays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n v="99.5"/>
    <x v="1"/>
    <x v="6"/>
    <b v="1"/>
    <s v="theater/plays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n v="62.166666666666664"/>
    <x v="1"/>
    <x v="6"/>
    <b v="1"/>
    <s v="theater/plays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n v="62.328358208955223"/>
    <x v="1"/>
    <x v="6"/>
    <b v="1"/>
    <s v="theater/plays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n v="58.787878787878789"/>
    <x v="1"/>
    <x v="6"/>
    <b v="1"/>
    <s v="theater/plays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n v="45.347826086956523"/>
    <x v="1"/>
    <x v="6"/>
    <b v="1"/>
    <s v="theater/plays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n v="41.944444444444443"/>
    <x v="1"/>
    <x v="6"/>
    <b v="1"/>
    <s v="theater/plays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n v="59.166666666666664"/>
    <x v="1"/>
    <x v="6"/>
    <b v="1"/>
    <s v="theater/plays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n v="200.49"/>
    <x v="1"/>
    <x v="6"/>
    <b v="1"/>
    <s v="theater/plays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n v="83.974358974358978"/>
    <x v="1"/>
    <x v="6"/>
    <b v="1"/>
    <s v="theater/plays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n v="57.258064516129032"/>
    <x v="1"/>
    <x v="6"/>
    <b v="1"/>
    <s v="theater/plays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n v="58.064516129032256"/>
    <x v="1"/>
    <x v="6"/>
    <b v="1"/>
    <s v="theater/plays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n v="186.80291970802921"/>
    <x v="1"/>
    <x v="6"/>
    <b v="1"/>
    <s v="theater/plays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n v="74.117647058823536"/>
    <x v="1"/>
    <x v="6"/>
    <b v="1"/>
    <s v="theater/plays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n v="30.714285714285715"/>
    <x v="1"/>
    <x v="6"/>
    <b v="1"/>
    <s v="theater/plays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n v="62.666666666666664"/>
    <x v="1"/>
    <x v="6"/>
    <b v="1"/>
    <s v="theater/plays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n v="121.36363636363636"/>
    <x v="1"/>
    <x v="6"/>
    <b v="1"/>
    <s v="theater/plays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n v="39.743589743589745"/>
    <x v="1"/>
    <x v="6"/>
    <b v="1"/>
    <s v="theater/plays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n v="72"/>
    <x v="1"/>
    <x v="6"/>
    <b v="1"/>
    <s v="theater/plays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n v="40.632352941176471"/>
    <x v="1"/>
    <x v="6"/>
    <b v="1"/>
    <s v="theater/plays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n v="63"/>
    <x v="1"/>
    <x v="6"/>
    <b v="1"/>
    <s v="theater/plays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n v="33.666666666666664"/>
    <x v="1"/>
    <x v="6"/>
    <b v="1"/>
    <s v="theater/plays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n v="38.589743589743591"/>
    <x v="1"/>
    <x v="6"/>
    <b v="1"/>
    <s v="theater/plays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n v="155.95238095238096"/>
    <x v="1"/>
    <x v="6"/>
    <b v="1"/>
    <s v="theater/plays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n v="43.2"/>
    <x v="1"/>
    <x v="6"/>
    <b v="1"/>
    <s v="theater/plays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n v="15.148518518518518"/>
    <x v="1"/>
    <x v="6"/>
    <b v="1"/>
    <s v="theater/plays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n v="83.571428571428569"/>
    <x v="1"/>
    <x v="6"/>
    <b v="1"/>
    <s v="theater/plays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n v="140"/>
    <x v="1"/>
    <x v="6"/>
    <b v="1"/>
    <s v="theater/plays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n v="80.869565217391298"/>
    <x v="1"/>
    <x v="6"/>
    <b v="1"/>
    <s v="theater/plays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n v="53.846153846153847"/>
    <x v="1"/>
    <x v="6"/>
    <b v="1"/>
    <s v="theater/plays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n v="30.928571428571427"/>
    <x v="1"/>
    <x v="6"/>
    <b v="1"/>
    <s v="theater/plays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n v="67.962962962962962"/>
    <x v="1"/>
    <x v="6"/>
    <b v="1"/>
    <s v="theater/plays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n v="27.142857142857142"/>
    <x v="1"/>
    <x v="6"/>
    <b v="1"/>
    <s v="theater/plays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n v="110.86538461538461"/>
    <x v="1"/>
    <x v="6"/>
    <b v="1"/>
    <s v="theater/plays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n v="106.84210526315789"/>
    <x v="1"/>
    <x v="6"/>
    <b v="1"/>
    <s v="theater/plays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n v="105.51546391752578"/>
    <x v="1"/>
    <x v="6"/>
    <b v="1"/>
    <s v="theater/plays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n v="132.96296296296296"/>
    <x v="1"/>
    <x v="6"/>
    <b v="1"/>
    <s v="theater/plays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n v="51.916666666666664"/>
    <x v="1"/>
    <x v="6"/>
    <b v="1"/>
    <s v="theater/plays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n v="310"/>
    <x v="1"/>
    <x v="6"/>
    <b v="1"/>
    <s v="theater/plays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n v="26.021739130434781"/>
    <x v="1"/>
    <x v="6"/>
    <b v="1"/>
    <s v="theater/plays"/>
  </r>
  <r>
    <n v="2.1"/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n v="105"/>
    <x v="1"/>
    <x v="6"/>
    <b v="1"/>
    <s v="theater/plays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n v="86.224999999999994"/>
    <x v="1"/>
    <x v="6"/>
    <b v="1"/>
    <s v="theater/plays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n v="114.54545454545455"/>
    <x v="1"/>
    <x v="6"/>
    <b v="1"/>
    <s v="theater/plays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n v="47.657142857142858"/>
    <x v="1"/>
    <x v="6"/>
    <b v="1"/>
    <s v="theater/plays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n v="72.888888888888886"/>
    <x v="1"/>
    <x v="6"/>
    <b v="1"/>
    <s v="theater/plays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n v="49.545505617977533"/>
    <x v="1"/>
    <x v="6"/>
    <b v="1"/>
    <s v="theater/plays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n v="25.4"/>
    <x v="1"/>
    <x v="6"/>
    <b v="1"/>
    <s v="theater/plays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n v="62.586956521739133"/>
    <x v="1"/>
    <x v="6"/>
    <b v="1"/>
    <s v="theater/plays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n v="61.060606060606062"/>
    <x v="1"/>
    <x v="6"/>
    <b v="1"/>
    <s v="theater/plays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n v="60.064516129032256"/>
    <x v="1"/>
    <x v="6"/>
    <b v="0"/>
    <s v="theater/plays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n v="72.400000000000006"/>
    <x v="1"/>
    <x v="6"/>
    <b v="0"/>
    <s v="theater/plays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n v="100"/>
    <x v="1"/>
    <x v="6"/>
    <b v="0"/>
    <s v="theater/plays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n v="51.666666666666664"/>
    <x v="1"/>
    <x v="6"/>
    <b v="0"/>
    <s v="theater/plays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n v="32.75"/>
    <x v="1"/>
    <x v="6"/>
    <b v="0"/>
    <s v="theater/plays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s v="NA"/>
    <x v="1"/>
    <x v="6"/>
    <b v="0"/>
    <s v="theater/plays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n v="61"/>
    <x v="1"/>
    <x v="6"/>
    <b v="0"/>
    <s v="theater/plays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n v="10"/>
    <x v="1"/>
    <x v="6"/>
    <b v="0"/>
    <s v="theater/plays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n v="10"/>
    <x v="1"/>
    <x v="6"/>
    <b v="0"/>
    <s v="theater/plays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n v="37.5"/>
    <x v="1"/>
    <x v="6"/>
    <b v="0"/>
    <s v="theater/plays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n v="45"/>
    <x v="1"/>
    <x v="6"/>
    <b v="0"/>
    <s v="theater/plays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n v="100.625"/>
    <x v="1"/>
    <x v="6"/>
    <b v="0"/>
    <s v="theater/plays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n v="25.571428571428573"/>
    <x v="1"/>
    <x v="6"/>
    <b v="0"/>
    <s v="theater/plays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s v="NA"/>
    <x v="1"/>
    <x v="6"/>
    <b v="0"/>
    <s v="theater/plays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n v="25"/>
    <x v="1"/>
    <x v="6"/>
    <b v="0"/>
    <s v="theater/plays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s v="NA"/>
    <x v="1"/>
    <x v="6"/>
    <b v="0"/>
    <s v="theater/plays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s v="NA"/>
    <x v="1"/>
    <x v="6"/>
    <b v="0"/>
    <s v="theater/plays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n v="10"/>
    <x v="1"/>
    <x v="6"/>
    <b v="0"/>
    <s v="theater/plays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n v="202"/>
    <x v="1"/>
    <x v="6"/>
    <b v="0"/>
    <s v="theater/plays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n v="25"/>
    <x v="1"/>
    <x v="6"/>
    <b v="0"/>
    <s v="theater/plays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n v="99.538461538461533"/>
    <x v="1"/>
    <x v="40"/>
    <b v="1"/>
    <s v="theater/musical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n v="75"/>
    <x v="1"/>
    <x v="40"/>
    <b v="1"/>
    <s v="theater/musical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n v="215.25"/>
    <x v="1"/>
    <x v="40"/>
    <b v="1"/>
    <s v="theater/musical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n v="120.54545454545455"/>
    <x v="1"/>
    <x v="40"/>
    <b v="1"/>
    <s v="theater/musical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n v="37.666666666666664"/>
    <x v="1"/>
    <x v="40"/>
    <b v="1"/>
    <s v="theater/musical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n v="172.23333333333332"/>
    <x v="1"/>
    <x v="40"/>
    <b v="1"/>
    <s v="theater/musical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n v="111.11111111111111"/>
    <x v="1"/>
    <x v="40"/>
    <b v="1"/>
    <s v="theater/musical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n v="25.464285714285715"/>
    <x v="1"/>
    <x v="40"/>
    <b v="1"/>
    <s v="theater/musical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n v="267.64705882352939"/>
    <x v="1"/>
    <x v="40"/>
    <b v="1"/>
    <s v="theater/musical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n v="75.959999999999994"/>
    <x v="1"/>
    <x v="40"/>
    <b v="1"/>
    <s v="theater/musical"/>
  </r>
  <r>
    <n v="1.0233333333333334"/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n v="59.03846153846154"/>
    <x v="1"/>
    <x v="40"/>
    <b v="1"/>
    <s v="theater/musical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n v="50.111022727272733"/>
    <x v="1"/>
    <x v="40"/>
    <b v="1"/>
    <s v="theater/musical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n v="55.502967032967035"/>
    <x v="1"/>
    <x v="40"/>
    <b v="1"/>
    <s v="theater/musical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n v="166.66666666666666"/>
    <x v="1"/>
    <x v="40"/>
    <b v="1"/>
    <s v="theater/musical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n v="47.428571428571431"/>
    <x v="1"/>
    <x v="40"/>
    <b v="1"/>
    <s v="theater/musical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n v="64.935064935064929"/>
    <x v="1"/>
    <x v="40"/>
    <b v="1"/>
    <s v="theater/musical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n v="55.555555555555557"/>
    <x v="1"/>
    <x v="40"/>
    <b v="1"/>
    <s v="theater/musical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n v="74.224299065420567"/>
    <x v="1"/>
    <x v="40"/>
    <b v="1"/>
    <s v="theater/musical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n v="106.9271875"/>
    <x v="1"/>
    <x v="40"/>
    <b v="1"/>
    <s v="theater/musical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n v="41.696428571428569"/>
    <x v="1"/>
    <x v="40"/>
    <b v="1"/>
    <s v="theater/musical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n v="74.243275862068955"/>
    <x v="1"/>
    <x v="40"/>
    <b v="1"/>
    <s v="theater/musical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n v="73.333333333333329"/>
    <x v="1"/>
    <x v="40"/>
    <b v="1"/>
    <s v="theater/musical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n v="100"/>
    <x v="1"/>
    <x v="40"/>
    <b v="1"/>
    <s v="theater/musical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n v="38.421052631578945"/>
    <x v="1"/>
    <x v="40"/>
    <b v="1"/>
    <s v="theater/musical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n v="166.96969696969697"/>
    <x v="1"/>
    <x v="40"/>
    <b v="1"/>
    <s v="theater/musical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n v="94.912280701754383"/>
    <x v="1"/>
    <x v="40"/>
    <b v="1"/>
    <s v="theater/musical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n v="100"/>
    <x v="1"/>
    <x v="40"/>
    <b v="1"/>
    <s v="theater/musical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n v="143.21428571428572"/>
    <x v="1"/>
    <x v="40"/>
    <b v="1"/>
    <s v="theater/musical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n v="90.819148936170208"/>
    <x v="1"/>
    <x v="40"/>
    <b v="1"/>
    <s v="theater/musical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n v="48.542372881355931"/>
    <x v="1"/>
    <x v="40"/>
    <b v="1"/>
    <s v="theater/musical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n v="70.027777777777771"/>
    <x v="1"/>
    <x v="40"/>
    <b v="1"/>
    <s v="theater/musical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n v="135.62608695652173"/>
    <x v="1"/>
    <x v="40"/>
    <b v="1"/>
    <s v="theater/musical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n v="100"/>
    <x v="1"/>
    <x v="40"/>
    <b v="1"/>
    <s v="theater/musical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n v="94.90384615384616"/>
    <x v="1"/>
    <x v="40"/>
    <b v="1"/>
    <s v="theater/musical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n v="75.370370370370367"/>
    <x v="1"/>
    <x v="40"/>
    <b v="1"/>
    <s v="theater/musical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n v="64.458333333333329"/>
    <x v="1"/>
    <x v="40"/>
    <b v="1"/>
    <s v="theater/musical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n v="115"/>
    <x v="1"/>
    <x v="40"/>
    <b v="1"/>
    <s v="theater/musical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n v="100.5"/>
    <x v="1"/>
    <x v="40"/>
    <b v="1"/>
    <s v="theater/musical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n v="93.774647887323937"/>
    <x v="1"/>
    <x v="40"/>
    <b v="1"/>
    <s v="theater/musical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n v="35.1"/>
    <x v="1"/>
    <x v="40"/>
    <b v="1"/>
    <s v="theater/musical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n v="500"/>
    <x v="1"/>
    <x v="40"/>
    <b v="0"/>
    <s v="theater/musical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n v="29"/>
    <x v="1"/>
    <x v="40"/>
    <b v="0"/>
    <s v="theater/musical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s v="NA"/>
    <x v="1"/>
    <x v="40"/>
    <b v="0"/>
    <s v="theater/musical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s v="NA"/>
    <x v="1"/>
    <x v="40"/>
    <b v="0"/>
    <s v="theater/musical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n v="17.5"/>
    <x v="1"/>
    <x v="40"/>
    <b v="0"/>
    <s v="theater/musical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n v="174"/>
    <x v="1"/>
    <x v="40"/>
    <b v="0"/>
    <s v="theater/musical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n v="50"/>
    <x v="1"/>
    <x v="40"/>
    <b v="0"/>
    <s v="theater/musical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n v="5"/>
    <x v="1"/>
    <x v="40"/>
    <b v="0"/>
    <s v="theater/musical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n v="1"/>
    <x v="1"/>
    <x v="40"/>
    <b v="0"/>
    <s v="theater/musical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n v="145.40540540540542"/>
    <x v="1"/>
    <x v="40"/>
    <b v="0"/>
    <s v="theater/musical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n v="205"/>
    <x v="1"/>
    <x v="40"/>
    <b v="0"/>
    <s v="theater/musical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n v="100.5"/>
    <x v="1"/>
    <x v="40"/>
    <b v="0"/>
    <s v="theater/musical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n v="55.0625"/>
    <x v="1"/>
    <x v="40"/>
    <b v="0"/>
    <s v="theater/musical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n v="47.333333333333336"/>
    <x v="1"/>
    <x v="40"/>
    <b v="0"/>
    <s v="theater/musical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s v="NA"/>
    <x v="1"/>
    <x v="40"/>
    <b v="0"/>
    <s v="theater/musical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n v="58.95"/>
    <x v="1"/>
    <x v="40"/>
    <b v="0"/>
    <s v="theater/musical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s v="NA"/>
    <x v="1"/>
    <x v="40"/>
    <b v="0"/>
    <s v="theater/musical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n v="1.5"/>
    <x v="1"/>
    <x v="40"/>
    <b v="0"/>
    <s v="theater/musical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n v="5"/>
    <x v="1"/>
    <x v="40"/>
    <b v="0"/>
    <s v="theater/musical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n v="50.555555555555557"/>
    <x v="1"/>
    <x v="40"/>
    <b v="0"/>
    <s v="theater/musical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n v="41.666666666666664"/>
    <x v="1"/>
    <x v="6"/>
    <b v="1"/>
    <s v="theater/plays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n v="53.289473684210527"/>
    <x v="1"/>
    <x v="6"/>
    <b v="1"/>
    <s v="theater/plays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n v="70.230769230769226"/>
    <x v="1"/>
    <x v="6"/>
    <b v="1"/>
    <s v="theater/plays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n v="43.421052631578945"/>
    <x v="1"/>
    <x v="6"/>
    <b v="1"/>
    <s v="theater/plays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n v="199.18181818181819"/>
    <x v="1"/>
    <x v="6"/>
    <b v="1"/>
    <s v="theater/plays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n v="78.518148148148143"/>
    <x v="1"/>
    <x v="6"/>
    <b v="1"/>
    <s v="theater/plays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n v="61.823529411764703"/>
    <x v="1"/>
    <x v="6"/>
    <b v="1"/>
    <s v="theater/plays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n v="50.000500000000002"/>
    <x v="1"/>
    <x v="6"/>
    <b v="1"/>
    <s v="theater/plays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n v="48.339729729729726"/>
    <x v="1"/>
    <x v="6"/>
    <b v="1"/>
    <s v="theater/plays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n v="107.25"/>
    <x v="1"/>
    <x v="6"/>
    <b v="1"/>
    <s v="theater/plays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n v="57"/>
    <x v="1"/>
    <x v="6"/>
    <b v="1"/>
    <s v="theater/plays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n v="40.92307692307692"/>
    <x v="1"/>
    <x v="6"/>
    <b v="1"/>
    <s v="theater/plays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n v="21.5"/>
    <x v="1"/>
    <x v="6"/>
    <b v="1"/>
    <s v="theater/plays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n v="79.543478260869563"/>
    <x v="1"/>
    <x v="6"/>
    <b v="1"/>
    <s v="theater/plays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n v="72.381578947368425"/>
    <x v="1"/>
    <x v="6"/>
    <b v="1"/>
    <s v="theater/plays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n v="64.634146341463421"/>
    <x v="1"/>
    <x v="6"/>
    <b v="1"/>
    <s v="theater/plays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n v="38.571428571428569"/>
    <x v="1"/>
    <x v="6"/>
    <b v="1"/>
    <s v="theater/plays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n v="107.57142857142857"/>
    <x v="1"/>
    <x v="6"/>
    <b v="1"/>
    <s v="theater/plays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n v="27.5"/>
    <x v="1"/>
    <x v="6"/>
    <b v="1"/>
    <s v="theater/plays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n v="70.461538461538467"/>
    <x v="1"/>
    <x v="6"/>
    <b v="1"/>
    <s v="theater/plays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n v="178.57142857142858"/>
    <x v="1"/>
    <x v="6"/>
    <b v="1"/>
    <s v="theater/plays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n v="62.625"/>
    <x v="1"/>
    <x v="6"/>
    <b v="1"/>
    <s v="theater/plays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n v="75"/>
    <x v="1"/>
    <x v="6"/>
    <b v="1"/>
    <s v="theater/plays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n v="58.901111111111113"/>
    <x v="1"/>
    <x v="6"/>
    <b v="1"/>
    <s v="theater/plays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n v="139.55555555555554"/>
    <x v="1"/>
    <x v="6"/>
    <b v="1"/>
    <s v="theater/plays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n v="70"/>
    <x v="1"/>
    <x v="6"/>
    <b v="1"/>
    <s v="theater/plays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n v="57.385964912280699"/>
    <x v="1"/>
    <x v="6"/>
    <b v="1"/>
    <s v="theater/plays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n v="40"/>
    <x v="1"/>
    <x v="6"/>
    <b v="1"/>
    <s v="theater/plays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n v="64.285714285714292"/>
    <x v="1"/>
    <x v="6"/>
    <b v="1"/>
    <s v="theater/plays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n v="120.11764705882354"/>
    <x v="1"/>
    <x v="6"/>
    <b v="1"/>
    <s v="theater/plays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n v="1008.24"/>
    <x v="1"/>
    <x v="6"/>
    <b v="1"/>
    <s v="theater/plays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n v="63.28125"/>
    <x v="1"/>
    <x v="6"/>
    <b v="1"/>
    <s v="theater/plays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n v="21.666666666666668"/>
    <x v="1"/>
    <x v="6"/>
    <b v="1"/>
    <s v="theater/plays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n v="25.647058823529413"/>
    <x v="1"/>
    <x v="6"/>
    <b v="0"/>
    <s v="theater/plays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n v="47.695652173913047"/>
    <x v="1"/>
    <x v="6"/>
    <b v="0"/>
    <s v="theater/plays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n v="56.05263157894737"/>
    <x v="1"/>
    <x v="6"/>
    <b v="0"/>
    <s v="theater/plays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n v="81.319999999999993"/>
    <x v="1"/>
    <x v="6"/>
    <b v="0"/>
    <s v="theater/plays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n v="70.166666666666671"/>
    <x v="1"/>
    <x v="6"/>
    <b v="0"/>
    <s v="theater/plays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n v="23.625"/>
    <x v="1"/>
    <x v="6"/>
    <b v="0"/>
    <s v="theater/plays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n v="188.55555555555554"/>
    <x v="1"/>
    <x v="6"/>
    <b v="0"/>
    <s v="theater/plays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n v="49.511627906976742"/>
    <x v="1"/>
    <x v="6"/>
    <b v="0"/>
    <s v="theater/plays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n v="75.464285714285708"/>
    <x v="1"/>
    <x v="6"/>
    <b v="0"/>
    <s v="theater/plays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n v="9.5"/>
    <x v="1"/>
    <x v="6"/>
    <b v="0"/>
    <s v="theater/plays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n v="35.5"/>
    <x v="1"/>
    <x v="6"/>
    <b v="0"/>
    <s v="theater/plays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n v="10"/>
    <x v="1"/>
    <x v="6"/>
    <b v="0"/>
    <s v="theater/plays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n v="13"/>
    <x v="1"/>
    <x v="6"/>
    <b v="0"/>
    <s v="theater/plays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n v="89.4"/>
    <x v="1"/>
    <x v="6"/>
    <b v="0"/>
    <s v="theater/plays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n v="25"/>
    <x v="1"/>
    <x v="6"/>
    <b v="0"/>
    <s v="theater/plays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n v="1"/>
    <x v="1"/>
    <x v="6"/>
    <b v="0"/>
    <s v="theater/plays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n v="65"/>
    <x v="1"/>
    <x v="6"/>
    <b v="0"/>
    <s v="theater/plays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n v="10"/>
    <x v="1"/>
    <x v="6"/>
    <b v="0"/>
    <s v="theater/plays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n v="1"/>
    <x v="1"/>
    <x v="6"/>
    <b v="0"/>
    <s v="theater/plays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n v="81.538461538461533"/>
    <x v="1"/>
    <x v="6"/>
    <b v="0"/>
    <s v="theater/plays"/>
  </r>
  <r>
    <n v="0.05"/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n v="100"/>
    <x v="1"/>
    <x v="6"/>
    <b v="0"/>
    <s v="theater/plays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n v="1"/>
    <x v="1"/>
    <x v="6"/>
    <b v="0"/>
    <s v="theater/plays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s v="NA"/>
    <x v="1"/>
    <x v="6"/>
    <b v="0"/>
    <s v="theater/plays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n v="20"/>
    <x v="1"/>
    <x v="6"/>
    <b v="0"/>
    <s v="theater/plays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n v="46.428571428571431"/>
    <x v="1"/>
    <x v="6"/>
    <b v="0"/>
    <s v="theater/plays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n v="5.5"/>
    <x v="1"/>
    <x v="6"/>
    <b v="0"/>
    <s v="theater/plays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n v="50.2"/>
    <x v="1"/>
    <x v="6"/>
    <b v="0"/>
    <s v="theater/plays"/>
  </r>
  <r>
    <n v="2E-3"/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n v="10"/>
    <x v="1"/>
    <x v="40"/>
    <b v="0"/>
    <s v="theater/musical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n v="30.133333333333333"/>
    <x v="1"/>
    <x v="40"/>
    <b v="0"/>
    <s v="theater/musical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n v="150"/>
    <x v="1"/>
    <x v="40"/>
    <b v="0"/>
    <s v="theater/musical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n v="13.333333333333334"/>
    <x v="1"/>
    <x v="40"/>
    <b v="0"/>
    <s v="theater/musical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s v="NA"/>
    <x v="1"/>
    <x v="40"/>
    <b v="0"/>
    <s v="theater/musical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s v="NA"/>
    <x v="1"/>
    <x v="40"/>
    <b v="0"/>
    <s v="theater/musical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s v="NA"/>
    <x v="1"/>
    <x v="40"/>
    <b v="0"/>
    <s v="theater/musical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s v="NA"/>
    <x v="1"/>
    <x v="40"/>
    <b v="0"/>
    <s v="theater/musical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n v="44.760869565217391"/>
    <x v="1"/>
    <x v="40"/>
    <b v="0"/>
    <s v="theater/musical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n v="88.642857142857139"/>
    <x v="1"/>
    <x v="40"/>
    <b v="0"/>
    <s v="theater/musical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n v="10"/>
    <x v="1"/>
    <x v="40"/>
    <b v="0"/>
    <s v="theater/musical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s v="NA"/>
    <x v="1"/>
    <x v="40"/>
    <b v="0"/>
    <s v="theater/musical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n v="57.647058823529413"/>
    <x v="1"/>
    <x v="40"/>
    <b v="0"/>
    <s v="theater/musical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n v="25"/>
    <x v="1"/>
    <x v="40"/>
    <b v="0"/>
    <s v="theater/musical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s v="NA"/>
    <x v="1"/>
    <x v="40"/>
    <b v="0"/>
    <s v="theater/musical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s v="NA"/>
    <x v="1"/>
    <x v="40"/>
    <b v="0"/>
    <s v="theater/musical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s v="NA"/>
    <x v="1"/>
    <x v="40"/>
    <b v="0"/>
    <s v="theater/musical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s v="NA"/>
    <x v="1"/>
    <x v="40"/>
    <b v="0"/>
    <s v="theater/musical"/>
  </r>
  <r>
    <n v="0"/>
    <n v="3886"/>
    <s v="a (Canceled)"/>
    <n v="1"/>
    <n v="10000"/>
    <n v="0"/>
    <x v="1"/>
    <x v="2"/>
    <s v="AUD"/>
    <n v="1418275702"/>
    <d v="2014-12-11T00:28:22"/>
    <n v="1415683702"/>
    <x v="3886"/>
    <b v="0"/>
    <n v="0"/>
    <s v="NA"/>
    <x v="1"/>
    <x v="40"/>
    <b v="0"/>
    <s v="theater/musical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n v="17.5"/>
    <x v="1"/>
    <x v="40"/>
    <b v="0"/>
    <s v="theater/musical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n v="38.714285714285715"/>
    <x v="1"/>
    <x v="6"/>
    <b v="0"/>
    <s v="theater/plays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n v="13.111111111111111"/>
    <x v="1"/>
    <x v="6"/>
    <b v="0"/>
    <s v="theater/plays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n v="315.5"/>
    <x v="1"/>
    <x v="6"/>
    <b v="0"/>
    <s v="theater/plays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n v="37.142857142857146"/>
    <x v="1"/>
    <x v="6"/>
    <b v="0"/>
    <s v="theater/plays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s v="NA"/>
    <x v="1"/>
    <x v="6"/>
    <b v="0"/>
    <s v="theater/plays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n v="128.27380952380952"/>
    <x v="1"/>
    <x v="6"/>
    <b v="0"/>
    <s v="theater/plays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n v="47.272727272727273"/>
    <x v="1"/>
    <x v="6"/>
    <b v="0"/>
    <s v="theater/plays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n v="50"/>
    <x v="1"/>
    <x v="6"/>
    <b v="0"/>
    <s v="theater/plays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n v="42.5"/>
    <x v="1"/>
    <x v="6"/>
    <b v="0"/>
    <s v="theater/plays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n v="44"/>
    <x v="1"/>
    <x v="6"/>
    <b v="0"/>
    <s v="theater/plays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n v="50.875"/>
    <x v="1"/>
    <x v="6"/>
    <b v="0"/>
    <s v="theater/plays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n v="62.5"/>
    <x v="1"/>
    <x v="6"/>
    <b v="0"/>
    <s v="theater/plays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n v="27"/>
    <x v="1"/>
    <x v="6"/>
    <b v="0"/>
    <s v="theater/plays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n v="25"/>
    <x v="1"/>
    <x v="6"/>
    <b v="0"/>
    <s v="theater/plays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n v="47.258064516129032"/>
    <x v="1"/>
    <x v="6"/>
    <b v="0"/>
    <s v="theater/plays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s v="NA"/>
    <x v="1"/>
    <x v="6"/>
    <b v="0"/>
    <s v="theater/plays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n v="1.5"/>
    <x v="1"/>
    <x v="6"/>
    <b v="0"/>
    <s v="theater/plays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n v="24.714285714285715"/>
    <x v="1"/>
    <x v="6"/>
    <b v="0"/>
    <s v="theater/plays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n v="63.125"/>
    <x v="1"/>
    <x v="6"/>
    <b v="0"/>
    <s v="theater/plays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n v="38.25"/>
    <x v="1"/>
    <x v="6"/>
    <b v="0"/>
    <s v="theater/plays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n v="16.25"/>
    <x v="1"/>
    <x v="6"/>
    <b v="0"/>
    <s v="theater/plays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n v="33.75"/>
    <x v="1"/>
    <x v="6"/>
    <b v="0"/>
    <s v="theater/plays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n v="61.666666666666664"/>
    <x v="1"/>
    <x v="6"/>
    <b v="0"/>
    <s v="theater/plays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n v="83.138888888888886"/>
    <x v="1"/>
    <x v="6"/>
    <b v="0"/>
    <s v="theater/plays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n v="1"/>
    <x v="1"/>
    <x v="6"/>
    <b v="0"/>
    <s v="theater/plays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n v="142.85714285714286"/>
    <x v="1"/>
    <x v="6"/>
    <b v="0"/>
    <s v="theater/plays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n v="33.666666666666664"/>
    <x v="1"/>
    <x v="6"/>
    <b v="0"/>
    <s v="theater/plays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n v="5"/>
    <x v="1"/>
    <x v="6"/>
    <b v="0"/>
    <s v="theater/plays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s v="NA"/>
    <x v="1"/>
    <x v="6"/>
    <b v="0"/>
    <s v="theater/plays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n v="10"/>
    <x v="1"/>
    <x v="6"/>
    <b v="0"/>
    <s v="theater/plays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n v="40"/>
    <x v="1"/>
    <x v="6"/>
    <b v="0"/>
    <s v="theater/plays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n v="30"/>
    <x v="1"/>
    <x v="6"/>
    <b v="0"/>
    <s v="theater/plays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n v="45"/>
    <x v="1"/>
    <x v="6"/>
    <b v="0"/>
    <s v="theater/plays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s v="NA"/>
    <x v="1"/>
    <x v="6"/>
    <b v="0"/>
    <s v="theater/plays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n v="10.166666666666666"/>
    <x v="1"/>
    <x v="6"/>
    <b v="0"/>
    <s v="theater/plays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n v="81.411764705882348"/>
    <x v="1"/>
    <x v="6"/>
    <b v="0"/>
    <s v="theater/plays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n v="57.25"/>
    <x v="1"/>
    <x v="6"/>
    <b v="0"/>
    <s v="theater/plays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n v="5"/>
    <x v="1"/>
    <x v="6"/>
    <b v="0"/>
    <s v="theater/plays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n v="15"/>
    <x v="1"/>
    <x v="6"/>
    <b v="0"/>
    <s v="theater/plays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n v="12.5"/>
    <x v="1"/>
    <x v="6"/>
    <b v="0"/>
    <s v="theater/plays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n v="93"/>
    <x v="1"/>
    <x v="6"/>
    <b v="0"/>
    <s v="theater/plays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n v="32.357142857142854"/>
    <x v="1"/>
    <x v="6"/>
    <b v="0"/>
    <s v="theater/plays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s v="NA"/>
    <x v="1"/>
    <x v="6"/>
    <b v="0"/>
    <s v="theater/plays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s v="NA"/>
    <x v="1"/>
    <x v="6"/>
    <b v="0"/>
    <s v="theater/plays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n v="1"/>
    <x v="1"/>
    <x v="6"/>
    <b v="0"/>
    <s v="theater/plays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n v="91.833333333333329"/>
    <x v="1"/>
    <x v="6"/>
    <b v="0"/>
    <s v="theater/plays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n v="45.833333333333336"/>
    <x v="1"/>
    <x v="6"/>
    <b v="0"/>
    <s v="theater/plays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n v="57.173913043478258"/>
    <x v="1"/>
    <x v="6"/>
    <b v="0"/>
    <s v="theater/plays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s v="NA"/>
    <x v="1"/>
    <x v="6"/>
    <b v="0"/>
    <s v="theater/plays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n v="248.5"/>
    <x v="1"/>
    <x v="6"/>
    <b v="0"/>
    <s v="theater/plays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n v="79.400000000000006"/>
    <x v="1"/>
    <x v="6"/>
    <b v="0"/>
    <s v="theater/plays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n v="5"/>
    <x v="1"/>
    <x v="6"/>
    <b v="0"/>
    <s v="theater/plays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n v="5.5"/>
    <x v="1"/>
    <x v="6"/>
    <b v="0"/>
    <s v="theater/plays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n v="25"/>
    <x v="1"/>
    <x v="6"/>
    <b v="0"/>
    <s v="theater/plays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s v="NA"/>
    <x v="1"/>
    <x v="6"/>
    <b v="0"/>
    <s v="theater/plays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n v="137.07692307692307"/>
    <x v="1"/>
    <x v="6"/>
    <b v="0"/>
    <s v="theater/plays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s v="NA"/>
    <x v="1"/>
    <x v="6"/>
    <b v="0"/>
    <s v="theater/plays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n v="5"/>
    <x v="1"/>
    <x v="6"/>
    <b v="0"/>
    <s v="theater/plays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n v="39"/>
    <x v="1"/>
    <x v="6"/>
    <b v="0"/>
    <s v="theater/plays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n v="50.5"/>
    <x v="1"/>
    <x v="6"/>
    <b v="0"/>
    <s v="theater/plays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s v="NA"/>
    <x v="1"/>
    <x v="6"/>
    <b v="0"/>
    <s v="theater/plays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n v="49.28125"/>
    <x v="1"/>
    <x v="6"/>
    <b v="0"/>
    <s v="theater/plays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n v="25"/>
    <x v="1"/>
    <x v="6"/>
    <b v="0"/>
    <s v="theater/plays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n v="1"/>
    <x v="1"/>
    <x v="6"/>
    <b v="0"/>
    <s v="theater/plays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n v="25"/>
    <x v="1"/>
    <x v="6"/>
    <b v="0"/>
    <s v="theater/plays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s v="NA"/>
    <x v="1"/>
    <x v="6"/>
    <b v="0"/>
    <s v="theater/plays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s v="NA"/>
    <x v="1"/>
    <x v="6"/>
    <b v="0"/>
    <s v="theater/plays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n v="53.125"/>
    <x v="1"/>
    <x v="6"/>
    <b v="0"/>
    <s v="theater/plays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s v="NA"/>
    <x v="1"/>
    <x v="6"/>
    <b v="0"/>
    <s v="theater/plays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n v="7"/>
    <x v="1"/>
    <x v="6"/>
    <b v="0"/>
    <s v="theater/plays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n v="40.0625"/>
    <x v="1"/>
    <x v="6"/>
    <b v="0"/>
    <s v="theater/plays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n v="24.333333333333332"/>
    <x v="1"/>
    <x v="6"/>
    <b v="0"/>
    <s v="theater/plays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n v="11.25"/>
    <x v="1"/>
    <x v="6"/>
    <b v="0"/>
    <s v="theater/plays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n v="10.5"/>
    <x v="1"/>
    <x v="6"/>
    <b v="0"/>
    <s v="theater/plays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n v="15"/>
    <x v="1"/>
    <x v="6"/>
    <b v="0"/>
    <s v="theater/plays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s v="NA"/>
    <x v="1"/>
    <x v="6"/>
    <b v="0"/>
    <s v="theater/plays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n v="42"/>
    <x v="1"/>
    <x v="6"/>
    <b v="0"/>
    <s v="theater/plays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n v="71.25"/>
    <x v="1"/>
    <x v="6"/>
    <b v="0"/>
    <s v="theater/plays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n v="22.5"/>
    <x v="1"/>
    <x v="6"/>
    <b v="0"/>
    <s v="theater/plays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n v="41"/>
    <x v="1"/>
    <x v="6"/>
    <b v="0"/>
    <s v="theater/plays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n v="47.909090909090907"/>
    <x v="1"/>
    <x v="6"/>
    <b v="0"/>
    <s v="theater/plays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n v="35.166666666666664"/>
    <x v="1"/>
    <x v="6"/>
    <b v="0"/>
    <s v="theater/plays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n v="5.5"/>
    <x v="1"/>
    <x v="6"/>
    <b v="0"/>
    <s v="theater/plays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n v="22.666666666666668"/>
    <x v="1"/>
    <x v="6"/>
    <b v="0"/>
    <s v="theater/plays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n v="26.375"/>
    <x v="1"/>
    <x v="6"/>
    <b v="0"/>
    <s v="theater/plays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n v="105.54054054054055"/>
    <x v="1"/>
    <x v="6"/>
    <b v="0"/>
    <s v="theater/plays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n v="29.09090909090909"/>
    <x v="1"/>
    <x v="6"/>
    <b v="0"/>
    <s v="theater/plays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s v="NA"/>
    <x v="1"/>
    <x v="6"/>
    <b v="0"/>
    <s v="theater/plays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n v="62"/>
    <x v="1"/>
    <x v="6"/>
    <b v="0"/>
    <s v="theater/plays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n v="217.5"/>
    <x v="1"/>
    <x v="6"/>
    <b v="0"/>
    <s v="theater/plays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n v="26.75"/>
    <x v="1"/>
    <x v="6"/>
    <b v="0"/>
    <s v="theater/plays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n v="18.333333333333332"/>
    <x v="1"/>
    <x v="6"/>
    <b v="0"/>
    <s v="theater/plays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n v="64.285714285714292"/>
    <x v="1"/>
    <x v="6"/>
    <b v="0"/>
    <s v="theater/plays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n v="175"/>
    <x v="1"/>
    <x v="6"/>
    <b v="0"/>
    <s v="theater/plays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n v="34"/>
    <x v="1"/>
    <x v="6"/>
    <b v="0"/>
    <s v="theater/plays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n v="84.282608695652172"/>
    <x v="1"/>
    <x v="6"/>
    <b v="0"/>
    <s v="theater/plays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n v="9.5"/>
    <x v="1"/>
    <x v="6"/>
    <b v="0"/>
    <s v="theater/plays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n v="33.736842105263158"/>
    <x v="1"/>
    <x v="6"/>
    <b v="0"/>
    <s v="theater/plays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n v="37.53846153846154"/>
    <x v="1"/>
    <x v="6"/>
    <b v="0"/>
    <s v="theater/plays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n v="11.615384615384615"/>
    <x v="1"/>
    <x v="6"/>
    <b v="0"/>
    <s v="theater/plays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n v="8"/>
    <x v="1"/>
    <x v="6"/>
    <b v="0"/>
    <s v="theater/plays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s v="NA"/>
    <x v="1"/>
    <x v="6"/>
    <b v="0"/>
    <s v="theater/plays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n v="23"/>
    <x v="1"/>
    <x v="6"/>
    <b v="0"/>
    <s v="theater/plays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n v="100"/>
    <x v="1"/>
    <x v="6"/>
    <b v="0"/>
    <s v="theater/plays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n v="60.111111111111114"/>
    <x v="1"/>
    <x v="6"/>
    <b v="0"/>
    <s v="theater/plays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n v="3"/>
    <x v="1"/>
    <x v="6"/>
    <b v="0"/>
    <s v="theater/plays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n v="5"/>
    <x v="1"/>
    <x v="6"/>
    <b v="0"/>
    <s v="theater/plays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n v="17.5"/>
    <x v="1"/>
    <x v="6"/>
    <b v="0"/>
    <s v="theater/plays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n v="29.235294117647058"/>
    <x v="1"/>
    <x v="6"/>
    <b v="0"/>
    <s v="theater/plays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s v="NA"/>
    <x v="1"/>
    <x v="6"/>
    <b v="0"/>
    <s v="theater/plays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n v="59.583333333333336"/>
    <x v="1"/>
    <x v="6"/>
    <b v="0"/>
    <s v="theater/plays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n v="82.571428571428569"/>
    <x v="1"/>
    <x v="6"/>
    <b v="0"/>
    <s v="theater/plays"/>
  </r>
  <r>
    <n v="1.25E-3"/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n v="10"/>
    <x v="1"/>
    <x v="6"/>
    <b v="0"/>
    <s v="theater/plays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n v="32.357142857142854"/>
    <x v="1"/>
    <x v="6"/>
    <b v="0"/>
    <s v="theater/plays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n v="5.75"/>
    <x v="1"/>
    <x v="6"/>
    <b v="0"/>
    <s v="theater/plays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n v="100.5"/>
    <x v="1"/>
    <x v="6"/>
    <b v="0"/>
    <s v="theater/plays"/>
  </r>
  <r>
    <n v="2E-3"/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n v="1"/>
    <x v="1"/>
    <x v="6"/>
    <b v="0"/>
    <s v="theater/plays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n v="20"/>
    <x v="1"/>
    <x v="6"/>
    <b v="0"/>
    <s v="theater/plays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n v="2"/>
    <x v="1"/>
    <x v="6"/>
    <b v="0"/>
    <s v="theater/plays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n v="5"/>
    <x v="1"/>
    <x v="6"/>
    <b v="0"/>
    <s v="theater/plays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n v="15"/>
    <x v="1"/>
    <x v="6"/>
    <b v="0"/>
    <s v="theater/plays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n v="25"/>
    <x v="1"/>
    <x v="6"/>
    <b v="0"/>
    <s v="theater/plays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n v="45.842105263157897"/>
    <x v="1"/>
    <x v="6"/>
    <b v="0"/>
    <s v="theater/plays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n v="4.75"/>
    <x v="1"/>
    <x v="6"/>
    <b v="0"/>
    <s v="theater/plays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s v="NA"/>
    <x v="1"/>
    <x v="6"/>
    <b v="0"/>
    <s v="theater/plays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n v="13"/>
    <x v="1"/>
    <x v="6"/>
    <b v="0"/>
    <s v="theater/plays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s v="NA"/>
    <x v="1"/>
    <x v="6"/>
    <b v="0"/>
    <s v="theater/plays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n v="1"/>
    <x v="1"/>
    <x v="6"/>
    <b v="0"/>
    <s v="theater/plays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n v="10"/>
    <x v="1"/>
    <x v="6"/>
    <b v="0"/>
    <s v="theater/plays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n v="52.5"/>
    <x v="1"/>
    <x v="6"/>
    <b v="0"/>
    <s v="theater/plays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n v="32.5"/>
    <x v="1"/>
    <x v="6"/>
    <b v="0"/>
    <s v="theater/plays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n v="7.25"/>
    <x v="1"/>
    <x v="6"/>
    <b v="0"/>
    <s v="theater/plays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n v="33.333333333333336"/>
    <x v="1"/>
    <x v="6"/>
    <b v="0"/>
    <s v="theater/plays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n v="62.5"/>
    <x v="1"/>
    <x v="6"/>
    <b v="0"/>
    <s v="theater/plays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n v="63.558375634517766"/>
    <x v="1"/>
    <x v="6"/>
    <b v="0"/>
    <s v="theater/plays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s v="NA"/>
    <x v="1"/>
    <x v="6"/>
    <b v="0"/>
    <s v="theater/plays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n v="10"/>
    <x v="1"/>
    <x v="6"/>
    <b v="0"/>
    <s v="theater/plays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n v="62.5"/>
    <x v="1"/>
    <x v="6"/>
    <b v="0"/>
    <s v="theater/plays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s v="NA"/>
    <x v="1"/>
    <x v="6"/>
    <b v="0"/>
    <s v="theater/plays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n v="30.714285714285715"/>
    <x v="1"/>
    <x v="6"/>
    <b v="0"/>
    <s v="theater/plays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n v="51"/>
    <x v="1"/>
    <x v="6"/>
    <b v="0"/>
    <s v="theater/plays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s v="NA"/>
    <x v="1"/>
    <x v="6"/>
    <b v="0"/>
    <s v="theater/plays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n v="66.666666666666671"/>
    <x v="1"/>
    <x v="6"/>
    <b v="0"/>
    <s v="theater/plays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s v="NA"/>
    <x v="1"/>
    <x v="6"/>
    <b v="0"/>
    <s v="theater/plays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n v="59"/>
    <x v="1"/>
    <x v="6"/>
    <b v="0"/>
    <s v="theater/plays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n v="65.340319148936175"/>
    <x v="1"/>
    <x v="6"/>
    <b v="0"/>
    <s v="theater/plays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n v="100"/>
    <x v="1"/>
    <x v="6"/>
    <b v="0"/>
    <s v="theater/plays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n v="147.4"/>
    <x v="1"/>
    <x v="6"/>
    <b v="0"/>
    <s v="theater/plays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n v="166.05882352941177"/>
    <x v="1"/>
    <x v="6"/>
    <b v="0"/>
    <s v="theater/plays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n v="40"/>
    <x v="1"/>
    <x v="6"/>
    <b v="0"/>
    <s v="theater/plays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n v="75.25"/>
    <x v="1"/>
    <x v="6"/>
    <b v="0"/>
    <s v="theater/plays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n v="60"/>
    <x v="1"/>
    <x v="6"/>
    <b v="0"/>
    <s v="theater/plays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n v="1250"/>
    <x v="1"/>
    <x v="6"/>
    <b v="0"/>
    <s v="theater/plays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n v="10.5"/>
    <x v="1"/>
    <x v="6"/>
    <b v="0"/>
    <s v="theater/plays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n v="7"/>
    <x v="1"/>
    <x v="6"/>
    <b v="0"/>
    <s v="theater/plays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s v="NA"/>
    <x v="1"/>
    <x v="6"/>
    <b v="0"/>
    <s v="theater/plays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n v="56.25"/>
    <x v="1"/>
    <x v="6"/>
    <b v="0"/>
    <s v="theater/plays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n v="1"/>
    <x v="1"/>
    <x v="6"/>
    <b v="0"/>
    <s v="theater/plays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n v="38.333333333333336"/>
    <x v="1"/>
    <x v="6"/>
    <b v="0"/>
    <s v="theater/plays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n v="27.5"/>
    <x v="1"/>
    <x v="6"/>
    <b v="0"/>
    <s v="theater/plays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n v="32.978021978021978"/>
    <x v="1"/>
    <x v="6"/>
    <b v="0"/>
    <s v="theater/plays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n v="16"/>
    <x v="1"/>
    <x v="6"/>
    <b v="0"/>
    <s v="theater/plays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n v="1"/>
    <x v="1"/>
    <x v="6"/>
    <b v="0"/>
    <s v="theater/plays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s v="NA"/>
    <x v="1"/>
    <x v="6"/>
    <b v="0"/>
    <s v="theater/plays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n v="86.615384615384613"/>
    <x v="1"/>
    <x v="6"/>
    <b v="0"/>
    <s v="theater/plays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n v="55"/>
    <x v="1"/>
    <x v="6"/>
    <b v="0"/>
    <s v="theater/plays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s v="NA"/>
    <x v="1"/>
    <x v="6"/>
    <b v="0"/>
    <s v="theater/plays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n v="41.952380952380949"/>
    <x v="1"/>
    <x v="6"/>
    <b v="0"/>
    <s v="theater/plays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n v="88.333333333333329"/>
    <x v="1"/>
    <x v="6"/>
    <b v="0"/>
    <s v="theater/plays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n v="129.16666666666666"/>
    <x v="1"/>
    <x v="6"/>
    <b v="0"/>
    <s v="theater/plays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n v="23.75"/>
    <x v="1"/>
    <x v="6"/>
    <b v="0"/>
    <s v="theater/plays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n v="35.714285714285715"/>
    <x v="1"/>
    <x v="6"/>
    <b v="0"/>
    <s v="theater/plays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n v="57"/>
    <x v="1"/>
    <x v="6"/>
    <b v="0"/>
    <s v="theater/plays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s v="NA"/>
    <x v="1"/>
    <x v="6"/>
    <b v="0"/>
    <s v="theater/plays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n v="163.33333333333334"/>
    <x v="1"/>
    <x v="6"/>
    <b v="0"/>
    <s v="theater/plays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n v="15"/>
    <x v="1"/>
    <x v="6"/>
    <b v="0"/>
    <s v="theater/plays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n v="64.166666666666671"/>
    <x v="1"/>
    <x v="6"/>
    <b v="0"/>
    <s v="theater/plays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n v="6.75"/>
    <x v="1"/>
    <x v="6"/>
    <b v="0"/>
    <s v="theater/plays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n v="25"/>
    <x v="1"/>
    <x v="6"/>
    <b v="0"/>
    <s v="theater/plays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n v="179.11764705882354"/>
    <x v="1"/>
    <x v="6"/>
    <b v="0"/>
    <s v="theater/plays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n v="34.950000000000003"/>
    <x v="1"/>
    <x v="6"/>
    <b v="0"/>
    <s v="theater/plays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n v="33.07692307692308"/>
    <x v="1"/>
    <x v="6"/>
    <b v="0"/>
    <s v="theater/plays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n v="27.5"/>
    <x v="1"/>
    <x v="6"/>
    <b v="0"/>
    <s v="theater/plays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s v="NA"/>
    <x v="1"/>
    <x v="6"/>
    <b v="0"/>
    <s v="theater/plays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n v="2"/>
    <x v="1"/>
    <x v="6"/>
    <b v="0"/>
    <s v="theater/plays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n v="18.5"/>
    <x v="1"/>
    <x v="6"/>
    <b v="0"/>
    <s v="theater/plays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n v="35"/>
    <x v="1"/>
    <x v="6"/>
    <b v="0"/>
    <s v="theater/plays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n v="44.307692307692307"/>
    <x v="1"/>
    <x v="6"/>
    <b v="0"/>
    <s v="theater/plays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s v="NA"/>
    <x v="1"/>
    <x v="6"/>
    <b v="0"/>
    <s v="theater/plays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n v="222.5"/>
    <x v="1"/>
    <x v="6"/>
    <b v="0"/>
    <s v="theater/plays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s v="NA"/>
    <x v="1"/>
    <x v="6"/>
    <b v="0"/>
    <s v="theater/plays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n v="5"/>
    <x v="1"/>
    <x v="6"/>
    <b v="0"/>
    <s v="theater/plays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s v="NA"/>
    <x v="1"/>
    <x v="6"/>
    <b v="0"/>
    <s v="theater/plays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n v="29.166666666666668"/>
    <x v="1"/>
    <x v="6"/>
    <b v="0"/>
    <s v="theater/plays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n v="1.5"/>
    <x v="1"/>
    <x v="6"/>
    <b v="0"/>
    <s v="theater/plays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n v="126.5"/>
    <x v="1"/>
    <x v="6"/>
    <b v="0"/>
    <s v="theater/plays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n v="10"/>
    <x v="1"/>
    <x v="6"/>
    <b v="0"/>
    <s v="theater/plays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n v="10"/>
    <x v="1"/>
    <x v="6"/>
    <b v="0"/>
    <s v="theater/plays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n v="9.4"/>
    <x v="1"/>
    <x v="6"/>
    <b v="0"/>
    <s v="theater/plays"/>
  </r>
  <r>
    <n v="0"/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s v="NA"/>
    <x v="1"/>
    <x v="6"/>
    <b v="0"/>
    <s v="theater/plays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n v="72"/>
    <x v="1"/>
    <x v="6"/>
    <b v="0"/>
    <s v="theater/plays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n v="30"/>
    <x v="1"/>
    <x v="6"/>
    <b v="0"/>
    <s v="theater/plays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n v="10.666666666666666"/>
    <x v="1"/>
    <x v="6"/>
    <b v="0"/>
    <s v="theater/plays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n v="25.5"/>
    <x v="1"/>
    <x v="6"/>
    <b v="0"/>
    <s v="theater/plays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n v="20"/>
    <x v="1"/>
    <x v="6"/>
    <b v="0"/>
    <s v="theater/plays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n v="15"/>
    <x v="1"/>
    <x v="6"/>
    <b v="0"/>
    <s v="theater/plays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n v="91.25"/>
    <x v="1"/>
    <x v="6"/>
    <b v="0"/>
    <s v="theater/plays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n v="800"/>
    <x v="1"/>
    <x v="6"/>
    <b v="0"/>
    <s v="theater/plays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n v="80"/>
    <x v="1"/>
    <x v="6"/>
    <b v="0"/>
    <s v="theater/plays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s v="NA"/>
    <x v="1"/>
    <x v="6"/>
    <b v="0"/>
    <s v="theater/plays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s v="NA"/>
    <x v="1"/>
    <x v="6"/>
    <b v="0"/>
    <s v="theater/plays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n v="50"/>
    <x v="1"/>
    <x v="6"/>
    <b v="0"/>
    <s v="theater/plays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s v="NA"/>
    <x v="1"/>
    <x v="6"/>
    <b v="0"/>
    <s v="theater/plays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s v="NA"/>
    <x v="1"/>
    <x v="6"/>
    <b v="0"/>
    <s v="theater/plays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n v="22.833333333333332"/>
    <x v="1"/>
    <x v="6"/>
    <b v="0"/>
    <s v="theater/plays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n v="16.666666666666668"/>
    <x v="1"/>
    <x v="6"/>
    <b v="0"/>
    <s v="theater/plays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n v="45.785714285714285"/>
    <x v="1"/>
    <x v="6"/>
    <b v="0"/>
    <s v="theater/plays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n v="383.33333333333331"/>
    <x v="1"/>
    <x v="6"/>
    <b v="0"/>
    <s v="theater/plays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n v="106.96969696969697"/>
    <x v="1"/>
    <x v="6"/>
    <b v="0"/>
    <s v="theater/plays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n v="10.25"/>
    <x v="1"/>
    <x v="6"/>
    <b v="0"/>
    <s v="theater/plays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n v="59"/>
    <x v="1"/>
    <x v="6"/>
    <b v="0"/>
    <s v="theater/plays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s v="NA"/>
    <x v="1"/>
    <x v="6"/>
    <b v="0"/>
    <s v="theater/plays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n v="14.333333333333334"/>
    <x v="1"/>
    <x v="6"/>
    <b v="0"/>
    <s v="theater/plays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n v="15.666666666666666"/>
    <x v="1"/>
    <x v="6"/>
    <b v="0"/>
    <s v="theater/plays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n v="1"/>
    <x v="1"/>
    <x v="6"/>
    <b v="0"/>
    <s v="theater/plays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n v="1"/>
    <x v="1"/>
    <x v="6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numFmtId="9"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16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" fld="6" subtotal="count" baseField="0" baseItem="0"/>
  </dataFields>
  <formats count="4">
    <format dxfId="3">
      <pivotArea collapsedLevelsAreSubtotals="1" fieldPosition="0">
        <references count="1">
          <reference field="17" count="1">
            <x v="24"/>
          </reference>
        </references>
      </pivotArea>
    </format>
    <format dxfId="2">
      <pivotArea dataOnly="0" labelOnly="1" fieldPosition="0">
        <references count="1">
          <reference field="17" count="1">
            <x v="24"/>
          </reference>
        </references>
      </pivotArea>
    </format>
    <format dxfId="1">
      <pivotArea collapsedLevelsAreSubtotals="1" fieldPosition="0">
        <references count="1">
          <reference field="17" count="1">
            <x v="24"/>
          </reference>
        </references>
      </pivotArea>
    </format>
    <format dxfId="0">
      <pivotArea dataOnly="0" labelOnly="1" fieldPosition="0">
        <references count="1">
          <reference field="17" count="1">
            <x v="24"/>
          </reference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numFmtId="9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6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I1" zoomScale="80" zoomScaleNormal="80" workbookViewId="0">
      <pane ySplit="1" topLeftCell="A2" activePane="bottomLeft" state="frozen"/>
      <selection pane="bottomLeft" activeCell="M272" sqref="M272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style="5" customWidth="1"/>
    <col min="11" max="11" width="17.85546875" customWidth="1"/>
    <col min="12" max="12" width="17.85546875" style="5" customWidth="1"/>
    <col min="13" max="13" width="15.42578125" customWidth="1"/>
    <col min="14" max="14" width="15.42578125" bestFit="1" customWidth="1"/>
    <col min="15" max="15" width="16.28515625" bestFit="1" customWidth="1"/>
    <col min="16" max="18" width="24.5703125" customWidth="1"/>
    <col min="19" max="19" width="36.42578125" customWidth="1"/>
    <col min="20" max="20" width="41.140625" customWidth="1"/>
    <col min="21" max="21" width="17.85546875" style="5" customWidth="1"/>
  </cols>
  <sheetData>
    <row r="1" spans="1:21" ht="28.5" customHeight="1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8386</v>
      </c>
      <c r="G1" s="3" t="s">
        <v>8222</v>
      </c>
      <c r="H1" s="3" t="s">
        <v>8244</v>
      </c>
      <c r="I1" s="3" t="s">
        <v>8258</v>
      </c>
      <c r="J1" s="6" t="s">
        <v>8305</v>
      </c>
      <c r="K1" s="3" t="s">
        <v>8259</v>
      </c>
      <c r="L1" s="6" t="s">
        <v>8306</v>
      </c>
      <c r="M1" s="3" t="s">
        <v>8260</v>
      </c>
      <c r="N1" s="3" t="s">
        <v>8261</v>
      </c>
      <c r="O1" s="11" t="s">
        <v>8327</v>
      </c>
      <c r="P1" s="3" t="s">
        <v>8328</v>
      </c>
      <c r="Q1" s="3" t="s">
        <v>8329</v>
      </c>
      <c r="R1" s="3" t="s">
        <v>8330</v>
      </c>
      <c r="S1" s="3" t="s">
        <v>8262</v>
      </c>
      <c r="T1" s="3" t="s">
        <v>8263</v>
      </c>
      <c r="U1" s="6" t="s">
        <v>8388</v>
      </c>
    </row>
    <row r="2" spans="1:21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5">
        <f>(I2/86400)+25569+(-5/24)</f>
        <v>42207.916666666664</v>
      </c>
      <c r="K2">
        <v>1434931811</v>
      </c>
      <c r="L2" s="5">
        <v>42176.798738425925</v>
      </c>
      <c r="M2" t="b">
        <v>0</v>
      </c>
      <c r="N2">
        <v>182</v>
      </c>
      <c r="O2" s="9">
        <f>E2/D2</f>
        <v>1.3685882352941177</v>
      </c>
      <c r="P2" s="12">
        <f>IF(E2&gt;0,E2/N2,"NA")</f>
        <v>63.917582417582416</v>
      </c>
      <c r="Q2" s="13" t="s">
        <v>8331</v>
      </c>
      <c r="R2" s="13" t="s">
        <v>8332</v>
      </c>
      <c r="S2" t="b">
        <v>1</v>
      </c>
      <c r="T2" t="s">
        <v>8264</v>
      </c>
      <c r="U2" s="17">
        <v>42176.798738425925</v>
      </c>
    </row>
    <row r="3" spans="1:21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5">
        <f t="shared" ref="J3:L66" si="0">(I3/86400)+25569+(-5/24)</f>
        <v>42796.392164351848</v>
      </c>
      <c r="K3">
        <v>1485872683</v>
      </c>
      <c r="L3" s="5">
        <v>42766.392164351848</v>
      </c>
      <c r="M3" t="b">
        <v>0</v>
      </c>
      <c r="N3">
        <v>79</v>
      </c>
      <c r="O3" s="9">
        <f>E3/D3</f>
        <v>1.4260827250608272</v>
      </c>
      <c r="P3" s="13">
        <f>IF(E3&gt;0,E3/N3,"NA")</f>
        <v>185.48101265822785</v>
      </c>
      <c r="Q3" s="13" t="s">
        <v>8331</v>
      </c>
      <c r="R3" s="13" t="s">
        <v>8332</v>
      </c>
      <c r="S3" t="b">
        <v>1</v>
      </c>
      <c r="T3" t="s">
        <v>8264</v>
      </c>
      <c r="U3" s="17">
        <v>42766.392164351848</v>
      </c>
    </row>
    <row r="4" spans="1:21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5">
        <f t="shared" si="0"/>
        <v>42415.494016203702</v>
      </c>
      <c r="K4">
        <v>1454691083</v>
      </c>
      <c r="L4" s="5">
        <v>42405.494016203702</v>
      </c>
      <c r="M4" t="b">
        <v>0</v>
      </c>
      <c r="N4">
        <v>35</v>
      </c>
      <c r="O4" s="9">
        <f>E4/D4</f>
        <v>1.05</v>
      </c>
      <c r="P4" s="13">
        <f>IF(E4&gt;0,E4/N4,"NA")</f>
        <v>15</v>
      </c>
      <c r="Q4" s="13" t="s">
        <v>8331</v>
      </c>
      <c r="R4" s="13" t="s">
        <v>8332</v>
      </c>
      <c r="S4" t="b">
        <v>1</v>
      </c>
      <c r="T4" t="s">
        <v>8264</v>
      </c>
      <c r="U4" s="17">
        <v>42405.494016203702</v>
      </c>
    </row>
    <row r="5" spans="1:21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5">
        <f t="shared" si="0"/>
        <v>41858.306793981479</v>
      </c>
      <c r="K5">
        <v>1404822107</v>
      </c>
      <c r="L5" s="5">
        <v>41828.306793981479</v>
      </c>
      <c r="M5" t="b">
        <v>0</v>
      </c>
      <c r="N5">
        <v>150</v>
      </c>
      <c r="O5" s="9">
        <f>E5/D5</f>
        <v>1.0389999999999999</v>
      </c>
      <c r="P5" s="13">
        <f>IF(E5&gt;0,E5/N5,"NA")</f>
        <v>69.266666666666666</v>
      </c>
      <c r="Q5" s="13" t="s">
        <v>8331</v>
      </c>
      <c r="R5" s="13" t="s">
        <v>8332</v>
      </c>
      <c r="S5" t="b">
        <v>1</v>
      </c>
      <c r="T5" t="s">
        <v>8264</v>
      </c>
      <c r="U5" s="17">
        <v>41828.306793981479</v>
      </c>
    </row>
    <row r="6" spans="1:21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5">
        <f t="shared" si="0"/>
        <v>42357.625914351847</v>
      </c>
      <c r="K6">
        <v>1447963279</v>
      </c>
      <c r="L6" s="5">
        <v>42327.625914351847</v>
      </c>
      <c r="M6" t="b">
        <v>0</v>
      </c>
      <c r="N6">
        <v>284</v>
      </c>
      <c r="O6" s="9">
        <f>E6/D6</f>
        <v>1.2299154545454545</v>
      </c>
      <c r="P6" s="13">
        <f>IF(E6&gt;0,E6/N6,"NA")</f>
        <v>190.55028169014085</v>
      </c>
      <c r="Q6" s="13" t="s">
        <v>8331</v>
      </c>
      <c r="R6" s="13" t="s">
        <v>8332</v>
      </c>
      <c r="S6" t="b">
        <v>1</v>
      </c>
      <c r="T6" t="s">
        <v>8264</v>
      </c>
      <c r="U6" s="17">
        <v>42327.625914351847</v>
      </c>
    </row>
    <row r="7" spans="1:21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5">
        <f t="shared" si="0"/>
        <v>42580.024305555555</v>
      </c>
      <c r="K7">
        <v>1468362207</v>
      </c>
      <c r="L7" s="5">
        <v>42563.724618055552</v>
      </c>
      <c r="M7" t="b">
        <v>0</v>
      </c>
      <c r="N7">
        <v>47</v>
      </c>
      <c r="O7" s="9">
        <f>E7/D7</f>
        <v>1.0977744436109027</v>
      </c>
      <c r="P7" s="13">
        <f>IF(E7&gt;0,E7/N7,"NA")</f>
        <v>93.40425531914893</v>
      </c>
      <c r="Q7" s="13" t="s">
        <v>8331</v>
      </c>
      <c r="R7" s="13" t="s">
        <v>8332</v>
      </c>
      <c r="S7" t="b">
        <v>1</v>
      </c>
      <c r="T7" t="s">
        <v>8264</v>
      </c>
      <c r="U7" s="17">
        <v>42563.724618055552</v>
      </c>
    </row>
    <row r="8" spans="1:21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5">
        <f t="shared" si="0"/>
        <v>41803.864004629628</v>
      </c>
      <c r="K8">
        <v>1401846250</v>
      </c>
      <c r="L8" s="5">
        <v>41793.864004629628</v>
      </c>
      <c r="M8" t="b">
        <v>0</v>
      </c>
      <c r="N8">
        <v>58</v>
      </c>
      <c r="O8" s="9">
        <f>E8/D8</f>
        <v>1.064875</v>
      </c>
      <c r="P8" s="13">
        <f>IF(E8&gt;0,E8/N8,"NA")</f>
        <v>146.87931034482759</v>
      </c>
      <c r="Q8" s="13" t="s">
        <v>8331</v>
      </c>
      <c r="R8" s="13" t="s">
        <v>8332</v>
      </c>
      <c r="S8" t="b">
        <v>1</v>
      </c>
      <c r="T8" t="s">
        <v>8264</v>
      </c>
      <c r="U8" s="17">
        <v>41793.864004629628</v>
      </c>
    </row>
    <row r="9" spans="1:21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5">
        <f t="shared" si="0"/>
        <v>42555.838738425919</v>
      </c>
      <c r="K9">
        <v>1464224867</v>
      </c>
      <c r="L9" s="5">
        <v>42515.838738425919</v>
      </c>
      <c r="M9" t="b">
        <v>0</v>
      </c>
      <c r="N9">
        <v>57</v>
      </c>
      <c r="O9" s="9">
        <f>E9/D9</f>
        <v>1.0122222222222221</v>
      </c>
      <c r="P9" s="13">
        <f>IF(E9&gt;0,E9/N9,"NA")</f>
        <v>159.82456140350877</v>
      </c>
      <c r="Q9" s="13" t="s">
        <v>8331</v>
      </c>
      <c r="R9" s="13" t="s">
        <v>8332</v>
      </c>
      <c r="S9" t="b">
        <v>1</v>
      </c>
      <c r="T9" t="s">
        <v>8264</v>
      </c>
      <c r="U9" s="17">
        <v>42515.838738425919</v>
      </c>
    </row>
    <row r="10" spans="1:21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5">
        <f t="shared" si="0"/>
        <v>42475.666666666664</v>
      </c>
      <c r="K10">
        <v>1460155212</v>
      </c>
      <c r="L10" s="5">
        <v>42468.736249999994</v>
      </c>
      <c r="M10" t="b">
        <v>0</v>
      </c>
      <c r="N10">
        <v>12</v>
      </c>
      <c r="O10" s="9">
        <f>E10/D10</f>
        <v>1.0004342857142856</v>
      </c>
      <c r="P10" s="13">
        <f>IF(E10&gt;0,E10/N10,"NA")</f>
        <v>291.79333333333335</v>
      </c>
      <c r="Q10" s="13" t="s">
        <v>8331</v>
      </c>
      <c r="R10" s="13" t="s">
        <v>8332</v>
      </c>
      <c r="S10" t="b">
        <v>1</v>
      </c>
      <c r="T10" t="s">
        <v>8264</v>
      </c>
      <c r="U10" s="17">
        <v>42468.736249999994</v>
      </c>
    </row>
    <row r="11" spans="1:21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5">
        <f t="shared" si="0"/>
        <v>42476.895185185182</v>
      </c>
      <c r="K11">
        <v>1458268144</v>
      </c>
      <c r="L11" s="5">
        <v>42446.895185185182</v>
      </c>
      <c r="M11" t="b">
        <v>0</v>
      </c>
      <c r="N11">
        <v>20</v>
      </c>
      <c r="O11" s="9">
        <f>E11/D11</f>
        <v>1.2599800000000001</v>
      </c>
      <c r="P11" s="13">
        <f>IF(E11&gt;0,E11/N11,"NA")</f>
        <v>31.499500000000001</v>
      </c>
      <c r="Q11" s="13" t="s">
        <v>8331</v>
      </c>
      <c r="R11" s="13" t="s">
        <v>8332</v>
      </c>
      <c r="S11" t="b">
        <v>1</v>
      </c>
      <c r="T11" t="s">
        <v>8264</v>
      </c>
      <c r="U11" s="17">
        <v>42446.895185185182</v>
      </c>
    </row>
    <row r="12" spans="1:21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5">
        <f t="shared" si="0"/>
        <v>41814.859710648147</v>
      </c>
      <c r="K12">
        <v>1400636279</v>
      </c>
      <c r="L12" s="5">
        <v>41779.859710648147</v>
      </c>
      <c r="M12" t="b">
        <v>0</v>
      </c>
      <c r="N12">
        <v>19</v>
      </c>
      <c r="O12" s="9">
        <f>E12/D12</f>
        <v>1.0049999999999999</v>
      </c>
      <c r="P12" s="13">
        <f>IF(E12&gt;0,E12/N12,"NA")</f>
        <v>158.68421052631578</v>
      </c>
      <c r="Q12" s="13" t="s">
        <v>8331</v>
      </c>
      <c r="R12" s="13" t="s">
        <v>8332</v>
      </c>
      <c r="S12" t="b">
        <v>1</v>
      </c>
      <c r="T12" t="s">
        <v>8264</v>
      </c>
      <c r="U12" s="17">
        <v>41779.859710648147</v>
      </c>
    </row>
    <row r="13" spans="1:21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5">
        <f t="shared" si="0"/>
        <v>42603.916666666664</v>
      </c>
      <c r="K13">
        <v>1469126462</v>
      </c>
      <c r="L13" s="5">
        <v>42572.570162037031</v>
      </c>
      <c r="M13" t="b">
        <v>0</v>
      </c>
      <c r="N13">
        <v>75</v>
      </c>
      <c r="O13" s="9">
        <f>E13/D13</f>
        <v>1.2050000000000001</v>
      </c>
      <c r="P13" s="13">
        <f>IF(E13&gt;0,E13/N13,"NA")</f>
        <v>80.333333333333329</v>
      </c>
      <c r="Q13" s="13" t="s">
        <v>8331</v>
      </c>
      <c r="R13" s="13" t="s">
        <v>8332</v>
      </c>
      <c r="S13" t="b">
        <v>1</v>
      </c>
      <c r="T13" t="s">
        <v>8264</v>
      </c>
      <c r="U13" s="17">
        <v>42572.570162037031</v>
      </c>
    </row>
    <row r="14" spans="1:21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5">
        <f t="shared" si="0"/>
        <v>41835.916666666664</v>
      </c>
      <c r="K14">
        <v>1401642425</v>
      </c>
      <c r="L14" s="5">
        <v>41791.504918981482</v>
      </c>
      <c r="M14" t="b">
        <v>0</v>
      </c>
      <c r="N14">
        <v>827</v>
      </c>
      <c r="O14" s="9">
        <f>E14/D14</f>
        <v>1.6529333333333334</v>
      </c>
      <c r="P14" s="13">
        <f>IF(E14&gt;0,E14/N14,"NA")</f>
        <v>59.961305925030231</v>
      </c>
      <c r="Q14" s="13" t="s">
        <v>8331</v>
      </c>
      <c r="R14" s="13" t="s">
        <v>8332</v>
      </c>
      <c r="S14" t="b">
        <v>1</v>
      </c>
      <c r="T14" t="s">
        <v>8264</v>
      </c>
      <c r="U14" s="17">
        <v>41791.504918981482</v>
      </c>
    </row>
    <row r="15" spans="1:21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5">
        <f t="shared" si="0"/>
        <v>42544.643749999996</v>
      </c>
      <c r="K15">
        <v>1463588109</v>
      </c>
      <c r="L15" s="5">
        <v>42508.468854166662</v>
      </c>
      <c r="M15" t="b">
        <v>0</v>
      </c>
      <c r="N15">
        <v>51</v>
      </c>
      <c r="O15" s="9">
        <f>E15/D15</f>
        <v>1.5997142857142856</v>
      </c>
      <c r="P15" s="13">
        <f>IF(E15&gt;0,E15/N15,"NA")</f>
        <v>109.78431372549019</v>
      </c>
      <c r="Q15" s="13" t="s">
        <v>8331</v>
      </c>
      <c r="R15" s="13" t="s">
        <v>8332</v>
      </c>
      <c r="S15" t="b">
        <v>1</v>
      </c>
      <c r="T15" t="s">
        <v>8264</v>
      </c>
      <c r="U15" s="17">
        <v>42508.468854166662</v>
      </c>
    </row>
    <row r="16" spans="1:21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5">
        <f t="shared" si="0"/>
        <v>41833.374305555553</v>
      </c>
      <c r="K16">
        <v>1403051888</v>
      </c>
      <c r="L16" s="5">
        <v>41807.818148148144</v>
      </c>
      <c r="M16" t="b">
        <v>0</v>
      </c>
      <c r="N16">
        <v>41</v>
      </c>
      <c r="O16" s="9">
        <f>E16/D16</f>
        <v>1.0093333333333334</v>
      </c>
      <c r="P16" s="13">
        <f>IF(E16&gt;0,E16/N16,"NA")</f>
        <v>147.70731707317074</v>
      </c>
      <c r="Q16" s="13" t="s">
        <v>8331</v>
      </c>
      <c r="R16" s="13" t="s">
        <v>8332</v>
      </c>
      <c r="S16" t="b">
        <v>1</v>
      </c>
      <c r="T16" t="s">
        <v>8264</v>
      </c>
      <c r="U16" s="17">
        <v>41807.818148148144</v>
      </c>
    </row>
    <row r="17" spans="1:21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5">
        <f t="shared" si="0"/>
        <v>42274.634722222218</v>
      </c>
      <c r="K17">
        <v>1441790658</v>
      </c>
      <c r="L17" s="5">
        <v>42256.183541666665</v>
      </c>
      <c r="M17" t="b">
        <v>0</v>
      </c>
      <c r="N17">
        <v>98</v>
      </c>
      <c r="O17" s="9">
        <f>E17/D17</f>
        <v>1.0660000000000001</v>
      </c>
      <c r="P17" s="13">
        <f>IF(E17&gt;0,E17/N17,"NA")</f>
        <v>21.755102040816325</v>
      </c>
      <c r="Q17" s="13" t="s">
        <v>8331</v>
      </c>
      <c r="R17" s="13" t="s">
        <v>8332</v>
      </c>
      <c r="S17" t="b">
        <v>1</v>
      </c>
      <c r="T17" t="s">
        <v>8264</v>
      </c>
      <c r="U17" s="17">
        <v>42256.183541666665</v>
      </c>
    </row>
    <row r="18" spans="1:21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5">
        <f t="shared" si="0"/>
        <v>41806.020833333328</v>
      </c>
      <c r="K18">
        <v>1398971211</v>
      </c>
      <c r="L18" s="5">
        <v>41760.588090277779</v>
      </c>
      <c r="M18" t="b">
        <v>0</v>
      </c>
      <c r="N18">
        <v>70</v>
      </c>
      <c r="O18" s="9">
        <f>E18/D18</f>
        <v>1.0024166666666667</v>
      </c>
      <c r="P18" s="13">
        <f>IF(E18&gt;0,E18/N18,"NA")</f>
        <v>171.84285714285716</v>
      </c>
      <c r="Q18" s="13" t="s">
        <v>8331</v>
      </c>
      <c r="R18" s="13" t="s">
        <v>8332</v>
      </c>
      <c r="S18" t="b">
        <v>1</v>
      </c>
      <c r="T18" t="s">
        <v>8264</v>
      </c>
      <c r="U18" s="17">
        <v>41760.588090277779</v>
      </c>
    </row>
    <row r="19" spans="1:21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5">
        <f t="shared" si="0"/>
        <v>41947.565069444441</v>
      </c>
      <c r="K19">
        <v>1412530422</v>
      </c>
      <c r="L19" s="5">
        <v>41917.523402777777</v>
      </c>
      <c r="M19" t="b">
        <v>0</v>
      </c>
      <c r="N19">
        <v>36</v>
      </c>
      <c r="O19" s="9">
        <f>E19/D19</f>
        <v>1.0066666666666666</v>
      </c>
      <c r="P19" s="13">
        <f>IF(E19&gt;0,E19/N19,"NA")</f>
        <v>41.944444444444443</v>
      </c>
      <c r="Q19" s="13" t="s">
        <v>8331</v>
      </c>
      <c r="R19" s="13" t="s">
        <v>8332</v>
      </c>
      <c r="S19" t="b">
        <v>1</v>
      </c>
      <c r="T19" t="s">
        <v>8264</v>
      </c>
      <c r="U19" s="17">
        <v>41917.523402777777</v>
      </c>
    </row>
    <row r="20" spans="1:21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5">
        <f t="shared" si="0"/>
        <v>41899.333981481475</v>
      </c>
      <c r="K20">
        <v>1408366856</v>
      </c>
      <c r="L20" s="5">
        <v>41869.333981481475</v>
      </c>
      <c r="M20" t="b">
        <v>0</v>
      </c>
      <c r="N20">
        <v>342</v>
      </c>
      <c r="O20" s="9">
        <f>E20/D20</f>
        <v>1.0632110000000001</v>
      </c>
      <c r="P20" s="13">
        <f>IF(E20&gt;0,E20/N20,"NA")</f>
        <v>93.264122807017543</v>
      </c>
      <c r="Q20" s="13" t="s">
        <v>8331</v>
      </c>
      <c r="R20" s="13" t="s">
        <v>8332</v>
      </c>
      <c r="S20" t="b">
        <v>1</v>
      </c>
      <c r="T20" t="s">
        <v>8264</v>
      </c>
      <c r="U20" s="17">
        <v>41869.333981481475</v>
      </c>
    </row>
    <row r="21" spans="1:21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5">
        <f t="shared" si="0"/>
        <v>42205.608032407406</v>
      </c>
      <c r="K21">
        <v>1434828934</v>
      </c>
      <c r="L21" s="5">
        <v>42175.608032407406</v>
      </c>
      <c r="M21" t="b">
        <v>0</v>
      </c>
      <c r="N21">
        <v>22</v>
      </c>
      <c r="O21" s="9">
        <f>E21/D21</f>
        <v>1.4529411764705882</v>
      </c>
      <c r="P21" s="13">
        <f>IF(E21&gt;0,E21/N21,"NA")</f>
        <v>56.136363636363633</v>
      </c>
      <c r="Q21" s="13" t="s">
        <v>8331</v>
      </c>
      <c r="R21" s="13" t="s">
        <v>8332</v>
      </c>
      <c r="S21" t="b">
        <v>1</v>
      </c>
      <c r="T21" t="s">
        <v>8264</v>
      </c>
      <c r="U21" s="17">
        <v>42175.608032407406</v>
      </c>
    </row>
    <row r="22" spans="1:21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5">
        <f t="shared" si="0"/>
        <v>42260.549907407403</v>
      </c>
      <c r="K22">
        <v>1436983912</v>
      </c>
      <c r="L22" s="5">
        <v>42200.549907407403</v>
      </c>
      <c r="M22" t="b">
        <v>0</v>
      </c>
      <c r="N22">
        <v>25</v>
      </c>
      <c r="O22" s="9">
        <f>E22/D22</f>
        <v>1.002</v>
      </c>
      <c r="P22" s="13">
        <f>IF(E22&gt;0,E22/N22,"NA")</f>
        <v>80.16</v>
      </c>
      <c r="Q22" s="13" t="s">
        <v>8331</v>
      </c>
      <c r="R22" s="13" t="s">
        <v>8332</v>
      </c>
      <c r="S22" t="b">
        <v>1</v>
      </c>
      <c r="T22" t="s">
        <v>8264</v>
      </c>
      <c r="U22" s="17">
        <v>42200.549907407403</v>
      </c>
    </row>
    <row r="23" spans="1:21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5">
        <f t="shared" si="0"/>
        <v>41908.418854166666</v>
      </c>
      <c r="K23">
        <v>1409151789</v>
      </c>
      <c r="L23" s="5">
        <v>41878.418854166666</v>
      </c>
      <c r="M23" t="b">
        <v>0</v>
      </c>
      <c r="N23">
        <v>101</v>
      </c>
      <c r="O23" s="9">
        <f>E23/D23</f>
        <v>1.0913513513513513</v>
      </c>
      <c r="P23" s="13">
        <f>IF(E23&gt;0,E23/N23,"NA")</f>
        <v>199.9009900990099</v>
      </c>
      <c r="Q23" s="13" t="s">
        <v>8331</v>
      </c>
      <c r="R23" s="13" t="s">
        <v>8332</v>
      </c>
      <c r="S23" t="b">
        <v>1</v>
      </c>
      <c r="T23" t="s">
        <v>8264</v>
      </c>
      <c r="U23" s="17">
        <v>41878.418854166666</v>
      </c>
    </row>
    <row r="24" spans="1:21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5">
        <f t="shared" si="0"/>
        <v>42005.124305555553</v>
      </c>
      <c r="K24">
        <v>1418766740</v>
      </c>
      <c r="L24" s="5">
        <v>41989.703009259254</v>
      </c>
      <c r="M24" t="b">
        <v>0</v>
      </c>
      <c r="N24">
        <v>8</v>
      </c>
      <c r="O24" s="9">
        <f>E24/D24</f>
        <v>1.1714285714285715</v>
      </c>
      <c r="P24" s="13">
        <f>IF(E24&gt;0,E24/N24,"NA")</f>
        <v>51.25</v>
      </c>
      <c r="Q24" s="13" t="s">
        <v>8331</v>
      </c>
      <c r="R24" s="13" t="s">
        <v>8332</v>
      </c>
      <c r="S24" t="b">
        <v>1</v>
      </c>
      <c r="T24" t="s">
        <v>8264</v>
      </c>
      <c r="U24" s="17">
        <v>41989.703009259254</v>
      </c>
    </row>
    <row r="25" spans="1:21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5">
        <f t="shared" si="0"/>
        <v>42124.430555555555</v>
      </c>
      <c r="K25">
        <v>1428086501</v>
      </c>
      <c r="L25" s="5">
        <v>42097.570613425924</v>
      </c>
      <c r="M25" t="b">
        <v>0</v>
      </c>
      <c r="N25">
        <v>23</v>
      </c>
      <c r="O25" s="9">
        <f>E25/D25</f>
        <v>1.1850000000000001</v>
      </c>
      <c r="P25" s="13">
        <f>IF(E25&gt;0,E25/N25,"NA")</f>
        <v>103.04347826086956</v>
      </c>
      <c r="Q25" s="13" t="s">
        <v>8331</v>
      </c>
      <c r="R25" s="13" t="s">
        <v>8332</v>
      </c>
      <c r="S25" t="b">
        <v>1</v>
      </c>
      <c r="T25" t="s">
        <v>8264</v>
      </c>
      <c r="U25" s="17">
        <v>42097.570613425924</v>
      </c>
    </row>
    <row r="26" spans="1:21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5">
        <f t="shared" si="0"/>
        <v>42262.610416666663</v>
      </c>
      <c r="K26">
        <v>1439494863</v>
      </c>
      <c r="L26" s="5">
        <v>42229.611840277772</v>
      </c>
      <c r="M26" t="b">
        <v>0</v>
      </c>
      <c r="N26">
        <v>574</v>
      </c>
      <c r="O26" s="9">
        <f>E26/D26</f>
        <v>1.0880768571428572</v>
      </c>
      <c r="P26" s="13">
        <f>IF(E26&gt;0,E26/N26,"NA")</f>
        <v>66.346149825783982</v>
      </c>
      <c r="Q26" s="13" t="s">
        <v>8331</v>
      </c>
      <c r="R26" s="13" t="s">
        <v>8332</v>
      </c>
      <c r="S26" t="b">
        <v>1</v>
      </c>
      <c r="T26" t="s">
        <v>8264</v>
      </c>
      <c r="U26" s="17">
        <v>42229.611840277772</v>
      </c>
    </row>
    <row r="27" spans="1:21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5">
        <f t="shared" si="0"/>
        <v>42377.816678240742</v>
      </c>
      <c r="K27">
        <v>1447115761</v>
      </c>
      <c r="L27" s="5">
        <v>42317.816678240742</v>
      </c>
      <c r="M27" t="b">
        <v>0</v>
      </c>
      <c r="N27">
        <v>14</v>
      </c>
      <c r="O27" s="9">
        <f>E27/D27</f>
        <v>1.3333333333333333</v>
      </c>
      <c r="P27" s="13">
        <f>IF(E27&gt;0,E27/N27,"NA")</f>
        <v>57.142857142857146</v>
      </c>
      <c r="Q27" s="13" t="s">
        <v>8331</v>
      </c>
      <c r="R27" s="13" t="s">
        <v>8332</v>
      </c>
      <c r="S27" t="b">
        <v>1</v>
      </c>
      <c r="T27" t="s">
        <v>8264</v>
      </c>
      <c r="U27" s="17">
        <v>42317.816678240742</v>
      </c>
    </row>
    <row r="28" spans="1:21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5">
        <f t="shared" si="0"/>
        <v>41868.307222222218</v>
      </c>
      <c r="K28">
        <v>1404822144</v>
      </c>
      <c r="L28" s="5">
        <v>41828.307222222218</v>
      </c>
      <c r="M28" t="b">
        <v>0</v>
      </c>
      <c r="N28">
        <v>19</v>
      </c>
      <c r="O28" s="9">
        <f>E28/D28</f>
        <v>1.552</v>
      </c>
      <c r="P28" s="13">
        <f>IF(E28&gt;0,E28/N28,"NA")</f>
        <v>102.10526315789474</v>
      </c>
      <c r="Q28" s="13" t="s">
        <v>8331</v>
      </c>
      <c r="R28" s="13" t="s">
        <v>8332</v>
      </c>
      <c r="S28" t="b">
        <v>1</v>
      </c>
      <c r="T28" t="s">
        <v>8264</v>
      </c>
      <c r="U28" s="17">
        <v>41828.307222222218</v>
      </c>
    </row>
    <row r="29" spans="1:21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5">
        <f t="shared" si="0"/>
        <v>41958.998067129629</v>
      </c>
      <c r="K29">
        <v>1413518233</v>
      </c>
      <c r="L29" s="5">
        <v>41928.956400462957</v>
      </c>
      <c r="M29" t="b">
        <v>0</v>
      </c>
      <c r="N29">
        <v>150</v>
      </c>
      <c r="O29" s="9">
        <f>E29/D29</f>
        <v>1.1172500000000001</v>
      </c>
      <c r="P29" s="13">
        <f>IF(E29&gt;0,E29/N29,"NA")</f>
        <v>148.96666666666667</v>
      </c>
      <c r="Q29" s="13" t="s">
        <v>8331</v>
      </c>
      <c r="R29" s="13" t="s">
        <v>8332</v>
      </c>
      <c r="S29" t="b">
        <v>1</v>
      </c>
      <c r="T29" t="s">
        <v>8264</v>
      </c>
      <c r="U29" s="17">
        <v>41928.956400462957</v>
      </c>
    </row>
    <row r="30" spans="1:21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5">
        <f t="shared" si="0"/>
        <v>42354.755601851844</v>
      </c>
      <c r="K30">
        <v>1447715284</v>
      </c>
      <c r="L30" s="5">
        <v>42324.755601851844</v>
      </c>
      <c r="M30" t="b">
        <v>0</v>
      </c>
      <c r="N30">
        <v>71</v>
      </c>
      <c r="O30" s="9">
        <f>E30/D30</f>
        <v>1.0035000000000001</v>
      </c>
      <c r="P30" s="13">
        <f>IF(E30&gt;0,E30/N30,"NA")</f>
        <v>169.6056338028169</v>
      </c>
      <c r="Q30" s="13" t="s">
        <v>8331</v>
      </c>
      <c r="R30" s="13" t="s">
        <v>8332</v>
      </c>
      <c r="S30" t="b">
        <v>1</v>
      </c>
      <c r="T30" t="s">
        <v>8264</v>
      </c>
      <c r="U30" s="17">
        <v>42324.755601851844</v>
      </c>
    </row>
    <row r="31" spans="1:21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5">
        <f t="shared" si="0"/>
        <v>41842.464907407404</v>
      </c>
      <c r="K31">
        <v>1403453368</v>
      </c>
      <c r="L31" s="5">
        <v>41812.464907407404</v>
      </c>
      <c r="M31" t="b">
        <v>0</v>
      </c>
      <c r="N31">
        <v>117</v>
      </c>
      <c r="O31" s="9">
        <f>E31/D31</f>
        <v>1.2333333333333334</v>
      </c>
      <c r="P31" s="13">
        <f>IF(E31&gt;0,E31/N31,"NA")</f>
        <v>31.623931623931625</v>
      </c>
      <c r="Q31" s="13" t="s">
        <v>8331</v>
      </c>
      <c r="R31" s="13" t="s">
        <v>8332</v>
      </c>
      <c r="S31" t="b">
        <v>1</v>
      </c>
      <c r="T31" t="s">
        <v>8264</v>
      </c>
      <c r="U31" s="17">
        <v>41812.464907407404</v>
      </c>
    </row>
    <row r="32" spans="1:21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5">
        <f t="shared" si="0"/>
        <v>41872.084664351853</v>
      </c>
      <c r="K32">
        <v>1406012515</v>
      </c>
      <c r="L32" s="5">
        <v>41842.084664351853</v>
      </c>
      <c r="M32" t="b">
        <v>0</v>
      </c>
      <c r="N32">
        <v>53</v>
      </c>
      <c r="O32" s="9">
        <f>E32/D32</f>
        <v>1.0129975</v>
      </c>
      <c r="P32" s="13">
        <f>IF(E32&gt;0,E32/N32,"NA")</f>
        <v>76.45264150943396</v>
      </c>
      <c r="Q32" s="13" t="s">
        <v>8331</v>
      </c>
      <c r="R32" s="13" t="s">
        <v>8332</v>
      </c>
      <c r="S32" t="b">
        <v>1</v>
      </c>
      <c r="T32" t="s">
        <v>8264</v>
      </c>
      <c r="U32" s="17">
        <v>41842.084664351853</v>
      </c>
    </row>
    <row r="33" spans="1:21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5">
        <f t="shared" si="0"/>
        <v>42394.583726851844</v>
      </c>
      <c r="K33">
        <v>1452193234</v>
      </c>
      <c r="L33" s="5">
        <v>42376.583726851844</v>
      </c>
      <c r="M33" t="b">
        <v>0</v>
      </c>
      <c r="N33">
        <v>1</v>
      </c>
      <c r="O33" s="9">
        <f>E33/D33</f>
        <v>1</v>
      </c>
      <c r="P33" s="13">
        <f>IF(E33&gt;0,E33/N33,"NA")</f>
        <v>13</v>
      </c>
      <c r="Q33" s="13" t="s">
        <v>8331</v>
      </c>
      <c r="R33" s="13" t="s">
        <v>8332</v>
      </c>
      <c r="S33" t="b">
        <v>1</v>
      </c>
      <c r="T33" t="s">
        <v>8264</v>
      </c>
      <c r="U33" s="17">
        <v>42376.583726851844</v>
      </c>
    </row>
    <row r="34" spans="1:21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5">
        <f t="shared" si="0"/>
        <v>42502.957638888889</v>
      </c>
      <c r="K34">
        <v>1459523017</v>
      </c>
      <c r="L34" s="5">
        <v>42461.419178240736</v>
      </c>
      <c r="M34" t="b">
        <v>0</v>
      </c>
      <c r="N34">
        <v>89</v>
      </c>
      <c r="O34" s="9">
        <f>E34/D34</f>
        <v>1.0024604569420035</v>
      </c>
      <c r="P34" s="13">
        <f>IF(E34&gt;0,E34/N34,"NA")</f>
        <v>320.44943820224717</v>
      </c>
      <c r="Q34" s="13" t="s">
        <v>8331</v>
      </c>
      <c r="R34" s="13" t="s">
        <v>8332</v>
      </c>
      <c r="S34" t="b">
        <v>1</v>
      </c>
      <c r="T34" t="s">
        <v>8264</v>
      </c>
      <c r="U34" s="17">
        <v>42461.419178240736</v>
      </c>
    </row>
    <row r="35" spans="1:21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5">
        <f t="shared" si="0"/>
        <v>42316.494224537033</v>
      </c>
      <c r="K35">
        <v>1444405901</v>
      </c>
      <c r="L35" s="5">
        <v>42286.452557870369</v>
      </c>
      <c r="M35" t="b">
        <v>0</v>
      </c>
      <c r="N35">
        <v>64</v>
      </c>
      <c r="O35" s="9">
        <f>E35/D35</f>
        <v>1.0209523809523811</v>
      </c>
      <c r="P35" s="13">
        <f>IF(E35&gt;0,E35/N35,"NA")</f>
        <v>83.75</v>
      </c>
      <c r="Q35" s="13" t="s">
        <v>8331</v>
      </c>
      <c r="R35" s="13" t="s">
        <v>8332</v>
      </c>
      <c r="S35" t="b">
        <v>1</v>
      </c>
      <c r="T35" t="s">
        <v>8264</v>
      </c>
      <c r="U35" s="17">
        <v>42286.452557870369</v>
      </c>
    </row>
    <row r="36" spans="1:21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5">
        <f t="shared" si="0"/>
        <v>41856.113437499997</v>
      </c>
      <c r="K36">
        <v>1405928601</v>
      </c>
      <c r="L36" s="5">
        <v>41841.113437499997</v>
      </c>
      <c r="M36" t="b">
        <v>0</v>
      </c>
      <c r="N36">
        <v>68</v>
      </c>
      <c r="O36" s="9">
        <f>E36/D36</f>
        <v>1.3046153846153845</v>
      </c>
      <c r="P36" s="13">
        <f>IF(E36&gt;0,E36/N36,"NA")</f>
        <v>49.882352941176471</v>
      </c>
      <c r="Q36" s="13" t="s">
        <v>8331</v>
      </c>
      <c r="R36" s="13" t="s">
        <v>8332</v>
      </c>
      <c r="S36" t="b">
        <v>1</v>
      </c>
      <c r="T36" t="s">
        <v>8264</v>
      </c>
      <c r="U36" s="17">
        <v>41841.113437499997</v>
      </c>
    </row>
    <row r="37" spans="1:21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5">
        <f t="shared" si="0"/>
        <v>42121.791666666664</v>
      </c>
      <c r="K37">
        <v>1428130814</v>
      </c>
      <c r="L37" s="5">
        <v>42098.083495370367</v>
      </c>
      <c r="M37" t="b">
        <v>0</v>
      </c>
      <c r="N37">
        <v>28</v>
      </c>
      <c r="O37" s="9">
        <f>E37/D37</f>
        <v>1.665</v>
      </c>
      <c r="P37" s="13">
        <f>IF(E37&gt;0,E37/N37,"NA")</f>
        <v>59.464285714285715</v>
      </c>
      <c r="Q37" s="13" t="s">
        <v>8331</v>
      </c>
      <c r="R37" s="13" t="s">
        <v>8332</v>
      </c>
      <c r="S37" t="b">
        <v>1</v>
      </c>
      <c r="T37" t="s">
        <v>8264</v>
      </c>
      <c r="U37" s="17">
        <v>42098.083495370367</v>
      </c>
    </row>
    <row r="38" spans="1:21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5">
        <f t="shared" si="0"/>
        <v>42098.05700231481</v>
      </c>
      <c r="K38">
        <v>1425540125</v>
      </c>
      <c r="L38" s="5">
        <v>42068.098668981482</v>
      </c>
      <c r="M38" t="b">
        <v>0</v>
      </c>
      <c r="N38">
        <v>44</v>
      </c>
      <c r="O38" s="9">
        <f>E38/D38</f>
        <v>1.4215</v>
      </c>
      <c r="P38" s="13">
        <f>IF(E38&gt;0,E38/N38,"NA")</f>
        <v>193.84090909090909</v>
      </c>
      <c r="Q38" s="13" t="s">
        <v>8331</v>
      </c>
      <c r="R38" s="13" t="s">
        <v>8332</v>
      </c>
      <c r="S38" t="b">
        <v>1</v>
      </c>
      <c r="T38" t="s">
        <v>8264</v>
      </c>
      <c r="U38" s="17">
        <v>42068.098668981482</v>
      </c>
    </row>
    <row r="39" spans="1:21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5">
        <f t="shared" si="0"/>
        <v>42062.484710648147</v>
      </c>
      <c r="K39">
        <v>1422463079</v>
      </c>
      <c r="L39" s="5">
        <v>42032.484710648147</v>
      </c>
      <c r="M39" t="b">
        <v>0</v>
      </c>
      <c r="N39">
        <v>253</v>
      </c>
      <c r="O39" s="9">
        <f>E39/D39</f>
        <v>1.8344090909090909</v>
      </c>
      <c r="P39" s="13">
        <f>IF(E39&gt;0,E39/N39,"NA")</f>
        <v>159.51383399209487</v>
      </c>
      <c r="Q39" s="13" t="s">
        <v>8331</v>
      </c>
      <c r="R39" s="13" t="s">
        <v>8332</v>
      </c>
      <c r="S39" t="b">
        <v>1</v>
      </c>
      <c r="T39" t="s">
        <v>8264</v>
      </c>
      <c r="U39" s="17">
        <v>42032.484710648147</v>
      </c>
    </row>
    <row r="40" spans="1:21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5">
        <f t="shared" si="0"/>
        <v>41404.84888888889</v>
      </c>
      <c r="K40">
        <v>1365643344</v>
      </c>
      <c r="L40" s="5">
        <v>41374.84888888889</v>
      </c>
      <c r="M40" t="b">
        <v>0</v>
      </c>
      <c r="N40">
        <v>66</v>
      </c>
      <c r="O40" s="9">
        <f>E40/D40</f>
        <v>1.1004</v>
      </c>
      <c r="P40" s="13">
        <f>IF(E40&gt;0,E40/N40,"NA")</f>
        <v>41.68181818181818</v>
      </c>
      <c r="Q40" s="13" t="s">
        <v>8331</v>
      </c>
      <c r="R40" s="13" t="s">
        <v>8332</v>
      </c>
      <c r="S40" t="b">
        <v>1</v>
      </c>
      <c r="T40" t="s">
        <v>8264</v>
      </c>
      <c r="U40" s="17">
        <v>41374.84888888889</v>
      </c>
    </row>
    <row r="41" spans="1:21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5">
        <f t="shared" si="0"/>
        <v>41784.749305555553</v>
      </c>
      <c r="K41">
        <v>1398388068</v>
      </c>
      <c r="L41" s="5">
        <v>41753.838749999995</v>
      </c>
      <c r="M41" t="b">
        <v>0</v>
      </c>
      <c r="N41">
        <v>217</v>
      </c>
      <c r="O41" s="9">
        <f>E41/D41</f>
        <v>1.3098000000000001</v>
      </c>
      <c r="P41" s="13">
        <f>IF(E41&gt;0,E41/N41,"NA")</f>
        <v>150.89861751152074</v>
      </c>
      <c r="Q41" s="13" t="s">
        <v>8331</v>
      </c>
      <c r="R41" s="13" t="s">
        <v>8332</v>
      </c>
      <c r="S41" t="b">
        <v>1</v>
      </c>
      <c r="T41" t="s">
        <v>8264</v>
      </c>
      <c r="U41" s="17">
        <v>41753.838749999995</v>
      </c>
    </row>
    <row r="42" spans="1:21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5">
        <f t="shared" si="0"/>
        <v>41808.958333333328</v>
      </c>
      <c r="K42">
        <v>1401426488</v>
      </c>
      <c r="L42" s="5">
        <v>41789.005648148144</v>
      </c>
      <c r="M42" t="b">
        <v>0</v>
      </c>
      <c r="N42">
        <v>16</v>
      </c>
      <c r="O42" s="9">
        <f>E42/D42</f>
        <v>1.0135000000000001</v>
      </c>
      <c r="P42" s="13">
        <f>IF(E42&gt;0,E42/N42,"NA")</f>
        <v>126.6875</v>
      </c>
      <c r="Q42" s="13" t="s">
        <v>8331</v>
      </c>
      <c r="R42" s="13" t="s">
        <v>8332</v>
      </c>
      <c r="S42" t="b">
        <v>1</v>
      </c>
      <c r="T42" t="s">
        <v>8264</v>
      </c>
      <c r="U42" s="17">
        <v>41789.005648148144</v>
      </c>
    </row>
    <row r="43" spans="1:21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5">
        <f t="shared" si="0"/>
        <v>41917.360578703701</v>
      </c>
      <c r="K43">
        <v>1409924354</v>
      </c>
      <c r="L43" s="5">
        <v>41887.360578703701</v>
      </c>
      <c r="M43" t="b">
        <v>0</v>
      </c>
      <c r="N43">
        <v>19</v>
      </c>
      <c r="O43" s="9">
        <f>E43/D43</f>
        <v>1</v>
      </c>
      <c r="P43" s="13">
        <f>IF(E43&gt;0,E43/N43,"NA")</f>
        <v>105.26315789473684</v>
      </c>
      <c r="Q43" s="13" t="s">
        <v>8331</v>
      </c>
      <c r="R43" s="13" t="s">
        <v>8332</v>
      </c>
      <c r="S43" t="b">
        <v>1</v>
      </c>
      <c r="T43" t="s">
        <v>8264</v>
      </c>
      <c r="U43" s="17">
        <v>41887.360578703701</v>
      </c>
    </row>
    <row r="44" spans="1:21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5">
        <f t="shared" si="0"/>
        <v>42001.430856481478</v>
      </c>
      <c r="K44">
        <v>1417188026</v>
      </c>
      <c r="L44" s="5">
        <v>41971.430856481478</v>
      </c>
      <c r="M44" t="b">
        <v>0</v>
      </c>
      <c r="N44">
        <v>169</v>
      </c>
      <c r="O44" s="9">
        <f>E44/D44</f>
        <v>1.4185714285714286</v>
      </c>
      <c r="P44" s="13">
        <f>IF(E44&gt;0,E44/N44,"NA")</f>
        <v>117.51479289940828</v>
      </c>
      <c r="Q44" s="13" t="s">
        <v>8331</v>
      </c>
      <c r="R44" s="13" t="s">
        <v>8332</v>
      </c>
      <c r="S44" t="b">
        <v>1</v>
      </c>
      <c r="T44" t="s">
        <v>8264</v>
      </c>
      <c r="U44" s="17">
        <v>41971.430856481478</v>
      </c>
    </row>
    <row r="45" spans="1:21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5">
        <f t="shared" si="0"/>
        <v>41832.791666666664</v>
      </c>
      <c r="K45">
        <v>1402599486</v>
      </c>
      <c r="L45" s="5">
        <v>41802.582013888888</v>
      </c>
      <c r="M45" t="b">
        <v>0</v>
      </c>
      <c r="N45">
        <v>263</v>
      </c>
      <c r="O45" s="9">
        <f>E45/D45</f>
        <v>3.0865999999999998</v>
      </c>
      <c r="P45" s="13">
        <f>IF(E45&gt;0,E45/N45,"NA")</f>
        <v>117.36121673003802</v>
      </c>
      <c r="Q45" s="13" t="s">
        <v>8331</v>
      </c>
      <c r="R45" s="13" t="s">
        <v>8332</v>
      </c>
      <c r="S45" t="b">
        <v>1</v>
      </c>
      <c r="T45" t="s">
        <v>8264</v>
      </c>
      <c r="U45" s="17">
        <v>41802.582013888888</v>
      </c>
    </row>
    <row r="46" spans="1:21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5">
        <f t="shared" si="0"/>
        <v>41918.890474537031</v>
      </c>
      <c r="K46">
        <v>1408760537</v>
      </c>
      <c r="L46" s="5">
        <v>41873.890474537031</v>
      </c>
      <c r="M46" t="b">
        <v>0</v>
      </c>
      <c r="N46">
        <v>15</v>
      </c>
      <c r="O46" s="9">
        <f>E46/D46</f>
        <v>1</v>
      </c>
      <c r="P46" s="13">
        <f>IF(E46&gt;0,E46/N46,"NA")</f>
        <v>133.33333333333334</v>
      </c>
      <c r="Q46" s="13" t="s">
        <v>8331</v>
      </c>
      <c r="R46" s="13" t="s">
        <v>8332</v>
      </c>
      <c r="S46" t="b">
        <v>1</v>
      </c>
      <c r="T46" t="s">
        <v>8264</v>
      </c>
      <c r="U46" s="17">
        <v>41873.890474537031</v>
      </c>
    </row>
    <row r="47" spans="1:21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5">
        <f t="shared" si="0"/>
        <v>42487.415590277778</v>
      </c>
      <c r="K47">
        <v>1459177107</v>
      </c>
      <c r="L47" s="5">
        <v>42457.415590277778</v>
      </c>
      <c r="M47" t="b">
        <v>0</v>
      </c>
      <c r="N47">
        <v>61</v>
      </c>
      <c r="O47" s="9">
        <f>E47/D47</f>
        <v>1.2</v>
      </c>
      <c r="P47" s="13">
        <f>IF(E47&gt;0,E47/N47,"NA")</f>
        <v>98.360655737704917</v>
      </c>
      <c r="Q47" s="13" t="s">
        <v>8331</v>
      </c>
      <c r="R47" s="13" t="s">
        <v>8332</v>
      </c>
      <c r="S47" t="b">
        <v>1</v>
      </c>
      <c r="T47" t="s">
        <v>8264</v>
      </c>
      <c r="U47" s="17">
        <v>42457.415590277778</v>
      </c>
    </row>
    <row r="48" spans="1:21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5">
        <f t="shared" si="0"/>
        <v>42353.756643518514</v>
      </c>
      <c r="K48">
        <v>1447628974</v>
      </c>
      <c r="L48" s="5">
        <v>42323.756643518514</v>
      </c>
      <c r="M48" t="b">
        <v>0</v>
      </c>
      <c r="N48">
        <v>45</v>
      </c>
      <c r="O48" s="9">
        <f>E48/D48</f>
        <v>1.0416666666666667</v>
      </c>
      <c r="P48" s="13">
        <f>IF(E48&gt;0,E48/N48,"NA")</f>
        <v>194.44444444444446</v>
      </c>
      <c r="Q48" s="13" t="s">
        <v>8331</v>
      </c>
      <c r="R48" s="13" t="s">
        <v>8332</v>
      </c>
      <c r="S48" t="b">
        <v>1</v>
      </c>
      <c r="T48" t="s">
        <v>8264</v>
      </c>
      <c r="U48" s="17">
        <v>42323.756643518514</v>
      </c>
    </row>
    <row r="49" spans="1:21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5">
        <f t="shared" si="0"/>
        <v>41992.652858796289</v>
      </c>
      <c r="K49">
        <v>1413834007</v>
      </c>
      <c r="L49" s="5">
        <v>41932.611192129625</v>
      </c>
      <c r="M49" t="b">
        <v>0</v>
      </c>
      <c r="N49">
        <v>70</v>
      </c>
      <c r="O49" s="9">
        <f>E49/D49</f>
        <v>1.0761100000000001</v>
      </c>
      <c r="P49" s="13">
        <f>IF(E49&gt;0,E49/N49,"NA")</f>
        <v>76.865000000000009</v>
      </c>
      <c r="Q49" s="13" t="s">
        <v>8331</v>
      </c>
      <c r="R49" s="13" t="s">
        <v>8332</v>
      </c>
      <c r="S49" t="b">
        <v>1</v>
      </c>
      <c r="T49" t="s">
        <v>8264</v>
      </c>
      <c r="U49" s="17">
        <v>41932.611192129625</v>
      </c>
    </row>
    <row r="50" spans="1:21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5">
        <f t="shared" si="0"/>
        <v>42064.291666666664</v>
      </c>
      <c r="K50">
        <v>1422534260</v>
      </c>
      <c r="L50" s="5">
        <v>42033.308564814812</v>
      </c>
      <c r="M50" t="b">
        <v>0</v>
      </c>
      <c r="N50">
        <v>38</v>
      </c>
      <c r="O50" s="9">
        <f>E50/D50</f>
        <v>1.0794999999999999</v>
      </c>
      <c r="P50" s="13">
        <f>IF(E50&gt;0,E50/N50,"NA")</f>
        <v>56.815789473684212</v>
      </c>
      <c r="Q50" s="13" t="s">
        <v>8331</v>
      </c>
      <c r="R50" s="13" t="s">
        <v>8332</v>
      </c>
      <c r="S50" t="b">
        <v>1</v>
      </c>
      <c r="T50" t="s">
        <v>8264</v>
      </c>
      <c r="U50" s="17">
        <v>42033.308564814812</v>
      </c>
    </row>
    <row r="51" spans="1:21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5">
        <f t="shared" si="0"/>
        <v>42300.968113425923</v>
      </c>
      <c r="K51">
        <v>1443068045</v>
      </c>
      <c r="L51" s="5">
        <v>42270.968113425923</v>
      </c>
      <c r="M51" t="b">
        <v>0</v>
      </c>
      <c r="N51">
        <v>87</v>
      </c>
      <c r="O51" s="9">
        <f>E51/D51</f>
        <v>1</v>
      </c>
      <c r="P51" s="13">
        <f>IF(E51&gt;0,E51/N51,"NA")</f>
        <v>137.93103448275863</v>
      </c>
      <c r="Q51" s="13" t="s">
        <v>8331</v>
      </c>
      <c r="R51" s="13" t="s">
        <v>8332</v>
      </c>
      <c r="S51" t="b">
        <v>1</v>
      </c>
      <c r="T51" t="s">
        <v>8264</v>
      </c>
      <c r="U51" s="17">
        <v>42270.968113425923</v>
      </c>
    </row>
    <row r="52" spans="1:21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5">
        <f t="shared" si="0"/>
        <v>42034.499999999993</v>
      </c>
      <c r="K52">
        <v>1419271458</v>
      </c>
      <c r="L52" s="5">
        <v>41995.544652777775</v>
      </c>
      <c r="M52" t="b">
        <v>0</v>
      </c>
      <c r="N52">
        <v>22</v>
      </c>
      <c r="O52" s="9">
        <f>E52/D52</f>
        <v>1</v>
      </c>
      <c r="P52" s="13">
        <f>IF(E52&gt;0,E52/N52,"NA")</f>
        <v>27.272727272727273</v>
      </c>
      <c r="Q52" s="13" t="s">
        <v>8331</v>
      </c>
      <c r="R52" s="13" t="s">
        <v>8332</v>
      </c>
      <c r="S52" t="b">
        <v>1</v>
      </c>
      <c r="T52" t="s">
        <v>8264</v>
      </c>
      <c r="U52" s="17">
        <v>41995.544652777775</v>
      </c>
    </row>
    <row r="53" spans="1:21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5">
        <f t="shared" si="0"/>
        <v>42226.72033564814</v>
      </c>
      <c r="K53">
        <v>1436653037</v>
      </c>
      <c r="L53" s="5">
        <v>42196.72033564814</v>
      </c>
      <c r="M53" t="b">
        <v>0</v>
      </c>
      <c r="N53">
        <v>119</v>
      </c>
      <c r="O53" s="9">
        <f>E53/D53</f>
        <v>1.2801818181818181</v>
      </c>
      <c r="P53" s="13">
        <f>IF(E53&gt;0,E53/N53,"NA")</f>
        <v>118.33613445378151</v>
      </c>
      <c r="Q53" s="13" t="s">
        <v>8331</v>
      </c>
      <c r="R53" s="13" t="s">
        <v>8332</v>
      </c>
      <c r="S53" t="b">
        <v>1</v>
      </c>
      <c r="T53" t="s">
        <v>8264</v>
      </c>
      <c r="U53" s="17">
        <v>42196.72033564814</v>
      </c>
    </row>
    <row r="54" spans="1:21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5">
        <f t="shared" si="0"/>
        <v>41837.493587962963</v>
      </c>
      <c r="K54">
        <v>1403023846</v>
      </c>
      <c r="L54" s="5">
        <v>41807.493587962963</v>
      </c>
      <c r="M54" t="b">
        <v>0</v>
      </c>
      <c r="N54">
        <v>52</v>
      </c>
      <c r="O54" s="9">
        <f>E54/D54</f>
        <v>1.1620999999999999</v>
      </c>
      <c r="P54" s="13">
        <f>IF(E54&gt;0,E54/N54,"NA")</f>
        <v>223.48076923076923</v>
      </c>
      <c r="Q54" s="13" t="s">
        <v>8331</v>
      </c>
      <c r="R54" s="13" t="s">
        <v>8332</v>
      </c>
      <c r="S54" t="b">
        <v>1</v>
      </c>
      <c r="T54" t="s">
        <v>8264</v>
      </c>
      <c r="U54" s="17">
        <v>41807.493587962963</v>
      </c>
    </row>
    <row r="55" spans="1:21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5">
        <f t="shared" si="0"/>
        <v>41733.708333333328</v>
      </c>
      <c r="K55">
        <v>1395407445</v>
      </c>
      <c r="L55" s="5">
        <v>41719.340798611105</v>
      </c>
      <c r="M55" t="b">
        <v>0</v>
      </c>
      <c r="N55">
        <v>117</v>
      </c>
      <c r="O55" s="9">
        <f>E55/D55</f>
        <v>1.0963333333333334</v>
      </c>
      <c r="P55" s="13">
        <f>IF(E55&gt;0,E55/N55,"NA")</f>
        <v>28.111111111111111</v>
      </c>
      <c r="Q55" s="13" t="s">
        <v>8331</v>
      </c>
      <c r="R55" s="13" t="s">
        <v>8332</v>
      </c>
      <c r="S55" t="b">
        <v>1</v>
      </c>
      <c r="T55" t="s">
        <v>8264</v>
      </c>
      <c r="U55" s="17">
        <v>41719.340798611105</v>
      </c>
    </row>
    <row r="56" spans="1:21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5">
        <f t="shared" si="0"/>
        <v>42363.504872685182</v>
      </c>
      <c r="K56">
        <v>1448471221</v>
      </c>
      <c r="L56" s="5">
        <v>42333.504872685182</v>
      </c>
      <c r="M56" t="b">
        <v>0</v>
      </c>
      <c r="N56">
        <v>52</v>
      </c>
      <c r="O56" s="9">
        <f>E56/D56</f>
        <v>1.01</v>
      </c>
      <c r="P56" s="13">
        <f>IF(E56&gt;0,E56/N56,"NA")</f>
        <v>194.23076923076923</v>
      </c>
      <c r="Q56" s="13" t="s">
        <v>8331</v>
      </c>
      <c r="R56" s="13" t="s">
        <v>8332</v>
      </c>
      <c r="S56" t="b">
        <v>1</v>
      </c>
      <c r="T56" t="s">
        <v>8264</v>
      </c>
      <c r="U56" s="17">
        <v>42333.504872685182</v>
      </c>
    </row>
    <row r="57" spans="1:21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5">
        <f t="shared" si="0"/>
        <v>42517.760601851849</v>
      </c>
      <c r="K57">
        <v>1462576516</v>
      </c>
      <c r="L57" s="5">
        <v>42496.760601851849</v>
      </c>
      <c r="M57" t="b">
        <v>0</v>
      </c>
      <c r="N57">
        <v>86</v>
      </c>
      <c r="O57" s="9">
        <f>E57/D57</f>
        <v>1.2895348837209302</v>
      </c>
      <c r="P57" s="13">
        <f>IF(E57&gt;0,E57/N57,"NA")</f>
        <v>128.95348837209303</v>
      </c>
      <c r="Q57" s="13" t="s">
        <v>8331</v>
      </c>
      <c r="R57" s="13" t="s">
        <v>8332</v>
      </c>
      <c r="S57" t="b">
        <v>1</v>
      </c>
      <c r="T57" t="s">
        <v>8264</v>
      </c>
      <c r="U57" s="17">
        <v>42496.760601851849</v>
      </c>
    </row>
    <row r="58" spans="1:21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5">
        <f t="shared" si="0"/>
        <v>42163.458333333336</v>
      </c>
      <c r="K58">
        <v>1432559424</v>
      </c>
      <c r="L58" s="5">
        <v>42149.340555555558</v>
      </c>
      <c r="M58" t="b">
        <v>0</v>
      </c>
      <c r="N58">
        <v>174</v>
      </c>
      <c r="O58" s="9">
        <f>E58/D58</f>
        <v>1.0726249999999999</v>
      </c>
      <c r="P58" s="13">
        <f>IF(E58&gt;0,E58/N58,"NA")</f>
        <v>49.316091954022987</v>
      </c>
      <c r="Q58" s="13" t="s">
        <v>8331</v>
      </c>
      <c r="R58" s="13" t="s">
        <v>8332</v>
      </c>
      <c r="S58" t="b">
        <v>1</v>
      </c>
      <c r="T58" t="s">
        <v>8264</v>
      </c>
      <c r="U58" s="17">
        <v>42149.340555555558</v>
      </c>
    </row>
    <row r="59" spans="1:21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5">
        <f t="shared" si="0"/>
        <v>42119.624560185184</v>
      </c>
      <c r="K59">
        <v>1427399962</v>
      </c>
      <c r="L59" s="5">
        <v>42089.624560185184</v>
      </c>
      <c r="M59" t="b">
        <v>0</v>
      </c>
      <c r="N59">
        <v>69</v>
      </c>
      <c r="O59" s="9">
        <f>E59/D59</f>
        <v>1.0189999999999999</v>
      </c>
      <c r="P59" s="13">
        <f>IF(E59&gt;0,E59/N59,"NA")</f>
        <v>221.52173913043478</v>
      </c>
      <c r="Q59" s="13" t="s">
        <v>8331</v>
      </c>
      <c r="R59" s="13" t="s">
        <v>8332</v>
      </c>
      <c r="S59" t="b">
        <v>1</v>
      </c>
      <c r="T59" t="s">
        <v>8264</v>
      </c>
      <c r="U59" s="17">
        <v>42089.624560185184</v>
      </c>
    </row>
    <row r="60" spans="1:21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5">
        <f t="shared" si="0"/>
        <v>41962.578379629624</v>
      </c>
      <c r="K60">
        <v>1413827572</v>
      </c>
      <c r="L60" s="5">
        <v>41932.536712962959</v>
      </c>
      <c r="M60" t="b">
        <v>0</v>
      </c>
      <c r="N60">
        <v>75</v>
      </c>
      <c r="O60" s="9">
        <f>E60/D60</f>
        <v>1.0290999999999999</v>
      </c>
      <c r="P60" s="13">
        <f>IF(E60&gt;0,E60/N60,"NA")</f>
        <v>137.21333333333334</v>
      </c>
      <c r="Q60" s="13" t="s">
        <v>8331</v>
      </c>
      <c r="R60" s="13" t="s">
        <v>8332</v>
      </c>
      <c r="S60" t="b">
        <v>1</v>
      </c>
      <c r="T60" t="s">
        <v>8264</v>
      </c>
      <c r="U60" s="17">
        <v>41932.536712962959</v>
      </c>
    </row>
    <row r="61" spans="1:21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5">
        <f t="shared" si="0"/>
        <v>42261.666666666664</v>
      </c>
      <c r="K61">
        <v>1439530776</v>
      </c>
      <c r="L61" s="5">
        <v>42230.027499999997</v>
      </c>
      <c r="M61" t="b">
        <v>0</v>
      </c>
      <c r="N61">
        <v>33</v>
      </c>
      <c r="O61" s="9">
        <f>E61/D61</f>
        <v>1.0012570000000001</v>
      </c>
      <c r="P61" s="13">
        <f>IF(E61&gt;0,E61/N61,"NA")</f>
        <v>606.82242424242418</v>
      </c>
      <c r="Q61" s="13" t="s">
        <v>8331</v>
      </c>
      <c r="R61" s="13" t="s">
        <v>8332</v>
      </c>
      <c r="S61" t="b">
        <v>1</v>
      </c>
      <c r="T61" t="s">
        <v>8264</v>
      </c>
      <c r="U61" s="17">
        <v>42230.027499999997</v>
      </c>
    </row>
    <row r="62" spans="1:21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5">
        <f t="shared" si="0"/>
        <v>41720.791666666664</v>
      </c>
      <c r="K62">
        <v>1393882717</v>
      </c>
      <c r="L62" s="5">
        <v>41701.693483796298</v>
      </c>
      <c r="M62" t="b">
        <v>0</v>
      </c>
      <c r="N62">
        <v>108</v>
      </c>
      <c r="O62" s="9">
        <f>E62/D62</f>
        <v>1.0329622222222221</v>
      </c>
      <c r="P62" s="13">
        <f>IF(E62&gt;0,E62/N62,"NA")</f>
        <v>43.040092592592593</v>
      </c>
      <c r="Q62" s="13" t="s">
        <v>8331</v>
      </c>
      <c r="R62" s="13" t="s">
        <v>8333</v>
      </c>
      <c r="S62" t="b">
        <v>1</v>
      </c>
      <c r="T62" t="s">
        <v>8265</v>
      </c>
      <c r="U62" s="17">
        <v>41701.693483796298</v>
      </c>
    </row>
    <row r="63" spans="1:21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5">
        <f t="shared" si="0"/>
        <v>41431.605983796289</v>
      </c>
      <c r="K63">
        <v>1368646357</v>
      </c>
      <c r="L63" s="5">
        <v>41409.605983796289</v>
      </c>
      <c r="M63" t="b">
        <v>0</v>
      </c>
      <c r="N63">
        <v>23</v>
      </c>
      <c r="O63" s="9">
        <f>E63/D63</f>
        <v>1.4830000000000001</v>
      </c>
      <c r="P63" s="13">
        <f>IF(E63&gt;0,E63/N63,"NA")</f>
        <v>322.39130434782606</v>
      </c>
      <c r="Q63" s="13" t="s">
        <v>8331</v>
      </c>
      <c r="R63" s="13" t="s">
        <v>8333</v>
      </c>
      <c r="S63" t="b">
        <v>1</v>
      </c>
      <c r="T63" t="s">
        <v>8265</v>
      </c>
      <c r="U63" s="17">
        <v>41409.605983796289</v>
      </c>
    </row>
    <row r="64" spans="1:21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5">
        <f t="shared" si="0"/>
        <v>41336.591180555552</v>
      </c>
      <c r="K64">
        <v>1360177878</v>
      </c>
      <c r="L64" s="5">
        <v>41311.591180555552</v>
      </c>
      <c r="M64" t="b">
        <v>0</v>
      </c>
      <c r="N64">
        <v>48</v>
      </c>
      <c r="O64" s="9">
        <f>E64/D64</f>
        <v>1.5473333333333332</v>
      </c>
      <c r="P64" s="13">
        <f>IF(E64&gt;0,E64/N64,"NA")</f>
        <v>96.708333333333329</v>
      </c>
      <c r="Q64" s="13" t="s">
        <v>8331</v>
      </c>
      <c r="R64" s="13" t="s">
        <v>8333</v>
      </c>
      <c r="S64" t="b">
        <v>1</v>
      </c>
      <c r="T64" t="s">
        <v>8265</v>
      </c>
      <c r="U64" s="17">
        <v>41311.591180555552</v>
      </c>
    </row>
    <row r="65" spans="1:21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5">
        <f t="shared" si="0"/>
        <v>41635.999305555553</v>
      </c>
      <c r="K65">
        <v>1386194013</v>
      </c>
      <c r="L65" s="5">
        <v>41612.703854166662</v>
      </c>
      <c r="M65" t="b">
        <v>0</v>
      </c>
      <c r="N65">
        <v>64</v>
      </c>
      <c r="O65" s="9">
        <f>E65/D65</f>
        <v>1.1351849999999999</v>
      </c>
      <c r="P65" s="13">
        <f>IF(E65&gt;0,E65/N65,"NA")</f>
        <v>35.474531249999998</v>
      </c>
      <c r="Q65" s="13" t="s">
        <v>8331</v>
      </c>
      <c r="R65" s="13" t="s">
        <v>8333</v>
      </c>
      <c r="S65" t="b">
        <v>1</v>
      </c>
      <c r="T65" t="s">
        <v>8265</v>
      </c>
      <c r="U65" s="17">
        <v>41612.703854166662</v>
      </c>
    </row>
    <row r="66" spans="1:21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5">
        <f t="shared" si="0"/>
        <v>41462.809965277775</v>
      </c>
      <c r="K66">
        <v>1370651181</v>
      </c>
      <c r="L66" s="5">
        <v>41432.809965277775</v>
      </c>
      <c r="M66" t="b">
        <v>0</v>
      </c>
      <c r="N66">
        <v>24</v>
      </c>
      <c r="O66" s="9">
        <f>E66/D66</f>
        <v>1.7333333333333334</v>
      </c>
      <c r="P66" s="13">
        <f>IF(E66&gt;0,E66/N66,"NA")</f>
        <v>86.666666666666671</v>
      </c>
      <c r="Q66" s="13" t="s">
        <v>8331</v>
      </c>
      <c r="R66" s="13" t="s">
        <v>8333</v>
      </c>
      <c r="S66" t="b">
        <v>1</v>
      </c>
      <c r="T66" t="s">
        <v>8265</v>
      </c>
      <c r="U66" s="17">
        <v>41432.809965277775</v>
      </c>
    </row>
    <row r="67" spans="1:21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5">
        <f t="shared" ref="J67:L130" si="1">(I67/86400)+25569+(-5/24)</f>
        <v>41862.040972222218</v>
      </c>
      <c r="K67">
        <v>1405453354</v>
      </c>
      <c r="L67" s="5">
        <v>41835.612893518519</v>
      </c>
      <c r="M67" t="b">
        <v>0</v>
      </c>
      <c r="N67">
        <v>57</v>
      </c>
      <c r="O67" s="9">
        <f>E67/D67</f>
        <v>1.0752857142857142</v>
      </c>
      <c r="P67" s="13">
        <f>IF(E67&gt;0,E67/N67,"NA")</f>
        <v>132.05263157894737</v>
      </c>
      <c r="Q67" s="13" t="s">
        <v>8331</v>
      </c>
      <c r="R67" s="13" t="s">
        <v>8333</v>
      </c>
      <c r="S67" t="b">
        <v>1</v>
      </c>
      <c r="T67" t="s">
        <v>8265</v>
      </c>
      <c r="U67" s="17">
        <v>41835.612893518519</v>
      </c>
    </row>
    <row r="68" spans="1:21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5">
        <f t="shared" si="1"/>
        <v>42569.641435185178</v>
      </c>
      <c r="K68">
        <v>1466281420</v>
      </c>
      <c r="L68" s="5">
        <v>42539.641435185178</v>
      </c>
      <c r="M68" t="b">
        <v>0</v>
      </c>
      <c r="N68">
        <v>26</v>
      </c>
      <c r="O68" s="9">
        <f>E68/D68</f>
        <v>1.1859999999999999</v>
      </c>
      <c r="P68" s="13">
        <f>IF(E68&gt;0,E68/N68,"NA")</f>
        <v>91.230769230769226</v>
      </c>
      <c r="Q68" s="13" t="s">
        <v>8331</v>
      </c>
      <c r="R68" s="13" t="s">
        <v>8333</v>
      </c>
      <c r="S68" t="b">
        <v>1</v>
      </c>
      <c r="T68" t="s">
        <v>8265</v>
      </c>
      <c r="U68" s="17">
        <v>42539.641435185178</v>
      </c>
    </row>
    <row r="69" spans="1:21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5">
        <f t="shared" si="1"/>
        <v>41105.375046296293</v>
      </c>
      <c r="K69">
        <v>1339768804</v>
      </c>
      <c r="L69" s="5">
        <v>41075.375046296293</v>
      </c>
      <c r="M69" t="b">
        <v>0</v>
      </c>
      <c r="N69">
        <v>20</v>
      </c>
      <c r="O69" s="9">
        <f>E69/D69</f>
        <v>1.1625000000000001</v>
      </c>
      <c r="P69" s="13">
        <f>IF(E69&gt;0,E69/N69,"NA")</f>
        <v>116.25</v>
      </c>
      <c r="Q69" s="13" t="s">
        <v>8331</v>
      </c>
      <c r="R69" s="13" t="s">
        <v>8333</v>
      </c>
      <c r="S69" t="b">
        <v>1</v>
      </c>
      <c r="T69" t="s">
        <v>8265</v>
      </c>
      <c r="U69" s="17">
        <v>41075.375046296293</v>
      </c>
    </row>
    <row r="70" spans="1:21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5">
        <f t="shared" si="1"/>
        <v>41693.36100694444</v>
      </c>
      <c r="K70">
        <v>1390570791</v>
      </c>
      <c r="L70" s="5">
        <v>41663.36100694444</v>
      </c>
      <c r="M70" t="b">
        <v>0</v>
      </c>
      <c r="N70">
        <v>36</v>
      </c>
      <c r="O70" s="9">
        <f>E70/D70</f>
        <v>1.2716666666666667</v>
      </c>
      <c r="P70" s="13">
        <f>IF(E70&gt;0,E70/N70,"NA")</f>
        <v>21.194444444444443</v>
      </c>
      <c r="Q70" s="13" t="s">
        <v>8331</v>
      </c>
      <c r="R70" s="13" t="s">
        <v>8333</v>
      </c>
      <c r="S70" t="b">
        <v>1</v>
      </c>
      <c r="T70" t="s">
        <v>8265</v>
      </c>
      <c r="U70" s="17">
        <v>41663.36100694444</v>
      </c>
    </row>
    <row r="71" spans="1:21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5">
        <f t="shared" si="1"/>
        <v>40818.082638888889</v>
      </c>
      <c r="K71">
        <v>1314765025</v>
      </c>
      <c r="L71" s="5">
        <v>40785.979456018518</v>
      </c>
      <c r="M71" t="b">
        <v>0</v>
      </c>
      <c r="N71">
        <v>178</v>
      </c>
      <c r="O71" s="9">
        <f>E71/D71</f>
        <v>1.109423</v>
      </c>
      <c r="P71" s="13">
        <f>IF(E71&gt;0,E71/N71,"NA")</f>
        <v>62.327134831460668</v>
      </c>
      <c r="Q71" s="13" t="s">
        <v>8331</v>
      </c>
      <c r="R71" s="13" t="s">
        <v>8333</v>
      </c>
      <c r="S71" t="b">
        <v>1</v>
      </c>
      <c r="T71" t="s">
        <v>8265</v>
      </c>
      <c r="U71" s="17">
        <v>40785.979456018518</v>
      </c>
    </row>
    <row r="72" spans="1:21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5">
        <f t="shared" si="1"/>
        <v>40790.688020833331</v>
      </c>
      <c r="K72">
        <v>1309987845</v>
      </c>
      <c r="L72" s="5">
        <v>40730.688020833331</v>
      </c>
      <c r="M72" t="b">
        <v>0</v>
      </c>
      <c r="N72">
        <v>17</v>
      </c>
      <c r="O72" s="9">
        <f>E72/D72</f>
        <v>1.272</v>
      </c>
      <c r="P72" s="13">
        <f>IF(E72&gt;0,E72/N72,"NA")</f>
        <v>37.411764705882355</v>
      </c>
      <c r="Q72" s="13" t="s">
        <v>8331</v>
      </c>
      <c r="R72" s="13" t="s">
        <v>8333</v>
      </c>
      <c r="S72" t="b">
        <v>1</v>
      </c>
      <c r="T72" t="s">
        <v>8265</v>
      </c>
      <c r="U72" s="17">
        <v>40730.688020833331</v>
      </c>
    </row>
    <row r="73" spans="1:21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5">
        <f t="shared" si="1"/>
        <v>41057.063159722216</v>
      </c>
      <c r="K73">
        <v>1333002657</v>
      </c>
      <c r="L73" s="5">
        <v>40997.063159722216</v>
      </c>
      <c r="M73" t="b">
        <v>0</v>
      </c>
      <c r="N73">
        <v>32</v>
      </c>
      <c r="O73" s="9">
        <f>E73/D73</f>
        <v>1.2394444444444443</v>
      </c>
      <c r="P73" s="13">
        <f>IF(E73&gt;0,E73/N73,"NA")</f>
        <v>69.71875</v>
      </c>
      <c r="Q73" s="13" t="s">
        <v>8331</v>
      </c>
      <c r="R73" s="13" t="s">
        <v>8333</v>
      </c>
      <c r="S73" t="b">
        <v>1</v>
      </c>
      <c r="T73" t="s">
        <v>8265</v>
      </c>
      <c r="U73" s="17">
        <v>40997.063159722216</v>
      </c>
    </row>
    <row r="74" spans="1:21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5">
        <f t="shared" si="1"/>
        <v>41227.791666666664</v>
      </c>
      <c r="K74">
        <v>1351210481</v>
      </c>
      <c r="L74" s="5">
        <v>41207.801863425928</v>
      </c>
      <c r="M74" t="b">
        <v>0</v>
      </c>
      <c r="N74">
        <v>41</v>
      </c>
      <c r="O74" s="9">
        <f>E74/D74</f>
        <v>1.084090909090909</v>
      </c>
      <c r="P74" s="13">
        <f>IF(E74&gt;0,E74/N74,"NA")</f>
        <v>58.170731707317074</v>
      </c>
      <c r="Q74" s="13" t="s">
        <v>8331</v>
      </c>
      <c r="R74" s="13" t="s">
        <v>8333</v>
      </c>
      <c r="S74" t="b">
        <v>1</v>
      </c>
      <c r="T74" t="s">
        <v>8265</v>
      </c>
      <c r="U74" s="17">
        <v>41207.801863425928</v>
      </c>
    </row>
    <row r="75" spans="1:21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5">
        <f t="shared" si="1"/>
        <v>40665.957638888889</v>
      </c>
      <c r="K75">
        <v>1297620584</v>
      </c>
      <c r="L75" s="5">
        <v>40587.548425925925</v>
      </c>
      <c r="M75" t="b">
        <v>0</v>
      </c>
      <c r="N75">
        <v>18</v>
      </c>
      <c r="O75" s="9">
        <f>E75/D75</f>
        <v>1</v>
      </c>
      <c r="P75" s="13">
        <f>IF(E75&gt;0,E75/N75,"NA")</f>
        <v>50</v>
      </c>
      <c r="Q75" s="13" t="s">
        <v>8331</v>
      </c>
      <c r="R75" s="13" t="s">
        <v>8333</v>
      </c>
      <c r="S75" t="b">
        <v>1</v>
      </c>
      <c r="T75" t="s">
        <v>8265</v>
      </c>
      <c r="U75" s="17">
        <v>40587.548425925925</v>
      </c>
    </row>
    <row r="76" spans="1:21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5">
        <f t="shared" si="1"/>
        <v>42390.278877314813</v>
      </c>
      <c r="K76">
        <v>1450784495</v>
      </c>
      <c r="L76" s="5">
        <v>42360.278877314813</v>
      </c>
      <c r="M76" t="b">
        <v>0</v>
      </c>
      <c r="N76">
        <v>29</v>
      </c>
      <c r="O76" s="9">
        <f>E76/D76</f>
        <v>1.1293199999999999</v>
      </c>
      <c r="P76" s="13">
        <f>IF(E76&gt;0,E76/N76,"NA")</f>
        <v>19.471034482758618</v>
      </c>
      <c r="Q76" s="13" t="s">
        <v>8331</v>
      </c>
      <c r="R76" s="13" t="s">
        <v>8333</v>
      </c>
      <c r="S76" t="b">
        <v>1</v>
      </c>
      <c r="T76" t="s">
        <v>8265</v>
      </c>
      <c r="U76" s="17">
        <v>42360.278877314813</v>
      </c>
    </row>
    <row r="77" spans="1:21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5">
        <f t="shared" si="1"/>
        <v>41387.000833333332</v>
      </c>
      <c r="K77">
        <v>1364101272</v>
      </c>
      <c r="L77" s="5">
        <v>41357.000833333332</v>
      </c>
      <c r="M77" t="b">
        <v>0</v>
      </c>
      <c r="N77">
        <v>47</v>
      </c>
      <c r="O77" s="9">
        <f>E77/D77</f>
        <v>1.1542857142857144</v>
      </c>
      <c r="P77" s="13">
        <f>IF(E77&gt;0,E77/N77,"NA")</f>
        <v>85.957446808510639</v>
      </c>
      <c r="Q77" s="13" t="s">
        <v>8331</v>
      </c>
      <c r="R77" s="13" t="s">
        <v>8333</v>
      </c>
      <c r="S77" t="b">
        <v>1</v>
      </c>
      <c r="T77" t="s">
        <v>8265</v>
      </c>
      <c r="U77" s="17">
        <v>41357.000833333332</v>
      </c>
    </row>
    <row r="78" spans="1:21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5">
        <f t="shared" si="1"/>
        <v>40904.524976851848</v>
      </c>
      <c r="K78">
        <v>1319819758</v>
      </c>
      <c r="L78" s="5">
        <v>40844.483310185184</v>
      </c>
      <c r="M78" t="b">
        <v>0</v>
      </c>
      <c r="N78">
        <v>15</v>
      </c>
      <c r="O78" s="9">
        <f>E78/D78</f>
        <v>1.5333333333333334</v>
      </c>
      <c r="P78" s="13">
        <f>IF(E78&gt;0,E78/N78,"NA")</f>
        <v>30.666666666666668</v>
      </c>
      <c r="Q78" s="13" t="s">
        <v>8331</v>
      </c>
      <c r="R78" s="13" t="s">
        <v>8333</v>
      </c>
      <c r="S78" t="b">
        <v>1</v>
      </c>
      <c r="T78" t="s">
        <v>8265</v>
      </c>
      <c r="U78" s="17">
        <v>40844.483310185184</v>
      </c>
    </row>
    <row r="79" spans="1:21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5">
        <f t="shared" si="1"/>
        <v>41049.915972222218</v>
      </c>
      <c r="K79">
        <v>1332991717</v>
      </c>
      <c r="L79" s="5">
        <v>40996.936539351846</v>
      </c>
      <c r="M79" t="b">
        <v>0</v>
      </c>
      <c r="N79">
        <v>26</v>
      </c>
      <c r="O79" s="9">
        <f>E79/D79</f>
        <v>3.9249999999999998</v>
      </c>
      <c r="P79" s="13">
        <f>IF(E79&gt;0,E79/N79,"NA")</f>
        <v>60.384615384615387</v>
      </c>
      <c r="Q79" s="13" t="s">
        <v>8331</v>
      </c>
      <c r="R79" s="13" t="s">
        <v>8333</v>
      </c>
      <c r="S79" t="b">
        <v>1</v>
      </c>
      <c r="T79" t="s">
        <v>8265</v>
      </c>
      <c r="U79" s="17">
        <v>40996.936539351846</v>
      </c>
    </row>
    <row r="80" spans="1:21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5">
        <f t="shared" si="1"/>
        <v>42614.522233796299</v>
      </c>
      <c r="K80">
        <v>1471887121</v>
      </c>
      <c r="L80" s="5">
        <v>42604.522233796299</v>
      </c>
      <c r="M80" t="b">
        <v>0</v>
      </c>
      <c r="N80">
        <v>35</v>
      </c>
      <c r="O80" s="9">
        <f>E80/D80</f>
        <v>27.02</v>
      </c>
      <c r="P80" s="13">
        <f>IF(E80&gt;0,E80/N80,"NA")</f>
        <v>38.6</v>
      </c>
      <c r="Q80" s="13" t="s">
        <v>8331</v>
      </c>
      <c r="R80" s="13" t="s">
        <v>8333</v>
      </c>
      <c r="S80" t="b">
        <v>1</v>
      </c>
      <c r="T80" t="s">
        <v>8265</v>
      </c>
      <c r="U80" s="17">
        <v>42604.522233796299</v>
      </c>
    </row>
    <row r="81" spans="1:21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5">
        <f t="shared" si="1"/>
        <v>41754.568206018514</v>
      </c>
      <c r="K81">
        <v>1395859093</v>
      </c>
      <c r="L81" s="5">
        <v>41724.568206018514</v>
      </c>
      <c r="M81" t="b">
        <v>0</v>
      </c>
      <c r="N81">
        <v>41</v>
      </c>
      <c r="O81" s="9">
        <f>E81/D81</f>
        <v>1.27</v>
      </c>
      <c r="P81" s="13">
        <f>IF(E81&gt;0,E81/N81,"NA")</f>
        <v>40.268292682926827</v>
      </c>
      <c r="Q81" s="13" t="s">
        <v>8331</v>
      </c>
      <c r="R81" s="13" t="s">
        <v>8333</v>
      </c>
      <c r="S81" t="b">
        <v>1</v>
      </c>
      <c r="T81" t="s">
        <v>8265</v>
      </c>
      <c r="U81" s="17">
        <v>41724.568206018514</v>
      </c>
    </row>
    <row r="82" spans="1:21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5">
        <f t="shared" si="1"/>
        <v>41617.875648148147</v>
      </c>
      <c r="K82">
        <v>1383616856</v>
      </c>
      <c r="L82" s="5">
        <v>41582.875648148147</v>
      </c>
      <c r="M82" t="b">
        <v>0</v>
      </c>
      <c r="N82">
        <v>47</v>
      </c>
      <c r="O82" s="9">
        <f>E82/D82</f>
        <v>1.0725</v>
      </c>
      <c r="P82" s="13">
        <f>IF(E82&gt;0,E82/N82,"NA")</f>
        <v>273.82978723404256</v>
      </c>
      <c r="Q82" s="13" t="s">
        <v>8331</v>
      </c>
      <c r="R82" s="13" t="s">
        <v>8333</v>
      </c>
      <c r="S82" t="b">
        <v>1</v>
      </c>
      <c r="T82" t="s">
        <v>8265</v>
      </c>
      <c r="U82" s="17">
        <v>41582.875648148147</v>
      </c>
    </row>
    <row r="83" spans="1:21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5">
        <f t="shared" si="1"/>
        <v>41103.918055555558</v>
      </c>
      <c r="K83">
        <v>1341892127</v>
      </c>
      <c r="L83" s="5">
        <v>41099.950543981475</v>
      </c>
      <c r="M83" t="b">
        <v>0</v>
      </c>
      <c r="N83">
        <v>28</v>
      </c>
      <c r="O83" s="9">
        <f>E83/D83</f>
        <v>1.98</v>
      </c>
      <c r="P83" s="13">
        <f>IF(E83&gt;0,E83/N83,"NA")</f>
        <v>53.035714285714285</v>
      </c>
      <c r="Q83" s="13" t="s">
        <v>8331</v>
      </c>
      <c r="R83" s="13" t="s">
        <v>8333</v>
      </c>
      <c r="S83" t="b">
        <v>1</v>
      </c>
      <c r="T83" t="s">
        <v>8265</v>
      </c>
      <c r="U83" s="17">
        <v>41099.950543981475</v>
      </c>
    </row>
    <row r="84" spans="1:21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5">
        <f t="shared" si="1"/>
        <v>40825.611817129626</v>
      </c>
      <c r="K84">
        <v>1315597261</v>
      </c>
      <c r="L84" s="5">
        <v>40795.611817129626</v>
      </c>
      <c r="M84" t="b">
        <v>0</v>
      </c>
      <c r="N84">
        <v>100</v>
      </c>
      <c r="O84" s="9">
        <f>E84/D84</f>
        <v>1.0001249999999999</v>
      </c>
      <c r="P84" s="13">
        <f>IF(E84&gt;0,E84/N84,"NA")</f>
        <v>40.005000000000003</v>
      </c>
      <c r="Q84" s="13" t="s">
        <v>8331</v>
      </c>
      <c r="R84" s="13" t="s">
        <v>8333</v>
      </c>
      <c r="S84" t="b">
        <v>1</v>
      </c>
      <c r="T84" t="s">
        <v>8265</v>
      </c>
      <c r="U84" s="17">
        <v>40795.611817129626</v>
      </c>
    </row>
    <row r="85" spans="1:21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5">
        <f t="shared" si="1"/>
        <v>42057.270833333336</v>
      </c>
      <c r="K85">
        <v>1423320389</v>
      </c>
      <c r="L85" s="5">
        <v>42042.407280092586</v>
      </c>
      <c r="M85" t="b">
        <v>0</v>
      </c>
      <c r="N85">
        <v>13</v>
      </c>
      <c r="O85" s="9">
        <f>E85/D85</f>
        <v>1.0249999999999999</v>
      </c>
      <c r="P85" s="13">
        <f>IF(E85&gt;0,E85/N85,"NA")</f>
        <v>15.76923076923077</v>
      </c>
      <c r="Q85" s="13" t="s">
        <v>8331</v>
      </c>
      <c r="R85" s="13" t="s">
        <v>8333</v>
      </c>
      <c r="S85" t="b">
        <v>1</v>
      </c>
      <c r="T85" t="s">
        <v>8265</v>
      </c>
      <c r="U85" s="17">
        <v>42042.407280092586</v>
      </c>
    </row>
    <row r="86" spans="1:21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5">
        <f t="shared" si="1"/>
        <v>40678.54960648148</v>
      </c>
      <c r="K86">
        <v>1302891086</v>
      </c>
      <c r="L86" s="5">
        <v>40648.54960648148</v>
      </c>
      <c r="M86" t="b">
        <v>0</v>
      </c>
      <c r="N86">
        <v>7</v>
      </c>
      <c r="O86" s="9">
        <f>E86/D86</f>
        <v>1</v>
      </c>
      <c r="P86" s="13">
        <f>IF(E86&gt;0,E86/N86,"NA")</f>
        <v>71.428571428571431</v>
      </c>
      <c r="Q86" s="13" t="s">
        <v>8331</v>
      </c>
      <c r="R86" s="13" t="s">
        <v>8333</v>
      </c>
      <c r="S86" t="b">
        <v>1</v>
      </c>
      <c r="T86" t="s">
        <v>8265</v>
      </c>
      <c r="U86" s="17">
        <v>40648.54960648148</v>
      </c>
    </row>
    <row r="87" spans="1:21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5">
        <f t="shared" si="1"/>
        <v>40808.917094907403</v>
      </c>
      <c r="K87">
        <v>1314154837</v>
      </c>
      <c r="L87" s="5">
        <v>40778.917094907403</v>
      </c>
      <c r="M87" t="b">
        <v>0</v>
      </c>
      <c r="N87">
        <v>21</v>
      </c>
      <c r="O87" s="9">
        <f>E87/D87</f>
        <v>1.2549999999999999</v>
      </c>
      <c r="P87" s="13">
        <f>IF(E87&gt;0,E87/N87,"NA")</f>
        <v>71.714285714285708</v>
      </c>
      <c r="Q87" s="13" t="s">
        <v>8331</v>
      </c>
      <c r="R87" s="13" t="s">
        <v>8333</v>
      </c>
      <c r="S87" t="b">
        <v>1</v>
      </c>
      <c r="T87" t="s">
        <v>8265</v>
      </c>
      <c r="U87" s="17">
        <v>40778.917094907403</v>
      </c>
    </row>
    <row r="88" spans="1:21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5">
        <f t="shared" si="1"/>
        <v>42365.389409722215</v>
      </c>
      <c r="K88">
        <v>1444828845</v>
      </c>
      <c r="L88" s="5">
        <v>42291.347743055558</v>
      </c>
      <c r="M88" t="b">
        <v>0</v>
      </c>
      <c r="N88">
        <v>17</v>
      </c>
      <c r="O88" s="9">
        <f>E88/D88</f>
        <v>1.0646666666666667</v>
      </c>
      <c r="P88" s="13">
        <f>IF(E88&gt;0,E88/N88,"NA")</f>
        <v>375.76470588235293</v>
      </c>
      <c r="Q88" s="13" t="s">
        <v>8331</v>
      </c>
      <c r="R88" s="13" t="s">
        <v>8333</v>
      </c>
      <c r="S88" t="b">
        <v>1</v>
      </c>
      <c r="T88" t="s">
        <v>8265</v>
      </c>
      <c r="U88" s="17">
        <v>42291.347743055558</v>
      </c>
    </row>
    <row r="89" spans="1:21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5">
        <f t="shared" si="1"/>
        <v>40331.861805555549</v>
      </c>
      <c r="K89">
        <v>1274705803</v>
      </c>
      <c r="L89" s="5">
        <v>40322.331053240741</v>
      </c>
      <c r="M89" t="b">
        <v>0</v>
      </c>
      <c r="N89">
        <v>25</v>
      </c>
      <c r="O89" s="9">
        <f>E89/D89</f>
        <v>1.046</v>
      </c>
      <c r="P89" s="13">
        <f>IF(E89&gt;0,E89/N89,"NA")</f>
        <v>104.6</v>
      </c>
      <c r="Q89" s="13" t="s">
        <v>8331</v>
      </c>
      <c r="R89" s="13" t="s">
        <v>8333</v>
      </c>
      <c r="S89" t="b">
        <v>1</v>
      </c>
      <c r="T89" t="s">
        <v>8265</v>
      </c>
      <c r="U89" s="17">
        <v>40322.331053240741</v>
      </c>
    </row>
    <row r="90" spans="1:21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5">
        <f t="shared" si="1"/>
        <v>41812.450590277775</v>
      </c>
      <c r="K90">
        <v>1401205731</v>
      </c>
      <c r="L90" s="5">
        <v>41786.450590277775</v>
      </c>
      <c r="M90" t="b">
        <v>0</v>
      </c>
      <c r="N90">
        <v>60</v>
      </c>
      <c r="O90" s="9">
        <f>E90/D90</f>
        <v>1.0285714285714285</v>
      </c>
      <c r="P90" s="13">
        <f>IF(E90&gt;0,E90/N90,"NA")</f>
        <v>60</v>
      </c>
      <c r="Q90" s="13" t="s">
        <v>8331</v>
      </c>
      <c r="R90" s="13" t="s">
        <v>8333</v>
      </c>
      <c r="S90" t="b">
        <v>1</v>
      </c>
      <c r="T90" t="s">
        <v>8265</v>
      </c>
      <c r="U90" s="17">
        <v>41786.450590277775</v>
      </c>
    </row>
    <row r="91" spans="1:21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5">
        <f t="shared" si="1"/>
        <v>41427.543888888882</v>
      </c>
      <c r="K91">
        <v>1368036192</v>
      </c>
      <c r="L91" s="5">
        <v>41402.543888888882</v>
      </c>
      <c r="M91" t="b">
        <v>0</v>
      </c>
      <c r="N91">
        <v>56</v>
      </c>
      <c r="O91" s="9">
        <f>E91/D91</f>
        <v>1.1506666666666667</v>
      </c>
      <c r="P91" s="13">
        <f>IF(E91&gt;0,E91/N91,"NA")</f>
        <v>123.28571428571429</v>
      </c>
      <c r="Q91" s="13" t="s">
        <v>8331</v>
      </c>
      <c r="R91" s="13" t="s">
        <v>8333</v>
      </c>
      <c r="S91" t="b">
        <v>1</v>
      </c>
      <c r="T91" t="s">
        <v>8265</v>
      </c>
      <c r="U91" s="17">
        <v>41402.543888888882</v>
      </c>
    </row>
    <row r="92" spans="1:21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5">
        <f t="shared" si="1"/>
        <v>40736.089108796295</v>
      </c>
      <c r="K92">
        <v>1307862499</v>
      </c>
      <c r="L92" s="5">
        <v>40706.089108796295</v>
      </c>
      <c r="M92" t="b">
        <v>0</v>
      </c>
      <c r="N92">
        <v>16</v>
      </c>
      <c r="O92" s="9">
        <f>E92/D92</f>
        <v>1.004</v>
      </c>
      <c r="P92" s="13">
        <f>IF(E92&gt;0,E92/N92,"NA")</f>
        <v>31.375</v>
      </c>
      <c r="Q92" s="13" t="s">
        <v>8331</v>
      </c>
      <c r="R92" s="13" t="s">
        <v>8333</v>
      </c>
      <c r="S92" t="b">
        <v>1</v>
      </c>
      <c r="T92" t="s">
        <v>8265</v>
      </c>
      <c r="U92" s="17">
        <v>40706.089108796295</v>
      </c>
    </row>
    <row r="93" spans="1:21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5">
        <f t="shared" si="1"/>
        <v>40680.194027777776</v>
      </c>
      <c r="K93">
        <v>1300354764</v>
      </c>
      <c r="L93" s="5">
        <v>40619.194027777776</v>
      </c>
      <c r="M93" t="b">
        <v>0</v>
      </c>
      <c r="N93">
        <v>46</v>
      </c>
      <c r="O93" s="9">
        <f>E93/D93</f>
        <v>1.2</v>
      </c>
      <c r="P93" s="13">
        <f>IF(E93&gt;0,E93/N93,"NA")</f>
        <v>78.260869565217391</v>
      </c>
      <c r="Q93" s="13" t="s">
        <v>8331</v>
      </c>
      <c r="R93" s="13" t="s">
        <v>8333</v>
      </c>
      <c r="S93" t="b">
        <v>1</v>
      </c>
      <c r="T93" t="s">
        <v>8265</v>
      </c>
      <c r="U93" s="17">
        <v>40619.194027777776</v>
      </c>
    </row>
    <row r="94" spans="1:21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5">
        <f t="shared" si="1"/>
        <v>42767.124999999993</v>
      </c>
      <c r="K94">
        <v>1481949983</v>
      </c>
      <c r="L94" s="5">
        <v>42720.990543981483</v>
      </c>
      <c r="M94" t="b">
        <v>0</v>
      </c>
      <c r="N94">
        <v>43</v>
      </c>
      <c r="O94" s="9">
        <f>E94/D94</f>
        <v>1.052</v>
      </c>
      <c r="P94" s="13">
        <f>IF(E94&gt;0,E94/N94,"NA")</f>
        <v>122.32558139534883</v>
      </c>
      <c r="Q94" s="13" t="s">
        <v>8331</v>
      </c>
      <c r="R94" s="13" t="s">
        <v>8333</v>
      </c>
      <c r="S94" t="b">
        <v>1</v>
      </c>
      <c r="T94" t="s">
        <v>8265</v>
      </c>
      <c r="U94" s="17">
        <v>42720.990543981483</v>
      </c>
    </row>
    <row r="95" spans="1:21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5">
        <f t="shared" si="1"/>
        <v>41093.666666666664</v>
      </c>
      <c r="K95">
        <v>1338928537</v>
      </c>
      <c r="L95" s="5">
        <v>41065.649733796294</v>
      </c>
      <c r="M95" t="b">
        <v>0</v>
      </c>
      <c r="N95">
        <v>15</v>
      </c>
      <c r="O95" s="9">
        <f>E95/D95</f>
        <v>1.1060000000000001</v>
      </c>
      <c r="P95" s="13">
        <f>IF(E95&gt;0,E95/N95,"NA")</f>
        <v>73.733333333333334</v>
      </c>
      <c r="Q95" s="13" t="s">
        <v>8331</v>
      </c>
      <c r="R95" s="13" t="s">
        <v>8333</v>
      </c>
      <c r="S95" t="b">
        <v>1</v>
      </c>
      <c r="T95" t="s">
        <v>8265</v>
      </c>
      <c r="U95" s="17">
        <v>41065.649733796294</v>
      </c>
    </row>
    <row r="96" spans="1:21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5">
        <f t="shared" si="1"/>
        <v>41736.509513888886</v>
      </c>
      <c r="K96">
        <v>1395162822</v>
      </c>
      <c r="L96" s="5">
        <v>41716.509513888886</v>
      </c>
      <c r="M96" t="b">
        <v>0</v>
      </c>
      <c r="N96">
        <v>12</v>
      </c>
      <c r="O96" s="9">
        <f>E96/D96</f>
        <v>1.04</v>
      </c>
      <c r="P96" s="13">
        <f>IF(E96&gt;0,E96/N96,"NA")</f>
        <v>21.666666666666668</v>
      </c>
      <c r="Q96" s="13" t="s">
        <v>8331</v>
      </c>
      <c r="R96" s="13" t="s">
        <v>8333</v>
      </c>
      <c r="S96" t="b">
        <v>1</v>
      </c>
      <c r="T96" t="s">
        <v>8265</v>
      </c>
      <c r="U96" s="17">
        <v>41716.509513888886</v>
      </c>
    </row>
    <row r="97" spans="1:21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5">
        <f t="shared" si="1"/>
        <v>40964.796770833331</v>
      </c>
      <c r="K97">
        <v>1327622841</v>
      </c>
      <c r="L97" s="5">
        <v>40934.796770833331</v>
      </c>
      <c r="M97" t="b">
        <v>0</v>
      </c>
      <c r="N97">
        <v>21</v>
      </c>
      <c r="O97" s="9">
        <f>E97/D97</f>
        <v>1.3142857142857143</v>
      </c>
      <c r="P97" s="13">
        <f>IF(E97&gt;0,E97/N97,"NA")</f>
        <v>21.904761904761905</v>
      </c>
      <c r="Q97" s="13" t="s">
        <v>8331</v>
      </c>
      <c r="R97" s="13" t="s">
        <v>8333</v>
      </c>
      <c r="S97" t="b">
        <v>1</v>
      </c>
      <c r="T97" t="s">
        <v>8265</v>
      </c>
      <c r="U97" s="17">
        <v>40934.796770833331</v>
      </c>
    </row>
    <row r="98" spans="1:21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5">
        <f t="shared" si="1"/>
        <v>40390.916666666664</v>
      </c>
      <c r="K98">
        <v>1274889241</v>
      </c>
      <c r="L98" s="5">
        <v>40324.45417824074</v>
      </c>
      <c r="M98" t="b">
        <v>0</v>
      </c>
      <c r="N98">
        <v>34</v>
      </c>
      <c r="O98" s="9">
        <f>E98/D98</f>
        <v>1.1466666666666667</v>
      </c>
      <c r="P98" s="13">
        <f>IF(E98&gt;0,E98/N98,"NA")</f>
        <v>50.588235294117645</v>
      </c>
      <c r="Q98" s="13" t="s">
        <v>8331</v>
      </c>
      <c r="R98" s="13" t="s">
        <v>8333</v>
      </c>
      <c r="S98" t="b">
        <v>1</v>
      </c>
      <c r="T98" t="s">
        <v>8265</v>
      </c>
      <c r="U98" s="17">
        <v>40324.45417824074</v>
      </c>
    </row>
    <row r="99" spans="1:21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5">
        <f t="shared" si="1"/>
        <v>40735.926874999997</v>
      </c>
      <c r="K99">
        <v>1307848482</v>
      </c>
      <c r="L99" s="5">
        <v>40705.926874999997</v>
      </c>
      <c r="M99" t="b">
        <v>0</v>
      </c>
      <c r="N99">
        <v>8</v>
      </c>
      <c r="O99" s="9">
        <f>E99/D99</f>
        <v>1.0625</v>
      </c>
      <c r="P99" s="13">
        <f>IF(E99&gt;0,E99/N99,"NA")</f>
        <v>53.125</v>
      </c>
      <c r="Q99" s="13" t="s">
        <v>8331</v>
      </c>
      <c r="R99" s="13" t="s">
        <v>8333</v>
      </c>
      <c r="S99" t="b">
        <v>1</v>
      </c>
      <c r="T99" t="s">
        <v>8265</v>
      </c>
      <c r="U99" s="17">
        <v>40705.926874999997</v>
      </c>
    </row>
    <row r="100" spans="1:21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5">
        <f t="shared" si="1"/>
        <v>41250.770833333328</v>
      </c>
      <c r="K100">
        <v>1351796674</v>
      </c>
      <c r="L100" s="5">
        <v>41214.586504629631</v>
      </c>
      <c r="M100" t="b">
        <v>0</v>
      </c>
      <c r="N100">
        <v>60</v>
      </c>
      <c r="O100" s="9">
        <f>E100/D100</f>
        <v>1.0625</v>
      </c>
      <c r="P100" s="13">
        <f>IF(E100&gt;0,E100/N100,"NA")</f>
        <v>56.666666666666664</v>
      </c>
      <c r="Q100" s="13" t="s">
        <v>8331</v>
      </c>
      <c r="R100" s="13" t="s">
        <v>8333</v>
      </c>
      <c r="S100" t="b">
        <v>1</v>
      </c>
      <c r="T100" t="s">
        <v>8265</v>
      </c>
      <c r="U100" s="17">
        <v>41214.586504629631</v>
      </c>
    </row>
    <row r="101" spans="1:21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5">
        <f t="shared" si="1"/>
        <v>41661.694432870368</v>
      </c>
      <c r="K101">
        <v>1387834799</v>
      </c>
      <c r="L101" s="5">
        <v>41631.694432870368</v>
      </c>
      <c r="M101" t="b">
        <v>0</v>
      </c>
      <c r="N101">
        <v>39</v>
      </c>
      <c r="O101" s="9">
        <f>E101/D101</f>
        <v>1.0601933333333333</v>
      </c>
      <c r="P101" s="13">
        <f>IF(E101&gt;0,E101/N101,"NA")</f>
        <v>40.776666666666664</v>
      </c>
      <c r="Q101" s="13" t="s">
        <v>8331</v>
      </c>
      <c r="R101" s="13" t="s">
        <v>8333</v>
      </c>
      <c r="S101" t="b">
        <v>1</v>
      </c>
      <c r="T101" t="s">
        <v>8265</v>
      </c>
      <c r="U101" s="17">
        <v>41631.694432870368</v>
      </c>
    </row>
    <row r="102" spans="1:21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5">
        <f t="shared" si="1"/>
        <v>41217.586643518516</v>
      </c>
      <c r="K102">
        <v>1350324286</v>
      </c>
      <c r="L102" s="5">
        <v>41197.544976851852</v>
      </c>
      <c r="M102" t="b">
        <v>0</v>
      </c>
      <c r="N102">
        <v>26</v>
      </c>
      <c r="O102" s="9">
        <f>E102/D102</f>
        <v>1</v>
      </c>
      <c r="P102" s="13">
        <f>IF(E102&gt;0,E102/N102,"NA")</f>
        <v>192.30769230769232</v>
      </c>
      <c r="Q102" s="13" t="s">
        <v>8331</v>
      </c>
      <c r="R102" s="13" t="s">
        <v>8333</v>
      </c>
      <c r="S102" t="b">
        <v>1</v>
      </c>
      <c r="T102" t="s">
        <v>8265</v>
      </c>
      <c r="U102" s="17">
        <v>41197.544976851852</v>
      </c>
    </row>
    <row r="103" spans="1:21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5">
        <f t="shared" si="1"/>
        <v>41298.568402777775</v>
      </c>
      <c r="K103">
        <v>1356979110</v>
      </c>
      <c r="L103" s="5">
        <v>41274.568402777775</v>
      </c>
      <c r="M103" t="b">
        <v>0</v>
      </c>
      <c r="N103">
        <v>35</v>
      </c>
      <c r="O103" s="9">
        <f>E103/D103</f>
        <v>1</v>
      </c>
      <c r="P103" s="13">
        <f>IF(E103&gt;0,E103/N103,"NA")</f>
        <v>100</v>
      </c>
      <c r="Q103" s="13" t="s">
        <v>8331</v>
      </c>
      <c r="R103" s="13" t="s">
        <v>8333</v>
      </c>
      <c r="S103" t="b">
        <v>1</v>
      </c>
      <c r="T103" t="s">
        <v>8265</v>
      </c>
      <c r="U103" s="17">
        <v>41274.568402777775</v>
      </c>
    </row>
    <row r="104" spans="1:21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5">
        <f t="shared" si="1"/>
        <v>40534.922835648147</v>
      </c>
      <c r="K104">
        <v>1290481733</v>
      </c>
      <c r="L104" s="5">
        <v>40504.922835648147</v>
      </c>
      <c r="M104" t="b">
        <v>0</v>
      </c>
      <c r="N104">
        <v>65</v>
      </c>
      <c r="O104" s="9">
        <f>E104/D104</f>
        <v>1.2775000000000001</v>
      </c>
      <c r="P104" s="13">
        <f>IF(E104&gt;0,E104/N104,"NA")</f>
        <v>117.92307692307692</v>
      </c>
      <c r="Q104" s="13" t="s">
        <v>8331</v>
      </c>
      <c r="R104" s="13" t="s">
        <v>8333</v>
      </c>
      <c r="S104" t="b">
        <v>1</v>
      </c>
      <c r="T104" t="s">
        <v>8265</v>
      </c>
      <c r="U104" s="17">
        <v>40504.922835648147</v>
      </c>
    </row>
    <row r="105" spans="1:21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5">
        <f t="shared" si="1"/>
        <v>41705.597569444442</v>
      </c>
      <c r="K105">
        <v>1392232830</v>
      </c>
      <c r="L105" s="5">
        <v>41682.597569444442</v>
      </c>
      <c r="M105" t="b">
        <v>0</v>
      </c>
      <c r="N105">
        <v>49</v>
      </c>
      <c r="O105" s="9">
        <f>E105/D105</f>
        <v>1.0515384615384615</v>
      </c>
      <c r="P105" s="13">
        <f>IF(E105&gt;0,E105/N105,"NA")</f>
        <v>27.897959183673468</v>
      </c>
      <c r="Q105" s="13" t="s">
        <v>8331</v>
      </c>
      <c r="R105" s="13" t="s">
        <v>8333</v>
      </c>
      <c r="S105" t="b">
        <v>1</v>
      </c>
      <c r="T105" t="s">
        <v>8265</v>
      </c>
      <c r="U105" s="17">
        <v>41682.597569444442</v>
      </c>
    </row>
    <row r="106" spans="1:21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5">
        <f t="shared" si="1"/>
        <v>40635.833333333328</v>
      </c>
      <c r="K106">
        <v>1299775266</v>
      </c>
      <c r="L106" s="5">
        <v>40612.486874999995</v>
      </c>
      <c r="M106" t="b">
        <v>0</v>
      </c>
      <c r="N106">
        <v>10</v>
      </c>
      <c r="O106" s="9">
        <f>E106/D106</f>
        <v>1.2</v>
      </c>
      <c r="P106" s="13">
        <f>IF(E106&gt;0,E106/N106,"NA")</f>
        <v>60</v>
      </c>
      <c r="Q106" s="13" t="s">
        <v>8331</v>
      </c>
      <c r="R106" s="13" t="s">
        <v>8333</v>
      </c>
      <c r="S106" t="b">
        <v>1</v>
      </c>
      <c r="T106" t="s">
        <v>8265</v>
      </c>
      <c r="U106" s="17">
        <v>40612.486874999995</v>
      </c>
    </row>
    <row r="107" spans="1:21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5">
        <f t="shared" si="1"/>
        <v>42503.791666666664</v>
      </c>
      <c r="K107">
        <v>1461605020</v>
      </c>
      <c r="L107" s="5">
        <v>42485.516435185178</v>
      </c>
      <c r="M107" t="b">
        <v>0</v>
      </c>
      <c r="N107">
        <v>60</v>
      </c>
      <c r="O107" s="9">
        <f>E107/D107</f>
        <v>1.074090909090909</v>
      </c>
      <c r="P107" s="13">
        <f>IF(E107&gt;0,E107/N107,"NA")</f>
        <v>39.383333333333333</v>
      </c>
      <c r="Q107" s="13" t="s">
        <v>8331</v>
      </c>
      <c r="R107" s="13" t="s">
        <v>8333</v>
      </c>
      <c r="S107" t="b">
        <v>1</v>
      </c>
      <c r="T107" t="s">
        <v>8265</v>
      </c>
      <c r="U107" s="17">
        <v>42485.516435185178</v>
      </c>
    </row>
    <row r="108" spans="1:21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5">
        <f t="shared" si="1"/>
        <v>41001.568298611106</v>
      </c>
      <c r="K108">
        <v>1332182301</v>
      </c>
      <c r="L108" s="5">
        <v>40987.568298611106</v>
      </c>
      <c r="M108" t="b">
        <v>0</v>
      </c>
      <c r="N108">
        <v>27</v>
      </c>
      <c r="O108" s="9">
        <f>E108/D108</f>
        <v>1.0049999999999999</v>
      </c>
      <c r="P108" s="13">
        <f>IF(E108&gt;0,E108/N108,"NA")</f>
        <v>186.11111111111111</v>
      </c>
      <c r="Q108" s="13" t="s">
        <v>8331</v>
      </c>
      <c r="R108" s="13" t="s">
        <v>8333</v>
      </c>
      <c r="S108" t="b">
        <v>1</v>
      </c>
      <c r="T108" t="s">
        <v>8265</v>
      </c>
      <c r="U108" s="17">
        <v>40987.568298611106</v>
      </c>
    </row>
    <row r="109" spans="1:21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5">
        <f t="shared" si="1"/>
        <v>40657.774155092593</v>
      </c>
      <c r="K109">
        <v>1301787287</v>
      </c>
      <c r="L109" s="5">
        <v>40635.774155092593</v>
      </c>
      <c r="M109" t="b">
        <v>0</v>
      </c>
      <c r="N109">
        <v>69</v>
      </c>
      <c r="O109" s="9">
        <f>E109/D109</f>
        <v>1.0246666666666666</v>
      </c>
      <c r="P109" s="13">
        <f>IF(E109&gt;0,E109/N109,"NA")</f>
        <v>111.37681159420291</v>
      </c>
      <c r="Q109" s="13" t="s">
        <v>8331</v>
      </c>
      <c r="R109" s="13" t="s">
        <v>8333</v>
      </c>
      <c r="S109" t="b">
        <v>1</v>
      </c>
      <c r="T109" t="s">
        <v>8265</v>
      </c>
      <c r="U109" s="17">
        <v>40635.774155092593</v>
      </c>
    </row>
    <row r="110" spans="1:21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5">
        <f t="shared" si="1"/>
        <v>41425.404745370368</v>
      </c>
      <c r="K110">
        <v>1364827370</v>
      </c>
      <c r="L110" s="5">
        <v>41365.404745370368</v>
      </c>
      <c r="M110" t="b">
        <v>0</v>
      </c>
      <c r="N110">
        <v>47</v>
      </c>
      <c r="O110" s="9">
        <f>E110/D110</f>
        <v>2.4666666666666668</v>
      </c>
      <c r="P110" s="13">
        <f>IF(E110&gt;0,E110/N110,"NA")</f>
        <v>78.723404255319153</v>
      </c>
      <c r="Q110" s="13" t="s">
        <v>8331</v>
      </c>
      <c r="R110" s="13" t="s">
        <v>8333</v>
      </c>
      <c r="S110" t="b">
        <v>1</v>
      </c>
      <c r="T110" t="s">
        <v>8265</v>
      </c>
      <c r="U110" s="17">
        <v>41365.404745370368</v>
      </c>
    </row>
    <row r="111" spans="1:21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5">
        <f t="shared" si="1"/>
        <v>40599.817476851851</v>
      </c>
      <c r="K111">
        <v>1296088630</v>
      </c>
      <c r="L111" s="5">
        <v>40569.817476851851</v>
      </c>
      <c r="M111" t="b">
        <v>0</v>
      </c>
      <c r="N111">
        <v>47</v>
      </c>
      <c r="O111" s="9">
        <f>E111/D111</f>
        <v>2.1949999999999998</v>
      </c>
      <c r="P111" s="13">
        <f>IF(E111&gt;0,E111/N111,"NA")</f>
        <v>46.702127659574465</v>
      </c>
      <c r="Q111" s="13" t="s">
        <v>8331</v>
      </c>
      <c r="R111" s="13" t="s">
        <v>8333</v>
      </c>
      <c r="S111" t="b">
        <v>1</v>
      </c>
      <c r="T111" t="s">
        <v>8265</v>
      </c>
      <c r="U111" s="17">
        <v>40569.817476851851</v>
      </c>
    </row>
    <row r="112" spans="1:21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5">
        <f t="shared" si="1"/>
        <v>41592.040972222218</v>
      </c>
      <c r="K112">
        <v>1381445253</v>
      </c>
      <c r="L112" s="5">
        <v>41557.741354166668</v>
      </c>
      <c r="M112" t="b">
        <v>0</v>
      </c>
      <c r="N112">
        <v>26</v>
      </c>
      <c r="O112" s="9">
        <f>E112/D112</f>
        <v>1.3076923076923077</v>
      </c>
      <c r="P112" s="13">
        <f>IF(E112&gt;0,E112/N112,"NA")</f>
        <v>65.384615384615387</v>
      </c>
      <c r="Q112" s="13" t="s">
        <v>8331</v>
      </c>
      <c r="R112" s="13" t="s">
        <v>8333</v>
      </c>
      <c r="S112" t="b">
        <v>1</v>
      </c>
      <c r="T112" t="s">
        <v>8265</v>
      </c>
      <c r="U112" s="17">
        <v>41557.741354166668</v>
      </c>
    </row>
    <row r="113" spans="1:21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5">
        <f t="shared" si="1"/>
        <v>42155.124849537031</v>
      </c>
      <c r="K113">
        <v>1430467187</v>
      </c>
      <c r="L113" s="5">
        <v>42125.124849537031</v>
      </c>
      <c r="M113" t="b">
        <v>0</v>
      </c>
      <c r="N113">
        <v>53</v>
      </c>
      <c r="O113" s="9">
        <f>E113/D113</f>
        <v>1.5457142857142858</v>
      </c>
      <c r="P113" s="13">
        <f>IF(E113&gt;0,E113/N113,"NA")</f>
        <v>102.0754716981132</v>
      </c>
      <c r="Q113" s="13" t="s">
        <v>8331</v>
      </c>
      <c r="R113" s="13" t="s">
        <v>8333</v>
      </c>
      <c r="S113" t="b">
        <v>1</v>
      </c>
      <c r="T113" t="s">
        <v>8265</v>
      </c>
      <c r="U113" s="17">
        <v>42125.124849537031</v>
      </c>
    </row>
    <row r="114" spans="1:21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5">
        <f t="shared" si="1"/>
        <v>41741.875</v>
      </c>
      <c r="K114">
        <v>1395277318</v>
      </c>
      <c r="L114" s="5">
        <v>41717.834699074076</v>
      </c>
      <c r="M114" t="b">
        <v>0</v>
      </c>
      <c r="N114">
        <v>81</v>
      </c>
      <c r="O114" s="9">
        <f>E114/D114</f>
        <v>1.04</v>
      </c>
      <c r="P114" s="13">
        <f>IF(E114&gt;0,E114/N114,"NA")</f>
        <v>64.197530864197532</v>
      </c>
      <c r="Q114" s="13" t="s">
        <v>8331</v>
      </c>
      <c r="R114" s="13" t="s">
        <v>8333</v>
      </c>
      <c r="S114" t="b">
        <v>1</v>
      </c>
      <c r="T114" t="s">
        <v>8265</v>
      </c>
      <c r="U114" s="17">
        <v>41717.834699074076</v>
      </c>
    </row>
    <row r="115" spans="1:21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5">
        <f t="shared" si="1"/>
        <v>40761.416666666664</v>
      </c>
      <c r="K115">
        <v>1311963128</v>
      </c>
      <c r="L115" s="5">
        <v>40753.550092592588</v>
      </c>
      <c r="M115" t="b">
        <v>0</v>
      </c>
      <c r="N115">
        <v>78</v>
      </c>
      <c r="O115" s="9">
        <f>E115/D115</f>
        <v>1.41</v>
      </c>
      <c r="P115" s="13">
        <f>IF(E115&gt;0,E115/N115,"NA")</f>
        <v>90.384615384615387</v>
      </c>
      <c r="Q115" s="13" t="s">
        <v>8331</v>
      </c>
      <c r="R115" s="13" t="s">
        <v>8333</v>
      </c>
      <c r="S115" t="b">
        <v>1</v>
      </c>
      <c r="T115" t="s">
        <v>8265</v>
      </c>
      <c r="U115" s="17">
        <v>40753.550092592588</v>
      </c>
    </row>
    <row r="116" spans="1:21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5">
        <f t="shared" si="1"/>
        <v>40921.065833333334</v>
      </c>
      <c r="K116">
        <v>1321252488</v>
      </c>
      <c r="L116" s="5">
        <v>40861.065833333334</v>
      </c>
      <c r="M116" t="b">
        <v>0</v>
      </c>
      <c r="N116">
        <v>35</v>
      </c>
      <c r="O116" s="9">
        <f>E116/D116</f>
        <v>1.0333333333333334</v>
      </c>
      <c r="P116" s="13">
        <f>IF(E116&gt;0,E116/N116,"NA")</f>
        <v>88.571428571428569</v>
      </c>
      <c r="Q116" s="13" t="s">
        <v>8331</v>
      </c>
      <c r="R116" s="13" t="s">
        <v>8333</v>
      </c>
      <c r="S116" t="b">
        <v>1</v>
      </c>
      <c r="T116" t="s">
        <v>8265</v>
      </c>
      <c r="U116" s="17">
        <v>40861.065833333334</v>
      </c>
    </row>
    <row r="117" spans="1:21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5">
        <f t="shared" si="1"/>
        <v>40943.530601851853</v>
      </c>
      <c r="K117">
        <v>1326217444</v>
      </c>
      <c r="L117" s="5">
        <v>40918.530601851853</v>
      </c>
      <c r="M117" t="b">
        <v>0</v>
      </c>
      <c r="N117">
        <v>22</v>
      </c>
      <c r="O117" s="9">
        <f>E117/D117</f>
        <v>1.4044444444444444</v>
      </c>
      <c r="P117" s="13">
        <f>IF(E117&gt;0,E117/N117,"NA")</f>
        <v>28.727272727272727</v>
      </c>
      <c r="Q117" s="13" t="s">
        <v>8331</v>
      </c>
      <c r="R117" s="13" t="s">
        <v>8333</v>
      </c>
      <c r="S117" t="b">
        <v>1</v>
      </c>
      <c r="T117" t="s">
        <v>8265</v>
      </c>
      <c r="U117" s="17">
        <v>40918.530601851853</v>
      </c>
    </row>
    <row r="118" spans="1:21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5">
        <f t="shared" si="1"/>
        <v>40641.247164351851</v>
      </c>
      <c r="K118">
        <v>1298289355</v>
      </c>
      <c r="L118" s="5">
        <v>40595.288831018515</v>
      </c>
      <c r="M118" t="b">
        <v>0</v>
      </c>
      <c r="N118">
        <v>57</v>
      </c>
      <c r="O118" s="9">
        <f>E118/D118</f>
        <v>1.1365714285714286</v>
      </c>
      <c r="P118" s="13">
        <f>IF(E118&gt;0,E118/N118,"NA")</f>
        <v>69.78947368421052</v>
      </c>
      <c r="Q118" s="13" t="s">
        <v>8331</v>
      </c>
      <c r="R118" s="13" t="s">
        <v>8333</v>
      </c>
      <c r="S118" t="b">
        <v>1</v>
      </c>
      <c r="T118" t="s">
        <v>8265</v>
      </c>
      <c r="U118" s="17">
        <v>40595.288831018515</v>
      </c>
    </row>
    <row r="119" spans="1:21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5">
        <f t="shared" si="1"/>
        <v>40338.583333333328</v>
      </c>
      <c r="K119">
        <v>1268337744</v>
      </c>
      <c r="L119" s="5">
        <v>40248.626666666663</v>
      </c>
      <c r="M119" t="b">
        <v>0</v>
      </c>
      <c r="N119">
        <v>27</v>
      </c>
      <c r="O119" s="9">
        <f>E119/D119</f>
        <v>1.0049377777777779</v>
      </c>
      <c r="P119" s="13">
        <f>IF(E119&gt;0,E119/N119,"NA")</f>
        <v>167.48962962962963</v>
      </c>
      <c r="Q119" s="13" t="s">
        <v>8331</v>
      </c>
      <c r="R119" s="13" t="s">
        <v>8333</v>
      </c>
      <c r="S119" t="b">
        <v>1</v>
      </c>
      <c r="T119" t="s">
        <v>8265</v>
      </c>
      <c r="U119" s="17">
        <v>40248.626666666663</v>
      </c>
    </row>
    <row r="120" spans="1:21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5">
        <f t="shared" si="1"/>
        <v>40752.845324074071</v>
      </c>
      <c r="K120">
        <v>1309310236</v>
      </c>
      <c r="L120" s="5">
        <v>40722.845324074071</v>
      </c>
      <c r="M120" t="b">
        <v>0</v>
      </c>
      <c r="N120">
        <v>39</v>
      </c>
      <c r="O120" s="9">
        <f>E120/D120</f>
        <v>1.1303159999999999</v>
      </c>
      <c r="P120" s="13">
        <f>IF(E120&gt;0,E120/N120,"NA")</f>
        <v>144.91230769230768</v>
      </c>
      <c r="Q120" s="13" t="s">
        <v>8331</v>
      </c>
      <c r="R120" s="13" t="s">
        <v>8333</v>
      </c>
      <c r="S120" t="b">
        <v>1</v>
      </c>
      <c r="T120" t="s">
        <v>8265</v>
      </c>
      <c r="U120" s="17">
        <v>40722.845324074071</v>
      </c>
    </row>
    <row r="121" spans="1:21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5">
        <f t="shared" si="1"/>
        <v>40768.75</v>
      </c>
      <c r="K121">
        <v>1310693986</v>
      </c>
      <c r="L121" s="5">
        <v>40738.860949074071</v>
      </c>
      <c r="M121" t="b">
        <v>0</v>
      </c>
      <c r="N121">
        <v>37</v>
      </c>
      <c r="O121" s="9">
        <f>E121/D121</f>
        <v>1.0455692307692308</v>
      </c>
      <c r="P121" s="13">
        <f>IF(E121&gt;0,E121/N121,"NA")</f>
        <v>91.840540540540545</v>
      </c>
      <c r="Q121" s="13" t="s">
        <v>8331</v>
      </c>
      <c r="R121" s="13" t="s">
        <v>8333</v>
      </c>
      <c r="S121" t="b">
        <v>1</v>
      </c>
      <c r="T121" t="s">
        <v>8265</v>
      </c>
      <c r="U121" s="17">
        <v>40738.860949074071</v>
      </c>
    </row>
    <row r="122" spans="1:21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5">
        <f t="shared" si="1"/>
        <v>42645.841516203705</v>
      </c>
      <c r="K122">
        <v>1472865107</v>
      </c>
      <c r="L122" s="5">
        <v>42615.841516203705</v>
      </c>
      <c r="M122" t="b">
        <v>0</v>
      </c>
      <c r="N122">
        <v>1</v>
      </c>
      <c r="O122" s="9">
        <f>E122/D122</f>
        <v>1.4285714285714287E-4</v>
      </c>
      <c r="P122" s="13">
        <f>IF(E122&gt;0,E122/N122,"NA")</f>
        <v>10</v>
      </c>
      <c r="Q122" s="13" t="s">
        <v>8331</v>
      </c>
      <c r="R122" s="13" t="s">
        <v>8334</v>
      </c>
      <c r="S122" t="b">
        <v>0</v>
      </c>
      <c r="T122" t="s">
        <v>8266</v>
      </c>
      <c r="U122" s="17">
        <v>42615.841516203705</v>
      </c>
    </row>
    <row r="123" spans="1:21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5">
        <f t="shared" si="1"/>
        <v>42112.219444444439</v>
      </c>
      <c r="K123">
        <v>1427993710</v>
      </c>
      <c r="L123" s="5">
        <v>42096.496643518512</v>
      </c>
      <c r="M123" t="b">
        <v>0</v>
      </c>
      <c r="N123">
        <v>1</v>
      </c>
      <c r="O123" s="9">
        <f>E123/D123</f>
        <v>3.3333333333333332E-4</v>
      </c>
      <c r="P123" s="13">
        <f>IF(E123&gt;0,E123/N123,"NA")</f>
        <v>1</v>
      </c>
      <c r="Q123" s="13" t="s">
        <v>8331</v>
      </c>
      <c r="R123" s="13" t="s">
        <v>8334</v>
      </c>
      <c r="S123" t="b">
        <v>0</v>
      </c>
      <c r="T123" t="s">
        <v>8266</v>
      </c>
      <c r="U123" s="17">
        <v>42096.496643518512</v>
      </c>
    </row>
    <row r="124" spans="1:21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5">
        <f t="shared" si="1"/>
        <v>42653.223460648143</v>
      </c>
      <c r="K124">
        <v>1470910907</v>
      </c>
      <c r="L124" s="5">
        <v>42593.223460648143</v>
      </c>
      <c r="M124" t="b">
        <v>0</v>
      </c>
      <c r="N124">
        <v>0</v>
      </c>
      <c r="O124" s="9">
        <f>E124/D124</f>
        <v>0</v>
      </c>
      <c r="P124" s="13" t="str">
        <f>IF(E124&gt;0,E124/N124,"NA")</f>
        <v>NA</v>
      </c>
      <c r="Q124" s="13" t="s">
        <v>8331</v>
      </c>
      <c r="R124" s="13" t="s">
        <v>8334</v>
      </c>
      <c r="S124" t="b">
        <v>0</v>
      </c>
      <c r="T124" t="s">
        <v>8266</v>
      </c>
      <c r="U124" s="17">
        <v>42593.223460648143</v>
      </c>
    </row>
    <row r="125" spans="1:21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5">
        <f t="shared" si="1"/>
        <v>41940.708333333328</v>
      </c>
      <c r="K125">
        <v>1411411564</v>
      </c>
      <c r="L125" s="5">
        <v>41904.573657407404</v>
      </c>
      <c r="M125" t="b">
        <v>0</v>
      </c>
      <c r="N125">
        <v>6</v>
      </c>
      <c r="O125" s="9">
        <f>E125/D125</f>
        <v>2.7454545454545453E-3</v>
      </c>
      <c r="P125" s="13">
        <f>IF(E125&gt;0,E125/N125,"NA")</f>
        <v>25.166666666666668</v>
      </c>
      <c r="Q125" s="13" t="s">
        <v>8331</v>
      </c>
      <c r="R125" s="13" t="s">
        <v>8334</v>
      </c>
      <c r="S125" t="b">
        <v>0</v>
      </c>
      <c r="T125" t="s">
        <v>8266</v>
      </c>
      <c r="U125" s="17">
        <v>41904.573657407404</v>
      </c>
    </row>
    <row r="126" spans="1:21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5">
        <f t="shared" si="1"/>
        <v>42139.720393518517</v>
      </c>
      <c r="K126">
        <v>1429568242</v>
      </c>
      <c r="L126" s="5">
        <v>42114.720393518517</v>
      </c>
      <c r="M126" t="b">
        <v>0</v>
      </c>
      <c r="N126">
        <v>0</v>
      </c>
      <c r="O126" s="9">
        <f>E126/D126</f>
        <v>0</v>
      </c>
      <c r="P126" s="13" t="str">
        <f>IF(E126&gt;0,E126/N126,"NA")</f>
        <v>NA</v>
      </c>
      <c r="Q126" s="13" t="s">
        <v>8331</v>
      </c>
      <c r="R126" s="13" t="s">
        <v>8334</v>
      </c>
      <c r="S126" t="b">
        <v>0</v>
      </c>
      <c r="T126" t="s">
        <v>8266</v>
      </c>
      <c r="U126" s="17">
        <v>42114.720393518517</v>
      </c>
    </row>
    <row r="127" spans="1:21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5">
        <f t="shared" si="1"/>
        <v>42769.78564814815</v>
      </c>
      <c r="K127">
        <v>1480981880</v>
      </c>
      <c r="L127" s="5">
        <v>42709.78564814815</v>
      </c>
      <c r="M127" t="b">
        <v>0</v>
      </c>
      <c r="N127">
        <v>6</v>
      </c>
      <c r="O127" s="9">
        <f>E127/D127</f>
        <v>0.14000000000000001</v>
      </c>
      <c r="P127" s="13">
        <f>IF(E127&gt;0,E127/N127,"NA")</f>
        <v>11.666666666666666</v>
      </c>
      <c r="Q127" s="13" t="s">
        <v>8331</v>
      </c>
      <c r="R127" s="13" t="s">
        <v>8334</v>
      </c>
      <c r="S127" t="b">
        <v>0</v>
      </c>
      <c r="T127" t="s">
        <v>8266</v>
      </c>
      <c r="U127" s="17">
        <v>42709.78564814815</v>
      </c>
    </row>
    <row r="128" spans="1:21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5">
        <f t="shared" si="1"/>
        <v>42165.874999999993</v>
      </c>
      <c r="K128">
        <v>1431353337</v>
      </c>
      <c r="L128" s="5">
        <v>42135.381215277775</v>
      </c>
      <c r="M128" t="b">
        <v>0</v>
      </c>
      <c r="N128">
        <v>13</v>
      </c>
      <c r="O128" s="9">
        <f>E128/D128</f>
        <v>5.5480000000000002E-2</v>
      </c>
      <c r="P128" s="13">
        <f>IF(E128&gt;0,E128/N128,"NA")</f>
        <v>106.69230769230769</v>
      </c>
      <c r="Q128" s="13" t="s">
        <v>8331</v>
      </c>
      <c r="R128" s="13" t="s">
        <v>8334</v>
      </c>
      <c r="S128" t="b">
        <v>0</v>
      </c>
      <c r="T128" t="s">
        <v>8266</v>
      </c>
      <c r="U128" s="17">
        <v>42135.381215277775</v>
      </c>
    </row>
    <row r="129" spans="1:21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5">
        <f t="shared" si="1"/>
        <v>42097.37431712963</v>
      </c>
      <c r="K129">
        <v>1425481141</v>
      </c>
      <c r="L129" s="5">
        <v>42067.415983796294</v>
      </c>
      <c r="M129" t="b">
        <v>0</v>
      </c>
      <c r="N129">
        <v>4</v>
      </c>
      <c r="O129" s="9">
        <f>E129/D129</f>
        <v>2.375E-2</v>
      </c>
      <c r="P129" s="13">
        <f>IF(E129&gt;0,E129/N129,"NA")</f>
        <v>47.5</v>
      </c>
      <c r="Q129" s="13" t="s">
        <v>8331</v>
      </c>
      <c r="R129" s="13" t="s">
        <v>8334</v>
      </c>
      <c r="S129" t="b">
        <v>0</v>
      </c>
      <c r="T129" t="s">
        <v>8266</v>
      </c>
      <c r="U129" s="17">
        <v>42067.415983796294</v>
      </c>
    </row>
    <row r="130" spans="1:21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5">
        <f t="shared" si="1"/>
        <v>42663.019594907404</v>
      </c>
      <c r="K130">
        <v>1473917293</v>
      </c>
      <c r="L130" s="5">
        <v>42628.019594907404</v>
      </c>
      <c r="M130" t="b">
        <v>0</v>
      </c>
      <c r="N130">
        <v>6</v>
      </c>
      <c r="O130" s="9">
        <f>E130/D130</f>
        <v>1.8669999999999999E-2</v>
      </c>
      <c r="P130" s="13">
        <f>IF(E130&gt;0,E130/N130,"NA")</f>
        <v>311.16666666666669</v>
      </c>
      <c r="Q130" s="13" t="s">
        <v>8331</v>
      </c>
      <c r="R130" s="13" t="s">
        <v>8334</v>
      </c>
      <c r="S130" t="b">
        <v>0</v>
      </c>
      <c r="T130" t="s">
        <v>8266</v>
      </c>
      <c r="U130" s="17">
        <v>42628.019594907404</v>
      </c>
    </row>
    <row r="131" spans="1:21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5">
        <f t="shared" ref="J131:L194" si="2">(I131/86400)+25569+(-5/24)</f>
        <v>41942.728969907403</v>
      </c>
      <c r="K131">
        <v>1409524183</v>
      </c>
      <c r="L131" s="5">
        <v>41882.728969907403</v>
      </c>
      <c r="M131" t="b">
        <v>0</v>
      </c>
      <c r="N131">
        <v>0</v>
      </c>
      <c r="O131" s="9">
        <f>E131/D131</f>
        <v>0</v>
      </c>
      <c r="P131" s="13" t="str">
        <f>IF(E131&gt;0,E131/N131,"NA")</f>
        <v>NA</v>
      </c>
      <c r="Q131" s="13" t="s">
        <v>8331</v>
      </c>
      <c r="R131" s="13" t="s">
        <v>8334</v>
      </c>
      <c r="S131" t="b">
        <v>0</v>
      </c>
      <c r="T131" t="s">
        <v>8266</v>
      </c>
      <c r="U131" s="17">
        <v>41882.728969907403</v>
      </c>
    </row>
    <row r="132" spans="1:21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5">
        <f t="shared" si="2"/>
        <v>41806.636111111111</v>
      </c>
      <c r="K132">
        <v>1400536692</v>
      </c>
      <c r="L132" s="5">
        <v>41778.707083333335</v>
      </c>
      <c r="M132" t="b">
        <v>0</v>
      </c>
      <c r="N132">
        <v>0</v>
      </c>
      <c r="O132" s="9">
        <f>E132/D132</f>
        <v>0</v>
      </c>
      <c r="P132" s="13" t="str">
        <f>IF(E132&gt;0,E132/N132,"NA")</f>
        <v>NA</v>
      </c>
      <c r="Q132" s="13" t="s">
        <v>8331</v>
      </c>
      <c r="R132" s="13" t="s">
        <v>8334</v>
      </c>
      <c r="S132" t="b">
        <v>0</v>
      </c>
      <c r="T132" t="s">
        <v>8266</v>
      </c>
      <c r="U132" s="17">
        <v>41778.707083333335</v>
      </c>
    </row>
    <row r="133" spans="1:21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5">
        <f t="shared" si="2"/>
        <v>42556.791666666664</v>
      </c>
      <c r="K133">
        <v>1466453161</v>
      </c>
      <c r="L133" s="5">
        <v>42541.629178240742</v>
      </c>
      <c r="M133" t="b">
        <v>0</v>
      </c>
      <c r="N133">
        <v>0</v>
      </c>
      <c r="O133" s="9">
        <f>E133/D133</f>
        <v>0</v>
      </c>
      <c r="P133" s="13" t="str">
        <f>IF(E133&gt;0,E133/N133,"NA")</f>
        <v>NA</v>
      </c>
      <c r="Q133" s="13" t="s">
        <v>8331</v>
      </c>
      <c r="R133" s="13" t="s">
        <v>8334</v>
      </c>
      <c r="S133" t="b">
        <v>0</v>
      </c>
      <c r="T133" t="s">
        <v>8266</v>
      </c>
      <c r="U133" s="17">
        <v>42541.629178240742</v>
      </c>
    </row>
    <row r="134" spans="1:21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5">
        <f t="shared" si="2"/>
        <v>41950.645914351851</v>
      </c>
      <c r="K134">
        <v>1411500607</v>
      </c>
      <c r="L134" s="5">
        <v>41905.60424768518</v>
      </c>
      <c r="M134" t="b">
        <v>0</v>
      </c>
      <c r="N134">
        <v>81</v>
      </c>
      <c r="O134" s="9">
        <f>E134/D134</f>
        <v>9.5687499999999995E-2</v>
      </c>
      <c r="P134" s="13">
        <f>IF(E134&gt;0,E134/N134,"NA")</f>
        <v>94.506172839506178</v>
      </c>
      <c r="Q134" s="13" t="s">
        <v>8331</v>
      </c>
      <c r="R134" s="13" t="s">
        <v>8334</v>
      </c>
      <c r="S134" t="b">
        <v>0</v>
      </c>
      <c r="T134" t="s">
        <v>8266</v>
      </c>
      <c r="U134" s="17">
        <v>41905.60424768518</v>
      </c>
    </row>
    <row r="135" spans="1:21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5">
        <f t="shared" si="2"/>
        <v>42521.521527777775</v>
      </c>
      <c r="K135">
        <v>1462130584</v>
      </c>
      <c r="L135" s="5">
        <v>42491.599351851844</v>
      </c>
      <c r="M135" t="b">
        <v>0</v>
      </c>
      <c r="N135">
        <v>0</v>
      </c>
      <c r="O135" s="9">
        <f>E135/D135</f>
        <v>0</v>
      </c>
      <c r="P135" s="13" t="str">
        <f>IF(E135&gt;0,E135/N135,"NA")</f>
        <v>NA</v>
      </c>
      <c r="Q135" s="13" t="s">
        <v>8331</v>
      </c>
      <c r="R135" s="13" t="s">
        <v>8334</v>
      </c>
      <c r="S135" t="b">
        <v>0</v>
      </c>
      <c r="T135" t="s">
        <v>8266</v>
      </c>
      <c r="U135" s="17">
        <v>42491.599351851844</v>
      </c>
    </row>
    <row r="136" spans="1:21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5">
        <f t="shared" si="2"/>
        <v>42251.499999999993</v>
      </c>
      <c r="K136">
        <v>1438811418</v>
      </c>
      <c r="L136" s="5">
        <v>42221.701597222222</v>
      </c>
      <c r="M136" t="b">
        <v>0</v>
      </c>
      <c r="N136">
        <v>0</v>
      </c>
      <c r="O136" s="9">
        <f>E136/D136</f>
        <v>0</v>
      </c>
      <c r="P136" s="13" t="str">
        <f>IF(E136&gt;0,E136/N136,"NA")</f>
        <v>NA</v>
      </c>
      <c r="Q136" s="13" t="s">
        <v>8331</v>
      </c>
      <c r="R136" s="13" t="s">
        <v>8334</v>
      </c>
      <c r="S136" t="b">
        <v>0</v>
      </c>
      <c r="T136" t="s">
        <v>8266</v>
      </c>
      <c r="U136" s="17">
        <v>42221.701597222222</v>
      </c>
    </row>
    <row r="137" spans="1:21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5">
        <f t="shared" si="2"/>
        <v>41821.583333333328</v>
      </c>
      <c r="K137">
        <v>1401354597</v>
      </c>
      <c r="L137" s="5">
        <v>41788.173576388886</v>
      </c>
      <c r="M137" t="b">
        <v>0</v>
      </c>
      <c r="N137">
        <v>5</v>
      </c>
      <c r="O137" s="9">
        <f>E137/D137</f>
        <v>0.13433333333333333</v>
      </c>
      <c r="P137" s="13">
        <f>IF(E137&gt;0,E137/N137,"NA")</f>
        <v>80.599999999999994</v>
      </c>
      <c r="Q137" s="13" t="s">
        <v>8331</v>
      </c>
      <c r="R137" s="13" t="s">
        <v>8334</v>
      </c>
      <c r="S137" t="b">
        <v>0</v>
      </c>
      <c r="T137" t="s">
        <v>8266</v>
      </c>
      <c r="U137" s="17">
        <v>41788.173576388886</v>
      </c>
    </row>
    <row r="138" spans="1:21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5">
        <f t="shared" si="2"/>
        <v>42140.219444444439</v>
      </c>
      <c r="K138">
        <v>1427968234</v>
      </c>
      <c r="L138" s="5">
        <v>42096.201782407406</v>
      </c>
      <c r="M138" t="b">
        <v>0</v>
      </c>
      <c r="N138">
        <v>0</v>
      </c>
      <c r="O138" s="9">
        <f>E138/D138</f>
        <v>0</v>
      </c>
      <c r="P138" s="13" t="str">
        <f>IF(E138&gt;0,E138/N138,"NA")</f>
        <v>NA</v>
      </c>
      <c r="Q138" s="13" t="s">
        <v>8331</v>
      </c>
      <c r="R138" s="13" t="s">
        <v>8334</v>
      </c>
      <c r="S138" t="b">
        <v>0</v>
      </c>
      <c r="T138" t="s">
        <v>8266</v>
      </c>
      <c r="U138" s="17">
        <v>42096.201782407406</v>
      </c>
    </row>
    <row r="139" spans="1:21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5">
        <f t="shared" si="2"/>
        <v>42289.365659722222</v>
      </c>
      <c r="K139">
        <v>1440337593</v>
      </c>
      <c r="L139" s="5">
        <v>42239.365659722222</v>
      </c>
      <c r="M139" t="b">
        <v>0</v>
      </c>
      <c r="N139">
        <v>0</v>
      </c>
      <c r="O139" s="9">
        <f>E139/D139</f>
        <v>0</v>
      </c>
      <c r="P139" s="13" t="str">
        <f>IF(E139&gt;0,E139/N139,"NA")</f>
        <v>NA</v>
      </c>
      <c r="Q139" s="13" t="s">
        <v>8331</v>
      </c>
      <c r="R139" s="13" t="s">
        <v>8334</v>
      </c>
      <c r="S139" t="b">
        <v>0</v>
      </c>
      <c r="T139" t="s">
        <v>8266</v>
      </c>
      <c r="U139" s="17">
        <v>42239.365659722222</v>
      </c>
    </row>
    <row r="140" spans="1:21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5">
        <f t="shared" si="2"/>
        <v>42216.999305555553</v>
      </c>
      <c r="K140">
        <v>1435731041</v>
      </c>
      <c r="L140" s="5">
        <v>42186.049085648141</v>
      </c>
      <c r="M140" t="b">
        <v>0</v>
      </c>
      <c r="N140">
        <v>58</v>
      </c>
      <c r="O140" s="9">
        <f>E140/D140</f>
        <v>3.1413333333333335E-2</v>
      </c>
      <c r="P140" s="13">
        <f>IF(E140&gt;0,E140/N140,"NA")</f>
        <v>81.241379310344826</v>
      </c>
      <c r="Q140" s="13" t="s">
        <v>8331</v>
      </c>
      <c r="R140" s="13" t="s">
        <v>8334</v>
      </c>
      <c r="S140" t="b">
        <v>0</v>
      </c>
      <c r="T140" t="s">
        <v>8266</v>
      </c>
      <c r="U140" s="17">
        <v>42186.049085648141</v>
      </c>
    </row>
    <row r="141" spans="1:21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5">
        <f t="shared" si="2"/>
        <v>42197.712638888886</v>
      </c>
      <c r="K141">
        <v>1435874772</v>
      </c>
      <c r="L141" s="5">
        <v>42187.712638888886</v>
      </c>
      <c r="M141" t="b">
        <v>0</v>
      </c>
      <c r="N141">
        <v>1</v>
      </c>
      <c r="O141" s="9">
        <f>E141/D141</f>
        <v>1</v>
      </c>
      <c r="P141" s="13">
        <f>IF(E141&gt;0,E141/N141,"NA")</f>
        <v>500</v>
      </c>
      <c r="Q141" s="13" t="s">
        <v>8331</v>
      </c>
      <c r="R141" s="13" t="s">
        <v>8334</v>
      </c>
      <c r="S141" t="b">
        <v>0</v>
      </c>
      <c r="T141" t="s">
        <v>8266</v>
      </c>
      <c r="U141" s="17">
        <v>42187.712638888886</v>
      </c>
    </row>
    <row r="142" spans="1:21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5">
        <f t="shared" si="2"/>
        <v>42082.948287037034</v>
      </c>
      <c r="K142">
        <v>1424234732</v>
      </c>
      <c r="L142" s="5">
        <v>42052.989953703705</v>
      </c>
      <c r="M142" t="b">
        <v>0</v>
      </c>
      <c r="N142">
        <v>0</v>
      </c>
      <c r="O142" s="9">
        <f>E142/D142</f>
        <v>0</v>
      </c>
      <c r="P142" s="13" t="str">
        <f>IF(E142&gt;0,E142/N142,"NA")</f>
        <v>NA</v>
      </c>
      <c r="Q142" s="13" t="s">
        <v>8331</v>
      </c>
      <c r="R142" s="13" t="s">
        <v>8334</v>
      </c>
      <c r="S142" t="b">
        <v>0</v>
      </c>
      <c r="T142" t="s">
        <v>8266</v>
      </c>
      <c r="U142" s="17">
        <v>42052.989953703705</v>
      </c>
    </row>
    <row r="143" spans="1:21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5">
        <f t="shared" si="2"/>
        <v>42154.944710648146</v>
      </c>
      <c r="K143">
        <v>1429155623</v>
      </c>
      <c r="L143" s="5">
        <v>42109.944710648146</v>
      </c>
      <c r="M143" t="b">
        <v>0</v>
      </c>
      <c r="N143">
        <v>28</v>
      </c>
      <c r="O143" s="9">
        <f>E143/D143</f>
        <v>0.10775</v>
      </c>
      <c r="P143" s="13">
        <f>IF(E143&gt;0,E143/N143,"NA")</f>
        <v>46.178571428571431</v>
      </c>
      <c r="Q143" s="13" t="s">
        <v>8331</v>
      </c>
      <c r="R143" s="13" t="s">
        <v>8334</v>
      </c>
      <c r="S143" t="b">
        <v>0</v>
      </c>
      <c r="T143" t="s">
        <v>8266</v>
      </c>
      <c r="U143" s="17">
        <v>42109.944710648146</v>
      </c>
    </row>
    <row r="144" spans="1:21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5">
        <f t="shared" si="2"/>
        <v>41959.726597222216</v>
      </c>
      <c r="K144">
        <v>1414358778</v>
      </c>
      <c r="L144" s="5">
        <v>41938.684930555552</v>
      </c>
      <c r="M144" t="b">
        <v>0</v>
      </c>
      <c r="N144">
        <v>1</v>
      </c>
      <c r="O144" s="9">
        <f>E144/D144</f>
        <v>3.3333333333333335E-3</v>
      </c>
      <c r="P144" s="13">
        <f>IF(E144&gt;0,E144/N144,"NA")</f>
        <v>10</v>
      </c>
      <c r="Q144" s="13" t="s">
        <v>8331</v>
      </c>
      <c r="R144" s="13" t="s">
        <v>8334</v>
      </c>
      <c r="S144" t="b">
        <v>0</v>
      </c>
      <c r="T144" t="s">
        <v>8266</v>
      </c>
      <c r="U144" s="17">
        <v>41938.684930555552</v>
      </c>
    </row>
    <row r="145" spans="1:21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5">
        <f t="shared" si="2"/>
        <v>42616.038194444445</v>
      </c>
      <c r="K145">
        <v>1467941542</v>
      </c>
      <c r="L145" s="5">
        <v>42558.855810185181</v>
      </c>
      <c r="M145" t="b">
        <v>0</v>
      </c>
      <c r="N145">
        <v>0</v>
      </c>
      <c r="O145" s="9">
        <f>E145/D145</f>
        <v>0</v>
      </c>
      <c r="P145" s="13" t="str">
        <f>IF(E145&gt;0,E145/N145,"NA")</f>
        <v>NA</v>
      </c>
      <c r="Q145" s="13" t="s">
        <v>8331</v>
      </c>
      <c r="R145" s="13" t="s">
        <v>8334</v>
      </c>
      <c r="S145" t="b">
        <v>0</v>
      </c>
      <c r="T145" t="s">
        <v>8266</v>
      </c>
      <c r="U145" s="17">
        <v>42558.855810185181</v>
      </c>
    </row>
    <row r="146" spans="1:21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5">
        <f t="shared" si="2"/>
        <v>42107.512407407405</v>
      </c>
      <c r="K146">
        <v>1423765072</v>
      </c>
      <c r="L146" s="5">
        <v>42047.554074074076</v>
      </c>
      <c r="M146" t="b">
        <v>0</v>
      </c>
      <c r="N146">
        <v>37</v>
      </c>
      <c r="O146" s="9">
        <f>E146/D146</f>
        <v>0.27600000000000002</v>
      </c>
      <c r="P146" s="13">
        <f>IF(E146&gt;0,E146/N146,"NA")</f>
        <v>55.945945945945944</v>
      </c>
      <c r="Q146" s="13" t="s">
        <v>8331</v>
      </c>
      <c r="R146" s="13" t="s">
        <v>8334</v>
      </c>
      <c r="S146" t="b">
        <v>0</v>
      </c>
      <c r="T146" t="s">
        <v>8266</v>
      </c>
      <c r="U146" s="17">
        <v>42047.554074074076</v>
      </c>
    </row>
    <row r="147" spans="1:21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5">
        <f t="shared" si="2"/>
        <v>42227.333935185183</v>
      </c>
      <c r="K147">
        <v>1436965252</v>
      </c>
      <c r="L147" s="5">
        <v>42200.333935185183</v>
      </c>
      <c r="M147" t="b">
        <v>0</v>
      </c>
      <c r="N147">
        <v>9</v>
      </c>
      <c r="O147" s="9">
        <f>E147/D147</f>
        <v>7.5111111111111115E-2</v>
      </c>
      <c r="P147" s="13">
        <f>IF(E147&gt;0,E147/N147,"NA")</f>
        <v>37.555555555555557</v>
      </c>
      <c r="Q147" s="13" t="s">
        <v>8331</v>
      </c>
      <c r="R147" s="13" t="s">
        <v>8334</v>
      </c>
      <c r="S147" t="b">
        <v>0</v>
      </c>
      <c r="T147" t="s">
        <v>8266</v>
      </c>
      <c r="U147" s="17">
        <v>42200.333935185183</v>
      </c>
    </row>
    <row r="148" spans="1:21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5">
        <f t="shared" si="2"/>
        <v>42752.807847222219</v>
      </c>
      <c r="K148">
        <v>1479514998</v>
      </c>
      <c r="L148" s="5">
        <v>42692.807847222219</v>
      </c>
      <c r="M148" t="b">
        <v>0</v>
      </c>
      <c r="N148">
        <v>3</v>
      </c>
      <c r="O148" s="9">
        <f>E148/D148</f>
        <v>5.7499999999999999E-3</v>
      </c>
      <c r="P148" s="13">
        <f>IF(E148&gt;0,E148/N148,"NA")</f>
        <v>38.333333333333336</v>
      </c>
      <c r="Q148" s="13" t="s">
        <v>8331</v>
      </c>
      <c r="R148" s="13" t="s">
        <v>8334</v>
      </c>
      <c r="S148" t="b">
        <v>0</v>
      </c>
      <c r="T148" t="s">
        <v>8266</v>
      </c>
      <c r="U148" s="17">
        <v>42692.807847222219</v>
      </c>
    </row>
    <row r="149" spans="1:21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5">
        <f t="shared" si="2"/>
        <v>42012.554166666661</v>
      </c>
      <c r="K149">
        <v>1417026340</v>
      </c>
      <c r="L149" s="5">
        <v>41969.559490740743</v>
      </c>
      <c r="M149" t="b">
        <v>0</v>
      </c>
      <c r="N149">
        <v>0</v>
      </c>
      <c r="O149" s="9">
        <f>E149/D149</f>
        <v>0</v>
      </c>
      <c r="P149" s="13" t="str">
        <f>IF(E149&gt;0,E149/N149,"NA")</f>
        <v>NA</v>
      </c>
      <c r="Q149" s="13" t="s">
        <v>8331</v>
      </c>
      <c r="R149" s="13" t="s">
        <v>8334</v>
      </c>
      <c r="S149" t="b">
        <v>0</v>
      </c>
      <c r="T149" t="s">
        <v>8266</v>
      </c>
      <c r="U149" s="17">
        <v>41969.559490740743</v>
      </c>
    </row>
    <row r="150" spans="1:21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5">
        <f t="shared" si="2"/>
        <v>42427.073333333326</v>
      </c>
      <c r="K150">
        <v>1453963536</v>
      </c>
      <c r="L150" s="5">
        <v>42397.073333333326</v>
      </c>
      <c r="M150" t="b">
        <v>0</v>
      </c>
      <c r="N150">
        <v>2</v>
      </c>
      <c r="O150" s="9">
        <f>E150/D150</f>
        <v>8.0000000000000004E-4</v>
      </c>
      <c r="P150" s="13">
        <f>IF(E150&gt;0,E150/N150,"NA")</f>
        <v>20</v>
      </c>
      <c r="Q150" s="13" t="s">
        <v>8331</v>
      </c>
      <c r="R150" s="13" t="s">
        <v>8334</v>
      </c>
      <c r="S150" t="b">
        <v>0</v>
      </c>
      <c r="T150" t="s">
        <v>8266</v>
      </c>
      <c r="U150" s="17">
        <v>42397.073333333326</v>
      </c>
    </row>
    <row r="151" spans="1:21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5">
        <f t="shared" si="2"/>
        <v>41998.124999999993</v>
      </c>
      <c r="K151">
        <v>1416888470</v>
      </c>
      <c r="L151" s="5">
        <v>41967.963773148142</v>
      </c>
      <c r="M151" t="b">
        <v>0</v>
      </c>
      <c r="N151">
        <v>6</v>
      </c>
      <c r="O151" s="9">
        <f>E151/D151</f>
        <v>9.1999999999999998E-3</v>
      </c>
      <c r="P151" s="13">
        <f>IF(E151&gt;0,E151/N151,"NA")</f>
        <v>15.333333333333334</v>
      </c>
      <c r="Q151" s="13" t="s">
        <v>8331</v>
      </c>
      <c r="R151" s="13" t="s">
        <v>8334</v>
      </c>
      <c r="S151" t="b">
        <v>0</v>
      </c>
      <c r="T151" t="s">
        <v>8266</v>
      </c>
      <c r="U151" s="17">
        <v>41967.963773148142</v>
      </c>
    </row>
    <row r="152" spans="1:21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5">
        <f t="shared" si="2"/>
        <v>42149.95349537037</v>
      </c>
      <c r="K152">
        <v>1427428382</v>
      </c>
      <c r="L152" s="5">
        <v>42089.95349537037</v>
      </c>
      <c r="M152" t="b">
        <v>0</v>
      </c>
      <c r="N152">
        <v>67</v>
      </c>
      <c r="O152" s="9">
        <f>E152/D152</f>
        <v>0.23163076923076922</v>
      </c>
      <c r="P152" s="13">
        <f>IF(E152&gt;0,E152/N152,"NA")</f>
        <v>449.43283582089555</v>
      </c>
      <c r="Q152" s="13" t="s">
        <v>8331</v>
      </c>
      <c r="R152" s="13" t="s">
        <v>8334</v>
      </c>
      <c r="S152" t="b">
        <v>0</v>
      </c>
      <c r="T152" t="s">
        <v>8266</v>
      </c>
      <c r="U152" s="17">
        <v>42089.95349537037</v>
      </c>
    </row>
    <row r="153" spans="1:21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5">
        <f t="shared" si="2"/>
        <v>42173.342488425922</v>
      </c>
      <c r="K153">
        <v>1429449191</v>
      </c>
      <c r="L153" s="5">
        <v>42113.342488425922</v>
      </c>
      <c r="M153" t="b">
        <v>0</v>
      </c>
      <c r="N153">
        <v>5</v>
      </c>
      <c r="O153" s="9">
        <f>E153/D153</f>
        <v>5.5999999999999995E-4</v>
      </c>
      <c r="P153" s="13">
        <f>IF(E153&gt;0,E153/N153,"NA")</f>
        <v>28</v>
      </c>
      <c r="Q153" s="13" t="s">
        <v>8331</v>
      </c>
      <c r="R153" s="13" t="s">
        <v>8334</v>
      </c>
      <c r="S153" t="b">
        <v>0</v>
      </c>
      <c r="T153" t="s">
        <v>8266</v>
      </c>
      <c r="U153" s="17">
        <v>42113.342488425922</v>
      </c>
    </row>
    <row r="154" spans="1:21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5">
        <f t="shared" si="2"/>
        <v>41904.869212962956</v>
      </c>
      <c r="K154">
        <v>1408845100</v>
      </c>
      <c r="L154" s="5">
        <v>41874.869212962956</v>
      </c>
      <c r="M154" t="b">
        <v>0</v>
      </c>
      <c r="N154">
        <v>2</v>
      </c>
      <c r="O154" s="9">
        <f>E154/D154</f>
        <v>7.8947368421052633E-5</v>
      </c>
      <c r="P154" s="13">
        <f>IF(E154&gt;0,E154/N154,"NA")</f>
        <v>15</v>
      </c>
      <c r="Q154" s="13" t="s">
        <v>8331</v>
      </c>
      <c r="R154" s="13" t="s">
        <v>8334</v>
      </c>
      <c r="S154" t="b">
        <v>0</v>
      </c>
      <c r="T154" t="s">
        <v>8266</v>
      </c>
      <c r="U154" s="17">
        <v>41874.869212962956</v>
      </c>
    </row>
    <row r="155" spans="1:21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5">
        <f t="shared" si="2"/>
        <v>41975.419490740744</v>
      </c>
      <c r="K155">
        <v>1413900244</v>
      </c>
      <c r="L155" s="5">
        <v>41933.377824074072</v>
      </c>
      <c r="M155" t="b">
        <v>0</v>
      </c>
      <c r="N155">
        <v>10</v>
      </c>
      <c r="O155" s="9">
        <f>E155/D155</f>
        <v>7.1799999999999998E-3</v>
      </c>
      <c r="P155" s="13">
        <f>IF(E155&gt;0,E155/N155,"NA")</f>
        <v>35.9</v>
      </c>
      <c r="Q155" s="13" t="s">
        <v>8331</v>
      </c>
      <c r="R155" s="13" t="s">
        <v>8334</v>
      </c>
      <c r="S155" t="b">
        <v>0</v>
      </c>
      <c r="T155" t="s">
        <v>8266</v>
      </c>
      <c r="U155" s="17">
        <v>41933.377824074072</v>
      </c>
    </row>
    <row r="156" spans="1:21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5">
        <f t="shared" si="2"/>
        <v>42158.339062499996</v>
      </c>
      <c r="K156">
        <v>1429621695</v>
      </c>
      <c r="L156" s="5">
        <v>42115.339062499996</v>
      </c>
      <c r="M156" t="b">
        <v>0</v>
      </c>
      <c r="N156">
        <v>3</v>
      </c>
      <c r="O156" s="9">
        <f>E156/D156</f>
        <v>2.6666666666666668E-2</v>
      </c>
      <c r="P156" s="13">
        <f>IF(E156&gt;0,E156/N156,"NA")</f>
        <v>13.333333333333334</v>
      </c>
      <c r="Q156" s="13" t="s">
        <v>8331</v>
      </c>
      <c r="R156" s="13" t="s">
        <v>8334</v>
      </c>
      <c r="S156" t="b">
        <v>0</v>
      </c>
      <c r="T156" t="s">
        <v>8266</v>
      </c>
      <c r="U156" s="17">
        <v>42115.339062499996</v>
      </c>
    </row>
    <row r="157" spans="1:21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5">
        <f t="shared" si="2"/>
        <v>42208.351099537038</v>
      </c>
      <c r="K157">
        <v>1434201935</v>
      </c>
      <c r="L157" s="5">
        <v>42168.351099537038</v>
      </c>
      <c r="M157" t="b">
        <v>0</v>
      </c>
      <c r="N157">
        <v>4</v>
      </c>
      <c r="O157" s="9">
        <f>E157/D157</f>
        <v>6.0000000000000002E-5</v>
      </c>
      <c r="P157" s="13">
        <f>IF(E157&gt;0,E157/N157,"NA")</f>
        <v>20.25</v>
      </c>
      <c r="Q157" s="13" t="s">
        <v>8331</v>
      </c>
      <c r="R157" s="13" t="s">
        <v>8334</v>
      </c>
      <c r="S157" t="b">
        <v>0</v>
      </c>
      <c r="T157" t="s">
        <v>8266</v>
      </c>
      <c r="U157" s="17">
        <v>42168.351099537038</v>
      </c>
    </row>
    <row r="158" spans="1:21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5">
        <f t="shared" si="2"/>
        <v>41853.916620370372</v>
      </c>
      <c r="K158">
        <v>1401850796</v>
      </c>
      <c r="L158" s="5">
        <v>41793.916620370372</v>
      </c>
      <c r="M158" t="b">
        <v>0</v>
      </c>
      <c r="N158">
        <v>15</v>
      </c>
      <c r="O158" s="9">
        <f>E158/D158</f>
        <v>5.0999999999999997E-2</v>
      </c>
      <c r="P158" s="13">
        <f>IF(E158&gt;0,E158/N158,"NA")</f>
        <v>119</v>
      </c>
      <c r="Q158" s="13" t="s">
        <v>8331</v>
      </c>
      <c r="R158" s="13" t="s">
        <v>8334</v>
      </c>
      <c r="S158" t="b">
        <v>0</v>
      </c>
      <c r="T158" t="s">
        <v>8266</v>
      </c>
      <c r="U158" s="17">
        <v>41793.916620370372</v>
      </c>
    </row>
    <row r="159" spans="1:21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5">
        <f t="shared" si="2"/>
        <v>42426.703379629624</v>
      </c>
      <c r="K159">
        <v>1453931572</v>
      </c>
      <c r="L159" s="5">
        <v>42396.703379629624</v>
      </c>
      <c r="M159" t="b">
        <v>0</v>
      </c>
      <c r="N159">
        <v>2</v>
      </c>
      <c r="O159" s="9">
        <f>E159/D159</f>
        <v>2.671118530884808E-3</v>
      </c>
      <c r="P159" s="13">
        <f>IF(E159&gt;0,E159/N159,"NA")</f>
        <v>4</v>
      </c>
      <c r="Q159" s="13" t="s">
        <v>8331</v>
      </c>
      <c r="R159" s="13" t="s">
        <v>8334</v>
      </c>
      <c r="S159" t="b">
        <v>0</v>
      </c>
      <c r="T159" t="s">
        <v>8266</v>
      </c>
      <c r="U159" s="17">
        <v>42396.703379629624</v>
      </c>
    </row>
    <row r="160" spans="1:21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5">
        <f t="shared" si="2"/>
        <v>41933.868379629625</v>
      </c>
      <c r="K160">
        <v>1411350628</v>
      </c>
      <c r="L160" s="5">
        <v>41903.868379629625</v>
      </c>
      <c r="M160" t="b">
        <v>0</v>
      </c>
      <c r="N160">
        <v>0</v>
      </c>
      <c r="O160" s="9">
        <f>E160/D160</f>
        <v>0</v>
      </c>
      <c r="P160" s="13" t="str">
        <f>IF(E160&gt;0,E160/N160,"NA")</f>
        <v>NA</v>
      </c>
      <c r="Q160" s="13" t="s">
        <v>8331</v>
      </c>
      <c r="R160" s="13" t="s">
        <v>8334</v>
      </c>
      <c r="S160" t="b">
        <v>0</v>
      </c>
      <c r="T160" t="s">
        <v>8266</v>
      </c>
      <c r="U160" s="17">
        <v>41903.868379629625</v>
      </c>
    </row>
    <row r="161" spans="1:21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5">
        <f t="shared" si="2"/>
        <v>42554.226215277777</v>
      </c>
      <c r="K161">
        <v>1464085545</v>
      </c>
      <c r="L161" s="5">
        <v>42514.226215277777</v>
      </c>
      <c r="M161" t="b">
        <v>0</v>
      </c>
      <c r="N161">
        <v>1</v>
      </c>
      <c r="O161" s="9">
        <f>E161/D161</f>
        <v>2.0000000000000002E-5</v>
      </c>
      <c r="P161" s="13">
        <f>IF(E161&gt;0,E161/N161,"NA")</f>
        <v>10</v>
      </c>
      <c r="Q161" s="13" t="s">
        <v>8331</v>
      </c>
      <c r="R161" s="13" t="s">
        <v>8334</v>
      </c>
      <c r="S161" t="b">
        <v>0</v>
      </c>
      <c r="T161" t="s">
        <v>8266</v>
      </c>
      <c r="U161" s="17">
        <v>42514.226215277777</v>
      </c>
    </row>
    <row r="162" spans="1:21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5">
        <f t="shared" si="2"/>
        <v>42231.70475694444</v>
      </c>
      <c r="K162">
        <v>1434491691</v>
      </c>
      <c r="L162" s="5">
        <v>42171.70475694444</v>
      </c>
      <c r="M162" t="b">
        <v>0</v>
      </c>
      <c r="N162">
        <v>0</v>
      </c>
      <c r="O162" s="9">
        <f>E162/D162</f>
        <v>0</v>
      </c>
      <c r="P162" s="13" t="str">
        <f>IF(E162&gt;0,E162/N162,"NA")</f>
        <v>NA</v>
      </c>
      <c r="Q162" s="13" t="s">
        <v>8331</v>
      </c>
      <c r="R162" s="13" t="s">
        <v>8335</v>
      </c>
      <c r="S162" t="b">
        <v>0</v>
      </c>
      <c r="T162" t="s">
        <v>8267</v>
      </c>
      <c r="U162" s="17">
        <v>42171.70475694444</v>
      </c>
    </row>
    <row r="163" spans="1:21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5">
        <f t="shared" si="2"/>
        <v>41822.479108796295</v>
      </c>
      <c r="K163">
        <v>1401726595</v>
      </c>
      <c r="L163" s="5">
        <v>41792.479108796295</v>
      </c>
      <c r="M163" t="b">
        <v>0</v>
      </c>
      <c r="N163">
        <v>1</v>
      </c>
      <c r="O163" s="9">
        <f>E163/D163</f>
        <v>1E-4</v>
      </c>
      <c r="P163" s="13">
        <f>IF(E163&gt;0,E163/N163,"NA")</f>
        <v>5</v>
      </c>
      <c r="Q163" s="13" t="s">
        <v>8331</v>
      </c>
      <c r="R163" s="13" t="s">
        <v>8335</v>
      </c>
      <c r="S163" t="b">
        <v>0</v>
      </c>
      <c r="T163" t="s">
        <v>8267</v>
      </c>
      <c r="U163" s="17">
        <v>41792.479108796295</v>
      </c>
    </row>
    <row r="164" spans="1:21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5">
        <f t="shared" si="2"/>
        <v>41867.779166666667</v>
      </c>
      <c r="K164">
        <v>1405393356</v>
      </c>
      <c r="L164" s="5">
        <v>41834.91847222222</v>
      </c>
      <c r="M164" t="b">
        <v>0</v>
      </c>
      <c r="N164">
        <v>10</v>
      </c>
      <c r="O164" s="9">
        <f>E164/D164</f>
        <v>0.15535714285714286</v>
      </c>
      <c r="P164" s="13">
        <f>IF(E164&gt;0,E164/N164,"NA")</f>
        <v>43.5</v>
      </c>
      <c r="Q164" s="13" t="s">
        <v>8331</v>
      </c>
      <c r="R164" s="13" t="s">
        <v>8335</v>
      </c>
      <c r="S164" t="b">
        <v>0</v>
      </c>
      <c r="T164" t="s">
        <v>8267</v>
      </c>
      <c r="U164" s="17">
        <v>41834.91847222222</v>
      </c>
    </row>
    <row r="165" spans="1:21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5">
        <f t="shared" si="2"/>
        <v>42277.791666666664</v>
      </c>
      <c r="K165">
        <v>1440716654</v>
      </c>
      <c r="L165" s="5">
        <v>42243.752939814811</v>
      </c>
      <c r="M165" t="b">
        <v>0</v>
      </c>
      <c r="N165">
        <v>0</v>
      </c>
      <c r="O165" s="9">
        <f>E165/D165</f>
        <v>0</v>
      </c>
      <c r="P165" s="13" t="str">
        <f>IF(E165&gt;0,E165/N165,"NA")</f>
        <v>NA</v>
      </c>
      <c r="Q165" s="13" t="s">
        <v>8331</v>
      </c>
      <c r="R165" s="13" t="s">
        <v>8335</v>
      </c>
      <c r="S165" t="b">
        <v>0</v>
      </c>
      <c r="T165" t="s">
        <v>8267</v>
      </c>
      <c r="U165" s="17">
        <v>42243.752939814811</v>
      </c>
    </row>
    <row r="166" spans="1:21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5">
        <f t="shared" si="2"/>
        <v>41901.554409722223</v>
      </c>
      <c r="K166">
        <v>1405966701</v>
      </c>
      <c r="L166" s="5">
        <v>41841.554409722223</v>
      </c>
      <c r="M166" t="b">
        <v>0</v>
      </c>
      <c r="N166">
        <v>7</v>
      </c>
      <c r="O166" s="9">
        <f>E166/D166</f>
        <v>5.3333333333333332E-3</v>
      </c>
      <c r="P166" s="13">
        <f>IF(E166&gt;0,E166/N166,"NA")</f>
        <v>91.428571428571431</v>
      </c>
      <c r="Q166" s="13" t="s">
        <v>8331</v>
      </c>
      <c r="R166" s="13" t="s">
        <v>8335</v>
      </c>
      <c r="S166" t="b">
        <v>0</v>
      </c>
      <c r="T166" t="s">
        <v>8267</v>
      </c>
      <c r="U166" s="17">
        <v>41841.554409722223</v>
      </c>
    </row>
    <row r="167" spans="1:21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5">
        <f t="shared" si="2"/>
        <v>42381.450509259252</v>
      </c>
      <c r="K167">
        <v>1450021724</v>
      </c>
      <c r="L167" s="5">
        <v>42351.450509259252</v>
      </c>
      <c r="M167" t="b">
        <v>0</v>
      </c>
      <c r="N167">
        <v>0</v>
      </c>
      <c r="O167" s="9">
        <f>E167/D167</f>
        <v>0</v>
      </c>
      <c r="P167" s="13" t="str">
        <f>IF(E167&gt;0,E167/N167,"NA")</f>
        <v>NA</v>
      </c>
      <c r="Q167" s="13" t="s">
        <v>8331</v>
      </c>
      <c r="R167" s="13" t="s">
        <v>8335</v>
      </c>
      <c r="S167" t="b">
        <v>0</v>
      </c>
      <c r="T167" t="s">
        <v>8267</v>
      </c>
      <c r="U167" s="17">
        <v>42351.450509259252</v>
      </c>
    </row>
    <row r="168" spans="1:21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5">
        <f t="shared" si="2"/>
        <v>42750.867615740739</v>
      </c>
      <c r="K168">
        <v>1481939362</v>
      </c>
      <c r="L168" s="5">
        <v>42720.867615740739</v>
      </c>
      <c r="M168" t="b">
        <v>0</v>
      </c>
      <c r="N168">
        <v>1</v>
      </c>
      <c r="O168" s="9">
        <f>E168/D168</f>
        <v>0.6</v>
      </c>
      <c r="P168" s="13">
        <f>IF(E168&gt;0,E168/N168,"NA")</f>
        <v>3000</v>
      </c>
      <c r="Q168" s="13" t="s">
        <v>8331</v>
      </c>
      <c r="R168" s="13" t="s">
        <v>8335</v>
      </c>
      <c r="S168" t="b">
        <v>0</v>
      </c>
      <c r="T168" t="s">
        <v>8267</v>
      </c>
      <c r="U168" s="17">
        <v>42720.867615740739</v>
      </c>
    </row>
    <row r="169" spans="1:21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5">
        <f t="shared" si="2"/>
        <v>42220.719155092585</v>
      </c>
      <c r="K169">
        <v>1433542535</v>
      </c>
      <c r="L169" s="5">
        <v>42160.719155092585</v>
      </c>
      <c r="M169" t="b">
        <v>0</v>
      </c>
      <c r="N169">
        <v>2</v>
      </c>
      <c r="O169" s="9">
        <f>E169/D169</f>
        <v>1E-4</v>
      </c>
      <c r="P169" s="13">
        <f>IF(E169&gt;0,E169/N169,"NA")</f>
        <v>5.5</v>
      </c>
      <c r="Q169" s="13" t="s">
        <v>8331</v>
      </c>
      <c r="R169" s="13" t="s">
        <v>8335</v>
      </c>
      <c r="S169" t="b">
        <v>0</v>
      </c>
      <c r="T169" t="s">
        <v>8267</v>
      </c>
      <c r="U169" s="17">
        <v>42160.719155092585</v>
      </c>
    </row>
    <row r="170" spans="1:21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5">
        <f t="shared" si="2"/>
        <v>42082.585300925923</v>
      </c>
      <c r="K170">
        <v>1424203370</v>
      </c>
      <c r="L170" s="5">
        <v>42052.626967592594</v>
      </c>
      <c r="M170" t="b">
        <v>0</v>
      </c>
      <c r="N170">
        <v>3</v>
      </c>
      <c r="O170" s="9">
        <f>E170/D170</f>
        <v>4.0625000000000001E-2</v>
      </c>
      <c r="P170" s="13">
        <f>IF(E170&gt;0,E170/N170,"NA")</f>
        <v>108.33333333333333</v>
      </c>
      <c r="Q170" s="13" t="s">
        <v>8331</v>
      </c>
      <c r="R170" s="13" t="s">
        <v>8335</v>
      </c>
      <c r="S170" t="b">
        <v>0</v>
      </c>
      <c r="T170" t="s">
        <v>8267</v>
      </c>
      <c r="U170" s="17">
        <v>42052.626967592594</v>
      </c>
    </row>
    <row r="171" spans="1:21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5">
        <f t="shared" si="2"/>
        <v>41930.296979166662</v>
      </c>
      <c r="K171">
        <v>1411042059</v>
      </c>
      <c r="L171" s="5">
        <v>41900.296979166662</v>
      </c>
      <c r="M171" t="b">
        <v>0</v>
      </c>
      <c r="N171">
        <v>10</v>
      </c>
      <c r="O171" s="9">
        <f>E171/D171</f>
        <v>0.224</v>
      </c>
      <c r="P171" s="13">
        <f>IF(E171&gt;0,E171/N171,"NA")</f>
        <v>56</v>
      </c>
      <c r="Q171" s="13" t="s">
        <v>8331</v>
      </c>
      <c r="R171" s="13" t="s">
        <v>8335</v>
      </c>
      <c r="S171" t="b">
        <v>0</v>
      </c>
      <c r="T171" t="s">
        <v>8267</v>
      </c>
      <c r="U171" s="17">
        <v>41900.296979166662</v>
      </c>
    </row>
    <row r="172" spans="1:21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5">
        <f t="shared" si="2"/>
        <v>42246.019444444442</v>
      </c>
      <c r="K172">
        <v>1438385283</v>
      </c>
      <c r="L172" s="5">
        <v>42216.769479166665</v>
      </c>
      <c r="M172" t="b">
        <v>0</v>
      </c>
      <c r="N172">
        <v>10</v>
      </c>
      <c r="O172" s="9">
        <f>E172/D172</f>
        <v>3.2500000000000001E-2</v>
      </c>
      <c r="P172" s="13">
        <f>IF(E172&gt;0,E172/N172,"NA")</f>
        <v>32.5</v>
      </c>
      <c r="Q172" s="13" t="s">
        <v>8331</v>
      </c>
      <c r="R172" s="13" t="s">
        <v>8335</v>
      </c>
      <c r="S172" t="b">
        <v>0</v>
      </c>
      <c r="T172" t="s">
        <v>8267</v>
      </c>
      <c r="U172" s="17">
        <v>42216.769479166665</v>
      </c>
    </row>
    <row r="173" spans="1:21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5">
        <f t="shared" si="2"/>
        <v>42593.972384259258</v>
      </c>
      <c r="K173">
        <v>1465791614</v>
      </c>
      <c r="L173" s="5">
        <v>42533.972384259258</v>
      </c>
      <c r="M173" t="b">
        <v>0</v>
      </c>
      <c r="N173">
        <v>1</v>
      </c>
      <c r="O173" s="9">
        <f>E173/D173</f>
        <v>2.0000000000000002E-5</v>
      </c>
      <c r="P173" s="13">
        <f>IF(E173&gt;0,E173/N173,"NA")</f>
        <v>1</v>
      </c>
      <c r="Q173" s="13" t="s">
        <v>8331</v>
      </c>
      <c r="R173" s="13" t="s">
        <v>8335</v>
      </c>
      <c r="S173" t="b">
        <v>0</v>
      </c>
      <c r="T173" t="s">
        <v>8267</v>
      </c>
      <c r="U173" s="17">
        <v>42533.972384259258</v>
      </c>
    </row>
    <row r="174" spans="1:21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5">
        <f t="shared" si="2"/>
        <v>42082.144942129627</v>
      </c>
      <c r="K174">
        <v>1423733323</v>
      </c>
      <c r="L174" s="5">
        <v>42047.186608796292</v>
      </c>
      <c r="M174" t="b">
        <v>0</v>
      </c>
      <c r="N174">
        <v>0</v>
      </c>
      <c r="O174" s="9">
        <f>E174/D174</f>
        <v>0</v>
      </c>
      <c r="P174" s="13" t="str">
        <f>IF(E174&gt;0,E174/N174,"NA")</f>
        <v>NA</v>
      </c>
      <c r="Q174" s="13" t="s">
        <v>8331</v>
      </c>
      <c r="R174" s="13" t="s">
        <v>8335</v>
      </c>
      <c r="S174" t="b">
        <v>0</v>
      </c>
      <c r="T174" t="s">
        <v>8267</v>
      </c>
      <c r="U174" s="17">
        <v>42047.186608796292</v>
      </c>
    </row>
    <row r="175" spans="1:21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5">
        <f t="shared" si="2"/>
        <v>42063.364675925921</v>
      </c>
      <c r="K175">
        <v>1422539108</v>
      </c>
      <c r="L175" s="5">
        <v>42033.364675925921</v>
      </c>
      <c r="M175" t="b">
        <v>0</v>
      </c>
      <c r="N175">
        <v>0</v>
      </c>
      <c r="O175" s="9">
        <f>E175/D175</f>
        <v>0</v>
      </c>
      <c r="P175" s="13" t="str">
        <f>IF(E175&gt;0,E175/N175,"NA")</f>
        <v>NA</v>
      </c>
      <c r="Q175" s="13" t="s">
        <v>8331</v>
      </c>
      <c r="R175" s="13" t="s">
        <v>8335</v>
      </c>
      <c r="S175" t="b">
        <v>0</v>
      </c>
      <c r="T175" t="s">
        <v>8267</v>
      </c>
      <c r="U175" s="17">
        <v>42033.364675925921</v>
      </c>
    </row>
    <row r="176" spans="1:21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5">
        <f t="shared" si="2"/>
        <v>42132.55064814815</v>
      </c>
      <c r="K176">
        <v>1425924776</v>
      </c>
      <c r="L176" s="5">
        <v>42072.55064814815</v>
      </c>
      <c r="M176" t="b">
        <v>0</v>
      </c>
      <c r="N176">
        <v>0</v>
      </c>
      <c r="O176" s="9">
        <f>E176/D176</f>
        <v>0</v>
      </c>
      <c r="P176" s="13" t="str">
        <f>IF(E176&gt;0,E176/N176,"NA")</f>
        <v>NA</v>
      </c>
      <c r="Q176" s="13" t="s">
        <v>8331</v>
      </c>
      <c r="R176" s="13" t="s">
        <v>8335</v>
      </c>
      <c r="S176" t="b">
        <v>0</v>
      </c>
      <c r="T176" t="s">
        <v>8267</v>
      </c>
      <c r="U176" s="17">
        <v>42072.55064814815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5">
        <f t="shared" si="2"/>
        <v>41880.569571759253</v>
      </c>
      <c r="K177">
        <v>1407177611</v>
      </c>
      <c r="L177" s="5">
        <v>41855.569571759253</v>
      </c>
      <c r="M177" t="b">
        <v>0</v>
      </c>
      <c r="N177">
        <v>26</v>
      </c>
      <c r="O177" s="9">
        <f>E177/D177</f>
        <v>6.4850000000000005E-2</v>
      </c>
      <c r="P177" s="13">
        <f>IF(E177&gt;0,E177/N177,"NA")</f>
        <v>49.884615384615387</v>
      </c>
      <c r="Q177" s="13" t="s">
        <v>8331</v>
      </c>
      <c r="R177" s="13" t="s">
        <v>8335</v>
      </c>
      <c r="S177" t="b">
        <v>0</v>
      </c>
      <c r="T177" t="s">
        <v>8267</v>
      </c>
      <c r="U177" s="17">
        <v>41855.569571759253</v>
      </c>
    </row>
    <row r="178" spans="1:21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5">
        <f t="shared" si="2"/>
        <v>42221.615729166668</v>
      </c>
      <c r="K178">
        <v>1436211999</v>
      </c>
      <c r="L178" s="5">
        <v>42191.615729166668</v>
      </c>
      <c r="M178" t="b">
        <v>0</v>
      </c>
      <c r="N178">
        <v>0</v>
      </c>
      <c r="O178" s="9">
        <f>E178/D178</f>
        <v>0</v>
      </c>
      <c r="P178" s="13" t="str">
        <f>IF(E178&gt;0,E178/N178,"NA")</f>
        <v>NA</v>
      </c>
      <c r="Q178" s="13" t="s">
        <v>8331</v>
      </c>
      <c r="R178" s="13" t="s">
        <v>8335</v>
      </c>
      <c r="S178" t="b">
        <v>0</v>
      </c>
      <c r="T178" t="s">
        <v>8267</v>
      </c>
      <c r="U178" s="17">
        <v>42191.615729166668</v>
      </c>
    </row>
    <row r="179" spans="1:21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5">
        <f t="shared" si="2"/>
        <v>42086.797754629624</v>
      </c>
      <c r="K179">
        <v>1425690526</v>
      </c>
      <c r="L179" s="5">
        <v>42069.839421296296</v>
      </c>
      <c r="M179" t="b">
        <v>0</v>
      </c>
      <c r="N179">
        <v>7</v>
      </c>
      <c r="O179" s="9">
        <f>E179/D179</f>
        <v>0.4</v>
      </c>
      <c r="P179" s="13">
        <f>IF(E179&gt;0,E179/N179,"NA")</f>
        <v>25.714285714285715</v>
      </c>
      <c r="Q179" s="13" t="s">
        <v>8331</v>
      </c>
      <c r="R179" s="13" t="s">
        <v>8335</v>
      </c>
      <c r="S179" t="b">
        <v>0</v>
      </c>
      <c r="T179" t="s">
        <v>8267</v>
      </c>
      <c r="U179" s="17">
        <v>42069.839421296296</v>
      </c>
    </row>
    <row r="180" spans="1:21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5">
        <f t="shared" si="2"/>
        <v>42334.788715277777</v>
      </c>
      <c r="K180">
        <v>1445986545</v>
      </c>
      <c r="L180" s="5">
        <v>42304.747048611105</v>
      </c>
      <c r="M180" t="b">
        <v>0</v>
      </c>
      <c r="N180">
        <v>0</v>
      </c>
      <c r="O180" s="9">
        <f>E180/D180</f>
        <v>0</v>
      </c>
      <c r="P180" s="13" t="str">
        <f>IF(E180&gt;0,E180/N180,"NA")</f>
        <v>NA</v>
      </c>
      <c r="Q180" s="13" t="s">
        <v>8331</v>
      </c>
      <c r="R180" s="13" t="s">
        <v>8335</v>
      </c>
      <c r="S180" t="b">
        <v>0</v>
      </c>
      <c r="T180" t="s">
        <v>8267</v>
      </c>
      <c r="U180" s="17">
        <v>42304.747048611105</v>
      </c>
    </row>
    <row r="181" spans="1:21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5">
        <f t="shared" si="2"/>
        <v>42432.872164351851</v>
      </c>
      <c r="K181">
        <v>1454464555</v>
      </c>
      <c r="L181" s="5">
        <v>42402.872164351851</v>
      </c>
      <c r="M181" t="b">
        <v>0</v>
      </c>
      <c r="N181">
        <v>2</v>
      </c>
      <c r="O181" s="9">
        <f>E181/D181</f>
        <v>0.2</v>
      </c>
      <c r="P181" s="13">
        <f>IF(E181&gt;0,E181/N181,"NA")</f>
        <v>100</v>
      </c>
      <c r="Q181" s="13" t="s">
        <v>8331</v>
      </c>
      <c r="R181" s="13" t="s">
        <v>8335</v>
      </c>
      <c r="S181" t="b">
        <v>0</v>
      </c>
      <c r="T181" t="s">
        <v>8267</v>
      </c>
      <c r="U181" s="17">
        <v>42402.872164351851</v>
      </c>
    </row>
    <row r="182" spans="1:21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5">
        <f t="shared" si="2"/>
        <v>42107.583333333336</v>
      </c>
      <c r="K182">
        <v>1425512843</v>
      </c>
      <c r="L182" s="5">
        <v>42067.782905092587</v>
      </c>
      <c r="M182" t="b">
        <v>0</v>
      </c>
      <c r="N182">
        <v>13</v>
      </c>
      <c r="O182" s="9">
        <f>E182/D182</f>
        <v>0.33416666666666667</v>
      </c>
      <c r="P182" s="13">
        <f>IF(E182&gt;0,E182/N182,"NA")</f>
        <v>30.846153846153847</v>
      </c>
      <c r="Q182" s="13" t="s">
        <v>8331</v>
      </c>
      <c r="R182" s="13" t="s">
        <v>8335</v>
      </c>
      <c r="S182" t="b">
        <v>0</v>
      </c>
      <c r="T182" t="s">
        <v>8267</v>
      </c>
      <c r="U182" s="17">
        <v>42067.782905092587</v>
      </c>
    </row>
    <row r="183" spans="1:21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5">
        <f t="shared" si="2"/>
        <v>42177.533506944441</v>
      </c>
      <c r="K183">
        <v>1432403295</v>
      </c>
      <c r="L183" s="5">
        <v>42147.533506944441</v>
      </c>
      <c r="M183" t="b">
        <v>0</v>
      </c>
      <c r="N183">
        <v>4</v>
      </c>
      <c r="O183" s="9">
        <f>E183/D183</f>
        <v>0.21092608822670172</v>
      </c>
      <c r="P183" s="13">
        <f>IF(E183&gt;0,E183/N183,"NA")</f>
        <v>180.5</v>
      </c>
      <c r="Q183" s="13" t="s">
        <v>8331</v>
      </c>
      <c r="R183" s="13" t="s">
        <v>8335</v>
      </c>
      <c r="S183" t="b">
        <v>0</v>
      </c>
      <c r="T183" t="s">
        <v>8267</v>
      </c>
      <c r="U183" s="17">
        <v>42147.533506944441</v>
      </c>
    </row>
    <row r="184" spans="1:21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5">
        <f t="shared" si="2"/>
        <v>42741.803611111107</v>
      </c>
      <c r="K184">
        <v>1481156232</v>
      </c>
      <c r="L184" s="5">
        <v>42711.803611111107</v>
      </c>
      <c r="M184" t="b">
        <v>0</v>
      </c>
      <c r="N184">
        <v>0</v>
      </c>
      <c r="O184" s="9">
        <f>E184/D184</f>
        <v>0</v>
      </c>
      <c r="P184" s="13" t="str">
        <f>IF(E184&gt;0,E184/N184,"NA")</f>
        <v>NA</v>
      </c>
      <c r="Q184" s="13" t="s">
        <v>8331</v>
      </c>
      <c r="R184" s="13" t="s">
        <v>8335</v>
      </c>
      <c r="S184" t="b">
        <v>0</v>
      </c>
      <c r="T184" t="s">
        <v>8267</v>
      </c>
      <c r="U184" s="17">
        <v>42711.803611111107</v>
      </c>
    </row>
    <row r="185" spans="1:21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5">
        <f t="shared" si="2"/>
        <v>41969.643634259257</v>
      </c>
      <c r="K185">
        <v>1414438010</v>
      </c>
      <c r="L185" s="5">
        <v>41939.601967592593</v>
      </c>
      <c r="M185" t="b">
        <v>0</v>
      </c>
      <c r="N185">
        <v>12</v>
      </c>
      <c r="O185" s="9">
        <f>E185/D185</f>
        <v>0.35855999999999999</v>
      </c>
      <c r="P185" s="13">
        <f>IF(E185&gt;0,E185/N185,"NA")</f>
        <v>373.5</v>
      </c>
      <c r="Q185" s="13" t="s">
        <v>8331</v>
      </c>
      <c r="R185" s="13" t="s">
        <v>8335</v>
      </c>
      <c r="S185" t="b">
        <v>0</v>
      </c>
      <c r="T185" t="s">
        <v>8267</v>
      </c>
      <c r="U185" s="17">
        <v>41939.601967592593</v>
      </c>
    </row>
    <row r="186" spans="1:21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5">
        <f t="shared" si="2"/>
        <v>41882.957638888889</v>
      </c>
      <c r="K186">
        <v>1404586762</v>
      </c>
      <c r="L186" s="5">
        <v>41825.58289351852</v>
      </c>
      <c r="M186" t="b">
        <v>0</v>
      </c>
      <c r="N186">
        <v>2</v>
      </c>
      <c r="O186" s="9">
        <f>E186/D186</f>
        <v>3.4000000000000002E-2</v>
      </c>
      <c r="P186" s="13">
        <f>IF(E186&gt;0,E186/N186,"NA")</f>
        <v>25.5</v>
      </c>
      <c r="Q186" s="13" t="s">
        <v>8331</v>
      </c>
      <c r="R186" s="13" t="s">
        <v>8335</v>
      </c>
      <c r="S186" t="b">
        <v>0</v>
      </c>
      <c r="T186" t="s">
        <v>8267</v>
      </c>
      <c r="U186" s="17">
        <v>41825.58289351852</v>
      </c>
    </row>
    <row r="187" spans="1:21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5">
        <f t="shared" si="2"/>
        <v>42600.702997685185</v>
      </c>
      <c r="K187">
        <v>1468965139</v>
      </c>
      <c r="L187" s="5">
        <v>42570.702997685185</v>
      </c>
      <c r="M187" t="b">
        <v>0</v>
      </c>
      <c r="N187">
        <v>10</v>
      </c>
      <c r="O187" s="9">
        <f>E187/D187</f>
        <v>5.5E-2</v>
      </c>
      <c r="P187" s="13">
        <f>IF(E187&gt;0,E187/N187,"NA")</f>
        <v>220</v>
      </c>
      <c r="Q187" s="13" t="s">
        <v>8331</v>
      </c>
      <c r="R187" s="13" t="s">
        <v>8335</v>
      </c>
      <c r="S187" t="b">
        <v>0</v>
      </c>
      <c r="T187" t="s">
        <v>8267</v>
      </c>
      <c r="U187" s="17">
        <v>42570.702997685185</v>
      </c>
    </row>
    <row r="188" spans="1:21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5">
        <f t="shared" si="2"/>
        <v>42797.624999999993</v>
      </c>
      <c r="K188">
        <v>1485977434</v>
      </c>
      <c r="L188" s="5">
        <v>42767.604560185187</v>
      </c>
      <c r="M188" t="b">
        <v>0</v>
      </c>
      <c r="N188">
        <v>0</v>
      </c>
      <c r="O188" s="9">
        <f>E188/D188</f>
        <v>0</v>
      </c>
      <c r="P188" s="13" t="str">
        <f>IF(E188&gt;0,E188/N188,"NA")</f>
        <v>NA</v>
      </c>
      <c r="Q188" s="13" t="s">
        <v>8331</v>
      </c>
      <c r="R188" s="13" t="s">
        <v>8335</v>
      </c>
      <c r="S188" t="b">
        <v>0</v>
      </c>
      <c r="T188" t="s">
        <v>8267</v>
      </c>
      <c r="U188" s="17">
        <v>42767.604560185187</v>
      </c>
    </row>
    <row r="189" spans="1:21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5">
        <f t="shared" si="2"/>
        <v>42206.082638888889</v>
      </c>
      <c r="K189">
        <v>1435383457</v>
      </c>
      <c r="L189" s="5">
        <v>42182.02612268518</v>
      </c>
      <c r="M189" t="b">
        <v>0</v>
      </c>
      <c r="N189">
        <v>5</v>
      </c>
      <c r="O189" s="9">
        <f>E189/D189</f>
        <v>0.16</v>
      </c>
      <c r="P189" s="13">
        <f>IF(E189&gt;0,E189/N189,"NA")</f>
        <v>160</v>
      </c>
      <c r="Q189" s="13" t="s">
        <v>8331</v>
      </c>
      <c r="R189" s="13" t="s">
        <v>8335</v>
      </c>
      <c r="S189" t="b">
        <v>0</v>
      </c>
      <c r="T189" t="s">
        <v>8267</v>
      </c>
      <c r="U189" s="17">
        <v>42182.02612268518</v>
      </c>
    </row>
    <row r="190" spans="1:21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5">
        <f t="shared" si="2"/>
        <v>41886.974710648145</v>
      </c>
      <c r="K190">
        <v>1407299015</v>
      </c>
      <c r="L190" s="5">
        <v>41856.974710648145</v>
      </c>
      <c r="M190" t="b">
        <v>0</v>
      </c>
      <c r="N190">
        <v>0</v>
      </c>
      <c r="O190" s="9">
        <f>E190/D190</f>
        <v>0</v>
      </c>
      <c r="P190" s="13" t="str">
        <f>IF(E190&gt;0,E190/N190,"NA")</f>
        <v>NA</v>
      </c>
      <c r="Q190" s="13" t="s">
        <v>8331</v>
      </c>
      <c r="R190" s="13" t="s">
        <v>8335</v>
      </c>
      <c r="S190" t="b">
        <v>0</v>
      </c>
      <c r="T190" t="s">
        <v>8267</v>
      </c>
      <c r="U190" s="17">
        <v>41856.974710648145</v>
      </c>
    </row>
    <row r="191" spans="1:21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5">
        <f t="shared" si="2"/>
        <v>42616.482372685183</v>
      </c>
      <c r="K191">
        <v>1467736477</v>
      </c>
      <c r="L191" s="5">
        <v>42556.482372685183</v>
      </c>
      <c r="M191" t="b">
        <v>0</v>
      </c>
      <c r="N191">
        <v>5</v>
      </c>
      <c r="O191" s="9">
        <f>E191/D191</f>
        <v>6.8999999999999997E-4</v>
      </c>
      <c r="P191" s="13">
        <f>IF(E191&gt;0,E191/N191,"NA")</f>
        <v>69</v>
      </c>
      <c r="Q191" s="13" t="s">
        <v>8331</v>
      </c>
      <c r="R191" s="13" t="s">
        <v>8335</v>
      </c>
      <c r="S191" t="b">
        <v>0</v>
      </c>
      <c r="T191" t="s">
        <v>8267</v>
      </c>
      <c r="U191" s="17">
        <v>42556.482372685183</v>
      </c>
    </row>
    <row r="192" spans="1:21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5">
        <f t="shared" si="2"/>
        <v>42537.442662037036</v>
      </c>
      <c r="K192">
        <v>1465227446</v>
      </c>
      <c r="L192" s="5">
        <v>42527.442662037036</v>
      </c>
      <c r="M192" t="b">
        <v>0</v>
      </c>
      <c r="N192">
        <v>1</v>
      </c>
      <c r="O192" s="9">
        <f>E192/D192</f>
        <v>4.1666666666666666E-3</v>
      </c>
      <c r="P192" s="13">
        <f>IF(E192&gt;0,E192/N192,"NA")</f>
        <v>50</v>
      </c>
      <c r="Q192" s="13" t="s">
        <v>8331</v>
      </c>
      <c r="R192" s="13" t="s">
        <v>8335</v>
      </c>
      <c r="S192" t="b">
        <v>0</v>
      </c>
      <c r="T192" t="s">
        <v>8267</v>
      </c>
      <c r="U192" s="17">
        <v>42527.442662037036</v>
      </c>
    </row>
    <row r="193" spans="1:21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5">
        <f t="shared" si="2"/>
        <v>42279.233078703699</v>
      </c>
      <c r="K193">
        <v>1440326138</v>
      </c>
      <c r="L193" s="5">
        <v>42239.233078703699</v>
      </c>
      <c r="M193" t="b">
        <v>0</v>
      </c>
      <c r="N193">
        <v>3</v>
      </c>
      <c r="O193" s="9">
        <f>E193/D193</f>
        <v>0.05</v>
      </c>
      <c r="P193" s="13">
        <f>IF(E193&gt;0,E193/N193,"NA")</f>
        <v>83.333333333333329</v>
      </c>
      <c r="Q193" s="13" t="s">
        <v>8331</v>
      </c>
      <c r="R193" s="13" t="s">
        <v>8335</v>
      </c>
      <c r="S193" t="b">
        <v>0</v>
      </c>
      <c r="T193" t="s">
        <v>8267</v>
      </c>
      <c r="U193" s="17">
        <v>42239.233078703699</v>
      </c>
    </row>
    <row r="194" spans="1:21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5">
        <f t="shared" si="2"/>
        <v>41929.583703703705</v>
      </c>
      <c r="K194">
        <v>1410980432</v>
      </c>
      <c r="L194" s="5">
        <v>41899.583703703705</v>
      </c>
      <c r="M194" t="b">
        <v>0</v>
      </c>
      <c r="N194">
        <v>3</v>
      </c>
      <c r="O194" s="9">
        <f>E194/D194</f>
        <v>1.7E-5</v>
      </c>
      <c r="P194" s="13">
        <f>IF(E194&gt;0,E194/N194,"NA")</f>
        <v>5.666666666666667</v>
      </c>
      <c r="Q194" s="13" t="s">
        <v>8331</v>
      </c>
      <c r="R194" s="13" t="s">
        <v>8335</v>
      </c>
      <c r="S194" t="b">
        <v>0</v>
      </c>
      <c r="T194" t="s">
        <v>8267</v>
      </c>
      <c r="U194" s="17">
        <v>41899.583703703705</v>
      </c>
    </row>
    <row r="195" spans="1:21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5">
        <f t="shared" ref="J195:L258" si="3">(I195/86400)+25569+(-5/24)</f>
        <v>41971.768124999995</v>
      </c>
      <c r="K195">
        <v>1412029566</v>
      </c>
      <c r="L195" s="5">
        <v>41911.726458333331</v>
      </c>
      <c r="M195" t="b">
        <v>0</v>
      </c>
      <c r="N195">
        <v>0</v>
      </c>
      <c r="O195" s="9">
        <f>E195/D195</f>
        <v>0</v>
      </c>
      <c r="P195" s="13" t="str">
        <f>IF(E195&gt;0,E195/N195,"NA")</f>
        <v>NA</v>
      </c>
      <c r="Q195" s="13" t="s">
        <v>8331</v>
      </c>
      <c r="R195" s="13" t="s">
        <v>8335</v>
      </c>
      <c r="S195" t="b">
        <v>0</v>
      </c>
      <c r="T195" t="s">
        <v>8267</v>
      </c>
      <c r="U195" s="17">
        <v>41911.726458333331</v>
      </c>
    </row>
    <row r="196" spans="1:21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5">
        <f t="shared" si="3"/>
        <v>42435.788553240738</v>
      </c>
      <c r="K196">
        <v>1452124531</v>
      </c>
      <c r="L196" s="5">
        <v>42375.788553240738</v>
      </c>
      <c r="M196" t="b">
        <v>0</v>
      </c>
      <c r="N196">
        <v>3</v>
      </c>
      <c r="O196" s="9">
        <f>E196/D196</f>
        <v>1.1999999999999999E-3</v>
      </c>
      <c r="P196" s="13">
        <f>IF(E196&gt;0,E196/N196,"NA")</f>
        <v>1</v>
      </c>
      <c r="Q196" s="13" t="s">
        <v>8331</v>
      </c>
      <c r="R196" s="13" t="s">
        <v>8335</v>
      </c>
      <c r="S196" t="b">
        <v>0</v>
      </c>
      <c r="T196" t="s">
        <v>8267</v>
      </c>
      <c r="U196" s="17">
        <v>42375.788553240738</v>
      </c>
    </row>
    <row r="197" spans="1:21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5">
        <f t="shared" si="3"/>
        <v>42195.462175925924</v>
      </c>
      <c r="K197">
        <v>1431360332</v>
      </c>
      <c r="L197" s="5">
        <v>42135.462175925924</v>
      </c>
      <c r="M197" t="b">
        <v>0</v>
      </c>
      <c r="N197">
        <v>0</v>
      </c>
      <c r="O197" s="9">
        <f>E197/D197</f>
        <v>0</v>
      </c>
      <c r="P197" s="13" t="str">
        <f>IF(E197&gt;0,E197/N197,"NA")</f>
        <v>NA</v>
      </c>
      <c r="Q197" s="13" t="s">
        <v>8331</v>
      </c>
      <c r="R197" s="13" t="s">
        <v>8335</v>
      </c>
      <c r="S197" t="b">
        <v>0</v>
      </c>
      <c r="T197" t="s">
        <v>8267</v>
      </c>
      <c r="U197" s="17">
        <v>42135.462175925924</v>
      </c>
    </row>
    <row r="198" spans="1:21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5">
        <f t="shared" si="3"/>
        <v>42287.666666666664</v>
      </c>
      <c r="K198">
        <v>1442062898</v>
      </c>
      <c r="L198" s="5">
        <v>42259.334467592591</v>
      </c>
      <c r="M198" t="b">
        <v>0</v>
      </c>
      <c r="N198">
        <v>19</v>
      </c>
      <c r="O198" s="9">
        <f>E198/D198</f>
        <v>0.41857142857142859</v>
      </c>
      <c r="P198" s="13">
        <f>IF(E198&gt;0,E198/N198,"NA")</f>
        <v>77.10526315789474</v>
      </c>
      <c r="Q198" s="13" t="s">
        <v>8331</v>
      </c>
      <c r="R198" s="13" t="s">
        <v>8335</v>
      </c>
      <c r="S198" t="b">
        <v>0</v>
      </c>
      <c r="T198" t="s">
        <v>8267</v>
      </c>
      <c r="U198" s="17">
        <v>42259.334467592591</v>
      </c>
    </row>
    <row r="199" spans="1:21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5">
        <f t="shared" si="3"/>
        <v>42783.666666666664</v>
      </c>
      <c r="K199">
        <v>1483734100</v>
      </c>
      <c r="L199" s="5">
        <v>42741.640046296299</v>
      </c>
      <c r="M199" t="b">
        <v>0</v>
      </c>
      <c r="N199">
        <v>8</v>
      </c>
      <c r="O199" s="9">
        <f>E199/D199</f>
        <v>0.1048</v>
      </c>
      <c r="P199" s="13">
        <f>IF(E199&gt;0,E199/N199,"NA")</f>
        <v>32.75</v>
      </c>
      <c r="Q199" s="13" t="s">
        <v>8331</v>
      </c>
      <c r="R199" s="13" t="s">
        <v>8335</v>
      </c>
      <c r="S199" t="b">
        <v>0</v>
      </c>
      <c r="T199" t="s">
        <v>8267</v>
      </c>
      <c r="U199" s="17">
        <v>42741.640046296299</v>
      </c>
    </row>
    <row r="200" spans="1:21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5">
        <f t="shared" si="3"/>
        <v>41917.175023148149</v>
      </c>
      <c r="K200">
        <v>1409908322</v>
      </c>
      <c r="L200" s="5">
        <v>41887.175023148149</v>
      </c>
      <c r="M200" t="b">
        <v>0</v>
      </c>
      <c r="N200">
        <v>6</v>
      </c>
      <c r="O200" s="9">
        <f>E200/D200</f>
        <v>1.116E-2</v>
      </c>
      <c r="P200" s="13">
        <f>IF(E200&gt;0,E200/N200,"NA")</f>
        <v>46.5</v>
      </c>
      <c r="Q200" s="13" t="s">
        <v>8331</v>
      </c>
      <c r="R200" s="13" t="s">
        <v>8335</v>
      </c>
      <c r="S200" t="b">
        <v>0</v>
      </c>
      <c r="T200" t="s">
        <v>8267</v>
      </c>
      <c r="U200" s="17">
        <v>41887.175023148149</v>
      </c>
    </row>
    <row r="201" spans="1:21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5">
        <f t="shared" si="3"/>
        <v>42613.915532407402</v>
      </c>
      <c r="K201">
        <v>1470106702</v>
      </c>
      <c r="L201" s="5">
        <v>42583.915532407402</v>
      </c>
      <c r="M201" t="b">
        <v>0</v>
      </c>
      <c r="N201">
        <v>0</v>
      </c>
      <c r="O201" s="9">
        <f>E201/D201</f>
        <v>0</v>
      </c>
      <c r="P201" s="13" t="str">
        <f>IF(E201&gt;0,E201/N201,"NA")</f>
        <v>NA</v>
      </c>
      <c r="Q201" s="13" t="s">
        <v>8331</v>
      </c>
      <c r="R201" s="13" t="s">
        <v>8335</v>
      </c>
      <c r="S201" t="b">
        <v>0</v>
      </c>
      <c r="T201" t="s">
        <v>8267</v>
      </c>
      <c r="U201" s="17">
        <v>42583.915532407402</v>
      </c>
    </row>
    <row r="202" spans="1:21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5">
        <f t="shared" si="3"/>
        <v>41896.875034722216</v>
      </c>
      <c r="K202">
        <v>1408154403</v>
      </c>
      <c r="L202" s="5">
        <v>41866.875034722216</v>
      </c>
      <c r="M202" t="b">
        <v>0</v>
      </c>
      <c r="N202">
        <v>18</v>
      </c>
      <c r="O202" s="9">
        <f>E202/D202</f>
        <v>0.26192500000000002</v>
      </c>
      <c r="P202" s="13">
        <f>IF(E202&gt;0,E202/N202,"NA")</f>
        <v>87.308333333333337</v>
      </c>
      <c r="Q202" s="13" t="s">
        <v>8331</v>
      </c>
      <c r="R202" s="13" t="s">
        <v>8335</v>
      </c>
      <c r="S202" t="b">
        <v>0</v>
      </c>
      <c r="T202" t="s">
        <v>8267</v>
      </c>
      <c r="U202" s="17">
        <v>41866.875034722216</v>
      </c>
    </row>
    <row r="203" spans="1:21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5">
        <f t="shared" si="3"/>
        <v>42043.610289351847</v>
      </c>
      <c r="K203">
        <v>1421696329</v>
      </c>
      <c r="L203" s="5">
        <v>42023.610289351847</v>
      </c>
      <c r="M203" t="b">
        <v>0</v>
      </c>
      <c r="N203">
        <v>7</v>
      </c>
      <c r="O203" s="9">
        <f>E203/D203</f>
        <v>0.58461538461538465</v>
      </c>
      <c r="P203" s="13">
        <f>IF(E203&gt;0,E203/N203,"NA")</f>
        <v>54.285714285714285</v>
      </c>
      <c r="Q203" s="13" t="s">
        <v>8331</v>
      </c>
      <c r="R203" s="13" t="s">
        <v>8335</v>
      </c>
      <c r="S203" t="b">
        <v>0</v>
      </c>
      <c r="T203" t="s">
        <v>8267</v>
      </c>
      <c r="U203" s="17">
        <v>42023.610289351847</v>
      </c>
    </row>
    <row r="204" spans="1:21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5">
        <f t="shared" si="3"/>
        <v>42285.665972222218</v>
      </c>
      <c r="K204">
        <v>1441750564</v>
      </c>
      <c r="L204" s="5">
        <v>42255.719490740739</v>
      </c>
      <c r="M204" t="b">
        <v>0</v>
      </c>
      <c r="N204">
        <v>0</v>
      </c>
      <c r="O204" s="9">
        <f>E204/D204</f>
        <v>0</v>
      </c>
      <c r="P204" s="13" t="str">
        <f>IF(E204&gt;0,E204/N204,"NA")</f>
        <v>NA</v>
      </c>
      <c r="Q204" s="13" t="s">
        <v>8331</v>
      </c>
      <c r="R204" s="13" t="s">
        <v>8335</v>
      </c>
      <c r="S204" t="b">
        <v>0</v>
      </c>
      <c r="T204" t="s">
        <v>8267</v>
      </c>
      <c r="U204" s="17">
        <v>42255.719490740739</v>
      </c>
    </row>
    <row r="205" spans="1:21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5">
        <f t="shared" si="3"/>
        <v>42033.639629629623</v>
      </c>
      <c r="K205">
        <v>1417378864</v>
      </c>
      <c r="L205" s="5">
        <v>41973.639629629623</v>
      </c>
      <c r="M205" t="b">
        <v>0</v>
      </c>
      <c r="N205">
        <v>8</v>
      </c>
      <c r="O205" s="9">
        <f>E205/D205</f>
        <v>0.2984</v>
      </c>
      <c r="P205" s="13">
        <f>IF(E205&gt;0,E205/N205,"NA")</f>
        <v>93.25</v>
      </c>
      <c r="Q205" s="13" t="s">
        <v>8331</v>
      </c>
      <c r="R205" s="13" t="s">
        <v>8335</v>
      </c>
      <c r="S205" t="b">
        <v>0</v>
      </c>
      <c r="T205" t="s">
        <v>8267</v>
      </c>
      <c r="U205" s="17">
        <v>41973.639629629623</v>
      </c>
    </row>
    <row r="206" spans="1:21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5">
        <f t="shared" si="3"/>
        <v>42586.375034722216</v>
      </c>
      <c r="K206">
        <v>1467727203</v>
      </c>
      <c r="L206" s="5">
        <v>42556.375034722216</v>
      </c>
      <c r="M206" t="b">
        <v>0</v>
      </c>
      <c r="N206">
        <v>1293</v>
      </c>
      <c r="O206" s="9">
        <f>E206/D206</f>
        <v>0.50721666666666665</v>
      </c>
      <c r="P206" s="13">
        <f>IF(E206&gt;0,E206/N206,"NA")</f>
        <v>117.68368136117556</v>
      </c>
      <c r="Q206" s="13" t="s">
        <v>8331</v>
      </c>
      <c r="R206" s="13" t="s">
        <v>8335</v>
      </c>
      <c r="S206" t="b">
        <v>0</v>
      </c>
      <c r="T206" t="s">
        <v>8267</v>
      </c>
      <c r="U206" s="17">
        <v>42556.375034722216</v>
      </c>
    </row>
    <row r="207" spans="1:21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5">
        <f t="shared" si="3"/>
        <v>42283.423865740733</v>
      </c>
      <c r="K207">
        <v>1441120222</v>
      </c>
      <c r="L207" s="5">
        <v>42248.423865740733</v>
      </c>
      <c r="M207" t="b">
        <v>0</v>
      </c>
      <c r="N207">
        <v>17</v>
      </c>
      <c r="O207" s="9">
        <f>E207/D207</f>
        <v>0.16250000000000001</v>
      </c>
      <c r="P207" s="13">
        <f>IF(E207&gt;0,E207/N207,"NA")</f>
        <v>76.470588235294116</v>
      </c>
      <c r="Q207" s="13" t="s">
        <v>8331</v>
      </c>
      <c r="R207" s="13" t="s">
        <v>8335</v>
      </c>
      <c r="S207" t="b">
        <v>0</v>
      </c>
      <c r="T207" t="s">
        <v>8267</v>
      </c>
      <c r="U207" s="17">
        <v>42248.423865740733</v>
      </c>
    </row>
    <row r="208" spans="1:21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5">
        <f t="shared" si="3"/>
        <v>42587.79609953703</v>
      </c>
      <c r="K208">
        <v>1468627583</v>
      </c>
      <c r="L208" s="5">
        <v>42566.79609953703</v>
      </c>
      <c r="M208" t="b">
        <v>0</v>
      </c>
      <c r="N208">
        <v>0</v>
      </c>
      <c r="O208" s="9">
        <f>E208/D208</f>
        <v>0</v>
      </c>
      <c r="P208" s="13" t="str">
        <f>IF(E208&gt;0,E208/N208,"NA")</f>
        <v>NA</v>
      </c>
      <c r="Q208" s="13" t="s">
        <v>8331</v>
      </c>
      <c r="R208" s="13" t="s">
        <v>8335</v>
      </c>
      <c r="S208" t="b">
        <v>0</v>
      </c>
      <c r="T208" t="s">
        <v>8267</v>
      </c>
      <c r="U208" s="17">
        <v>42566.79609953703</v>
      </c>
    </row>
    <row r="209" spans="1:21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5">
        <f t="shared" si="3"/>
        <v>42007.988865740735</v>
      </c>
      <c r="K209">
        <v>1417754638</v>
      </c>
      <c r="L209" s="5">
        <v>41977.988865740735</v>
      </c>
      <c r="M209" t="b">
        <v>0</v>
      </c>
      <c r="N209">
        <v>13</v>
      </c>
      <c r="O209" s="9">
        <f>E209/D209</f>
        <v>0.15214285714285714</v>
      </c>
      <c r="P209" s="13">
        <f>IF(E209&gt;0,E209/N209,"NA")</f>
        <v>163.84615384615384</v>
      </c>
      <c r="Q209" s="13" t="s">
        <v>8331</v>
      </c>
      <c r="R209" s="13" t="s">
        <v>8335</v>
      </c>
      <c r="S209" t="b">
        <v>0</v>
      </c>
      <c r="T209" t="s">
        <v>8267</v>
      </c>
      <c r="U209" s="17">
        <v>41977.988865740735</v>
      </c>
    </row>
    <row r="210" spans="1:21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5">
        <f t="shared" si="3"/>
        <v>41989.16165509259</v>
      </c>
      <c r="K210">
        <v>1416127967</v>
      </c>
      <c r="L210" s="5">
        <v>41959.16165509259</v>
      </c>
      <c r="M210" t="b">
        <v>0</v>
      </c>
      <c r="N210">
        <v>0</v>
      </c>
      <c r="O210" s="9">
        <f>E210/D210</f>
        <v>0</v>
      </c>
      <c r="P210" s="13" t="str">
        <f>IF(E210&gt;0,E210/N210,"NA")</f>
        <v>NA</v>
      </c>
      <c r="Q210" s="13" t="s">
        <v>8331</v>
      </c>
      <c r="R210" s="13" t="s">
        <v>8335</v>
      </c>
      <c r="S210" t="b">
        <v>0</v>
      </c>
      <c r="T210" t="s">
        <v>8267</v>
      </c>
      <c r="U210" s="17">
        <v>41959.16165509259</v>
      </c>
    </row>
    <row r="211" spans="1:21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5">
        <f t="shared" si="3"/>
        <v>42195.714525462965</v>
      </c>
      <c r="K211">
        <v>1433974135</v>
      </c>
      <c r="L211" s="5">
        <v>42165.714525462965</v>
      </c>
      <c r="M211" t="b">
        <v>0</v>
      </c>
      <c r="N211">
        <v>0</v>
      </c>
      <c r="O211" s="9">
        <f>E211/D211</f>
        <v>0</v>
      </c>
      <c r="P211" s="13" t="str">
        <f>IF(E211&gt;0,E211/N211,"NA")</f>
        <v>NA</v>
      </c>
      <c r="Q211" s="13" t="s">
        <v>8331</v>
      </c>
      <c r="R211" s="13" t="s">
        <v>8335</v>
      </c>
      <c r="S211" t="b">
        <v>0</v>
      </c>
      <c r="T211" t="s">
        <v>8267</v>
      </c>
      <c r="U211" s="17">
        <v>42165.714525462965</v>
      </c>
    </row>
    <row r="212" spans="1:21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5">
        <f t="shared" si="3"/>
        <v>42277.999999999993</v>
      </c>
      <c r="K212">
        <v>1441157592</v>
      </c>
      <c r="L212" s="5">
        <v>42248.856388888882</v>
      </c>
      <c r="M212" t="b">
        <v>0</v>
      </c>
      <c r="N212">
        <v>33</v>
      </c>
      <c r="O212" s="9">
        <f>E212/D212</f>
        <v>0.2525</v>
      </c>
      <c r="P212" s="13">
        <f>IF(E212&gt;0,E212/N212,"NA")</f>
        <v>91.818181818181813</v>
      </c>
      <c r="Q212" s="13" t="s">
        <v>8331</v>
      </c>
      <c r="R212" s="13" t="s">
        <v>8335</v>
      </c>
      <c r="S212" t="b">
        <v>0</v>
      </c>
      <c r="T212" t="s">
        <v>8267</v>
      </c>
      <c r="U212" s="17">
        <v>42248.856388888882</v>
      </c>
    </row>
    <row r="213" spans="1:21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5">
        <f t="shared" si="3"/>
        <v>42265.951585648145</v>
      </c>
      <c r="K213">
        <v>1440042617</v>
      </c>
      <c r="L213" s="5">
        <v>42235.951585648145</v>
      </c>
      <c r="M213" t="b">
        <v>0</v>
      </c>
      <c r="N213">
        <v>12</v>
      </c>
      <c r="O213" s="9">
        <f>E213/D213</f>
        <v>0.44600000000000001</v>
      </c>
      <c r="P213" s="13">
        <f>IF(E213&gt;0,E213/N213,"NA")</f>
        <v>185.83333333333334</v>
      </c>
      <c r="Q213" s="13" t="s">
        <v>8331</v>
      </c>
      <c r="R213" s="13" t="s">
        <v>8335</v>
      </c>
      <c r="S213" t="b">
        <v>0</v>
      </c>
      <c r="T213" t="s">
        <v>8267</v>
      </c>
      <c r="U213" s="17">
        <v>42235.951585648145</v>
      </c>
    </row>
    <row r="214" spans="1:21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5">
        <f t="shared" si="3"/>
        <v>42476.631018518521</v>
      </c>
      <c r="K214">
        <v>1455656920</v>
      </c>
      <c r="L214" s="5">
        <v>42416.672685185178</v>
      </c>
      <c r="M214" t="b">
        <v>0</v>
      </c>
      <c r="N214">
        <v>1</v>
      </c>
      <c r="O214" s="9">
        <f>E214/D214</f>
        <v>1.5873015873015873E-4</v>
      </c>
      <c r="P214" s="13">
        <f>IF(E214&gt;0,E214/N214,"NA")</f>
        <v>1</v>
      </c>
      <c r="Q214" s="13" t="s">
        <v>8331</v>
      </c>
      <c r="R214" s="13" t="s">
        <v>8335</v>
      </c>
      <c r="S214" t="b">
        <v>0</v>
      </c>
      <c r="T214" t="s">
        <v>8267</v>
      </c>
      <c r="U214" s="17">
        <v>42416.672685185178</v>
      </c>
    </row>
    <row r="215" spans="1:21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5">
        <f t="shared" si="3"/>
        <v>42232.379641203697</v>
      </c>
      <c r="K215">
        <v>1437142547</v>
      </c>
      <c r="L215" s="5">
        <v>42202.385960648149</v>
      </c>
      <c r="M215" t="b">
        <v>0</v>
      </c>
      <c r="N215">
        <v>1</v>
      </c>
      <c r="O215" s="9">
        <f>E215/D215</f>
        <v>4.0000000000000002E-4</v>
      </c>
      <c r="P215" s="13">
        <f>IF(E215&gt;0,E215/N215,"NA")</f>
        <v>20</v>
      </c>
      <c r="Q215" s="13" t="s">
        <v>8331</v>
      </c>
      <c r="R215" s="13" t="s">
        <v>8335</v>
      </c>
      <c r="S215" t="b">
        <v>0</v>
      </c>
      <c r="T215" t="s">
        <v>8267</v>
      </c>
      <c r="U215" s="17">
        <v>42202.385960648149</v>
      </c>
    </row>
    <row r="216" spans="1:21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5">
        <f t="shared" si="3"/>
        <v>42069.432280092595</v>
      </c>
      <c r="K216">
        <v>1420471349</v>
      </c>
      <c r="L216" s="5">
        <v>42009.432280092595</v>
      </c>
      <c r="M216" t="b">
        <v>0</v>
      </c>
      <c r="N216">
        <v>1</v>
      </c>
      <c r="O216" s="9">
        <f>E216/D216</f>
        <v>8.0000000000000007E-5</v>
      </c>
      <c r="P216" s="13">
        <f>IF(E216&gt;0,E216/N216,"NA")</f>
        <v>1</v>
      </c>
      <c r="Q216" s="13" t="s">
        <v>8331</v>
      </c>
      <c r="R216" s="13" t="s">
        <v>8335</v>
      </c>
      <c r="S216" t="b">
        <v>0</v>
      </c>
      <c r="T216" t="s">
        <v>8267</v>
      </c>
      <c r="U216" s="17">
        <v>42009.432280092595</v>
      </c>
    </row>
    <row r="217" spans="1:21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5">
        <f t="shared" si="3"/>
        <v>42417.790972222218</v>
      </c>
      <c r="K217">
        <v>1452058282</v>
      </c>
      <c r="L217" s="5">
        <v>42375.021782407406</v>
      </c>
      <c r="M217" t="b">
        <v>0</v>
      </c>
      <c r="N217">
        <v>1</v>
      </c>
      <c r="O217" s="9">
        <f>E217/D217</f>
        <v>2.2727272727272726E-3</v>
      </c>
      <c r="P217" s="13">
        <f>IF(E217&gt;0,E217/N217,"NA")</f>
        <v>10</v>
      </c>
      <c r="Q217" s="13" t="s">
        <v>8331</v>
      </c>
      <c r="R217" s="13" t="s">
        <v>8335</v>
      </c>
      <c r="S217" t="b">
        <v>0</v>
      </c>
      <c r="T217" t="s">
        <v>8267</v>
      </c>
      <c r="U217" s="17">
        <v>42375.021782407406</v>
      </c>
    </row>
    <row r="218" spans="1:21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5">
        <f t="shared" si="3"/>
        <v>42116.708761574067</v>
      </c>
      <c r="K218">
        <v>1425423637</v>
      </c>
      <c r="L218" s="5">
        <v>42066.750428240739</v>
      </c>
      <c r="M218" t="b">
        <v>0</v>
      </c>
      <c r="N218">
        <v>84</v>
      </c>
      <c r="O218" s="9">
        <f>E218/D218</f>
        <v>0.55698440000000005</v>
      </c>
      <c r="P218" s="13">
        <f>IF(E218&gt;0,E218/N218,"NA")</f>
        <v>331.53833333333336</v>
      </c>
      <c r="Q218" s="13" t="s">
        <v>8331</v>
      </c>
      <c r="R218" s="13" t="s">
        <v>8335</v>
      </c>
      <c r="S218" t="b">
        <v>0</v>
      </c>
      <c r="T218" t="s">
        <v>8267</v>
      </c>
      <c r="U218" s="17">
        <v>42066.750428240739</v>
      </c>
    </row>
    <row r="219" spans="1:21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5">
        <f t="shared" si="3"/>
        <v>42001.432280092595</v>
      </c>
      <c r="K219">
        <v>1417101749</v>
      </c>
      <c r="L219" s="5">
        <v>41970.432280092595</v>
      </c>
      <c r="M219" t="b">
        <v>0</v>
      </c>
      <c r="N219">
        <v>38</v>
      </c>
      <c r="O219" s="9">
        <f>E219/D219</f>
        <v>0.11942999999999999</v>
      </c>
      <c r="P219" s="13">
        <f>IF(E219&gt;0,E219/N219,"NA")</f>
        <v>314.28947368421052</v>
      </c>
      <c r="Q219" s="13" t="s">
        <v>8331</v>
      </c>
      <c r="R219" s="13" t="s">
        <v>8335</v>
      </c>
      <c r="S219" t="b">
        <v>0</v>
      </c>
      <c r="T219" t="s">
        <v>8267</v>
      </c>
      <c r="U219" s="17">
        <v>41970.432280092595</v>
      </c>
    </row>
    <row r="220" spans="1:21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5">
        <f t="shared" si="3"/>
        <v>42139.420011574075</v>
      </c>
      <c r="K220">
        <v>1426518289</v>
      </c>
      <c r="L220" s="5">
        <v>42079.420011574075</v>
      </c>
      <c r="M220" t="b">
        <v>0</v>
      </c>
      <c r="N220">
        <v>1</v>
      </c>
      <c r="O220" s="9">
        <f>E220/D220</f>
        <v>0.02</v>
      </c>
      <c r="P220" s="13">
        <f>IF(E220&gt;0,E220/N220,"NA")</f>
        <v>100</v>
      </c>
      <c r="Q220" s="13" t="s">
        <v>8331</v>
      </c>
      <c r="R220" s="13" t="s">
        <v>8335</v>
      </c>
      <c r="S220" t="b">
        <v>0</v>
      </c>
      <c r="T220" t="s">
        <v>8267</v>
      </c>
      <c r="U220" s="17">
        <v>42079.420011574075</v>
      </c>
    </row>
    <row r="221" spans="1:21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5">
        <f t="shared" si="3"/>
        <v>42461.082638888889</v>
      </c>
      <c r="K221">
        <v>1456732225</v>
      </c>
      <c r="L221" s="5">
        <v>42429.118344907409</v>
      </c>
      <c r="M221" t="b">
        <v>0</v>
      </c>
      <c r="N221">
        <v>76</v>
      </c>
      <c r="O221" s="9">
        <f>E221/D221</f>
        <v>0.17630000000000001</v>
      </c>
      <c r="P221" s="13">
        <f>IF(E221&gt;0,E221/N221,"NA")</f>
        <v>115.98684210526316</v>
      </c>
      <c r="Q221" s="13" t="s">
        <v>8331</v>
      </c>
      <c r="R221" s="13" t="s">
        <v>8335</v>
      </c>
      <c r="S221" t="b">
        <v>0</v>
      </c>
      <c r="T221" t="s">
        <v>8267</v>
      </c>
      <c r="U221" s="17">
        <v>42429.118344907409</v>
      </c>
    </row>
    <row r="222" spans="1:21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5">
        <f t="shared" si="3"/>
        <v>42236.629166666666</v>
      </c>
      <c r="K222">
        <v>1436542030</v>
      </c>
      <c r="L222" s="5">
        <v>42195.435532407406</v>
      </c>
      <c r="M222" t="b">
        <v>0</v>
      </c>
      <c r="N222">
        <v>3</v>
      </c>
      <c r="O222" s="9">
        <f>E222/D222</f>
        <v>7.1999999999999998E-3</v>
      </c>
      <c r="P222" s="13">
        <f>IF(E222&gt;0,E222/N222,"NA")</f>
        <v>120</v>
      </c>
      <c r="Q222" s="13" t="s">
        <v>8331</v>
      </c>
      <c r="R222" s="13" t="s">
        <v>8335</v>
      </c>
      <c r="S222" t="b">
        <v>0</v>
      </c>
      <c r="T222" t="s">
        <v>8267</v>
      </c>
      <c r="U222" s="17">
        <v>42195.435532407406</v>
      </c>
    </row>
    <row r="223" spans="1:21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5">
        <f t="shared" si="3"/>
        <v>42091.587546296294</v>
      </c>
      <c r="K223">
        <v>1422389164</v>
      </c>
      <c r="L223" s="5">
        <v>42031.629212962966</v>
      </c>
      <c r="M223" t="b">
        <v>0</v>
      </c>
      <c r="N223">
        <v>0</v>
      </c>
      <c r="O223" s="9">
        <f>E223/D223</f>
        <v>0</v>
      </c>
      <c r="P223" s="13" t="str">
        <f>IF(E223&gt;0,E223/N223,"NA")</f>
        <v>NA</v>
      </c>
      <c r="Q223" s="13" t="s">
        <v>8331</v>
      </c>
      <c r="R223" s="13" t="s">
        <v>8335</v>
      </c>
      <c r="S223" t="b">
        <v>0</v>
      </c>
      <c r="T223" t="s">
        <v>8267</v>
      </c>
      <c r="U223" s="17">
        <v>42031.629212962966</v>
      </c>
    </row>
    <row r="224" spans="1:21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5">
        <f t="shared" si="3"/>
        <v>42089.902083333327</v>
      </c>
      <c r="K224">
        <v>1422383318</v>
      </c>
      <c r="L224" s="5">
        <v>42031.561550925922</v>
      </c>
      <c r="M224" t="b">
        <v>0</v>
      </c>
      <c r="N224">
        <v>2</v>
      </c>
      <c r="O224" s="9">
        <f>E224/D224</f>
        <v>0.13</v>
      </c>
      <c r="P224" s="13">
        <f>IF(E224&gt;0,E224/N224,"NA")</f>
        <v>65</v>
      </c>
      <c r="Q224" s="13" t="s">
        <v>8331</v>
      </c>
      <c r="R224" s="13" t="s">
        <v>8335</v>
      </c>
      <c r="S224" t="b">
        <v>0</v>
      </c>
      <c r="T224" t="s">
        <v>8267</v>
      </c>
      <c r="U224" s="17">
        <v>42031.561550925922</v>
      </c>
    </row>
    <row r="225" spans="1:21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5">
        <f t="shared" si="3"/>
        <v>42511.836805555555</v>
      </c>
      <c r="K225">
        <v>1461287350</v>
      </c>
      <c r="L225" s="5">
        <v>42481.839699074073</v>
      </c>
      <c r="M225" t="b">
        <v>0</v>
      </c>
      <c r="N225">
        <v>0</v>
      </c>
      <c r="O225" s="9">
        <f>E225/D225</f>
        <v>0</v>
      </c>
      <c r="P225" s="13" t="str">
        <f>IF(E225&gt;0,E225/N225,"NA")</f>
        <v>NA</v>
      </c>
      <c r="Q225" s="13" t="s">
        <v>8331</v>
      </c>
      <c r="R225" s="13" t="s">
        <v>8335</v>
      </c>
      <c r="S225" t="b">
        <v>0</v>
      </c>
      <c r="T225" t="s">
        <v>8267</v>
      </c>
      <c r="U225" s="17">
        <v>42481.839699074073</v>
      </c>
    </row>
    <row r="226" spans="1:21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5">
        <f t="shared" si="3"/>
        <v>42195.026921296296</v>
      </c>
      <c r="K226">
        <v>1431322726</v>
      </c>
      <c r="L226" s="5">
        <v>42135.026921296296</v>
      </c>
      <c r="M226" t="b">
        <v>0</v>
      </c>
      <c r="N226">
        <v>0</v>
      </c>
      <c r="O226" s="9">
        <f>E226/D226</f>
        <v>0</v>
      </c>
      <c r="P226" s="13" t="str">
        <f>IF(E226&gt;0,E226/N226,"NA")</f>
        <v>NA</v>
      </c>
      <c r="Q226" s="13" t="s">
        <v>8331</v>
      </c>
      <c r="R226" s="13" t="s">
        <v>8335</v>
      </c>
      <c r="S226" t="b">
        <v>0</v>
      </c>
      <c r="T226" t="s">
        <v>8267</v>
      </c>
      <c r="U226" s="17">
        <v>42135.026921296296</v>
      </c>
    </row>
    <row r="227" spans="1:21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5">
        <f t="shared" si="3"/>
        <v>42468.711273148147</v>
      </c>
      <c r="K227">
        <v>1457564654</v>
      </c>
      <c r="L227" s="5">
        <v>42438.752939814811</v>
      </c>
      <c r="M227" t="b">
        <v>0</v>
      </c>
      <c r="N227">
        <v>0</v>
      </c>
      <c r="O227" s="9">
        <f>E227/D227</f>
        <v>0</v>
      </c>
      <c r="P227" s="13" t="str">
        <f>IF(E227&gt;0,E227/N227,"NA")</f>
        <v>NA</v>
      </c>
      <c r="Q227" s="13" t="s">
        <v>8331</v>
      </c>
      <c r="R227" s="13" t="s">
        <v>8335</v>
      </c>
      <c r="S227" t="b">
        <v>0</v>
      </c>
      <c r="T227" t="s">
        <v>8267</v>
      </c>
      <c r="U227" s="17">
        <v>42438.752939814811</v>
      </c>
    </row>
    <row r="228" spans="1:21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5">
        <f t="shared" si="3"/>
        <v>42155.186805555553</v>
      </c>
      <c r="K228">
        <v>1428854344</v>
      </c>
      <c r="L228" s="5">
        <v>42106.457685185182</v>
      </c>
      <c r="M228" t="b">
        <v>0</v>
      </c>
      <c r="N228">
        <v>2</v>
      </c>
      <c r="O228" s="9">
        <f>E228/D228</f>
        <v>8.6206896551724137E-3</v>
      </c>
      <c r="P228" s="13">
        <f>IF(E228&gt;0,E228/N228,"NA")</f>
        <v>125</v>
      </c>
      <c r="Q228" s="13" t="s">
        <v>8331</v>
      </c>
      <c r="R228" s="13" t="s">
        <v>8335</v>
      </c>
      <c r="S228" t="b">
        <v>0</v>
      </c>
      <c r="T228" t="s">
        <v>8267</v>
      </c>
      <c r="U228" s="17">
        <v>42106.457685185182</v>
      </c>
    </row>
    <row r="229" spans="1:21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5">
        <f t="shared" si="3"/>
        <v>42194.685659722221</v>
      </c>
      <c r="K229">
        <v>1433885241</v>
      </c>
      <c r="L229" s="5">
        <v>42164.685659722221</v>
      </c>
      <c r="M229" t="b">
        <v>0</v>
      </c>
      <c r="N229">
        <v>0</v>
      </c>
      <c r="O229" s="9">
        <f>E229/D229</f>
        <v>0</v>
      </c>
      <c r="P229" s="13" t="str">
        <f>IF(E229&gt;0,E229/N229,"NA")</f>
        <v>NA</v>
      </c>
      <c r="Q229" s="13" t="s">
        <v>8331</v>
      </c>
      <c r="R229" s="13" t="s">
        <v>8335</v>
      </c>
      <c r="S229" t="b">
        <v>0</v>
      </c>
      <c r="T229" t="s">
        <v>8267</v>
      </c>
      <c r="U229" s="17">
        <v>42164.685659722221</v>
      </c>
    </row>
    <row r="230" spans="1:21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5">
        <f t="shared" si="3"/>
        <v>42156.478067129625</v>
      </c>
      <c r="K230">
        <v>1427992105</v>
      </c>
      <c r="L230" s="5">
        <v>42096.478067129625</v>
      </c>
      <c r="M230" t="b">
        <v>0</v>
      </c>
      <c r="N230">
        <v>0</v>
      </c>
      <c r="O230" s="9">
        <f>E230/D230</f>
        <v>0</v>
      </c>
      <c r="P230" s="13" t="str">
        <f>IF(E230&gt;0,E230/N230,"NA")</f>
        <v>NA</v>
      </c>
      <c r="Q230" s="13" t="s">
        <v>8331</v>
      </c>
      <c r="R230" s="13" t="s">
        <v>8335</v>
      </c>
      <c r="S230" t="b">
        <v>0</v>
      </c>
      <c r="T230" t="s">
        <v>8267</v>
      </c>
      <c r="U230" s="17">
        <v>42096.478067129625</v>
      </c>
    </row>
    <row r="231" spans="1:21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5">
        <f t="shared" si="3"/>
        <v>42413.725659722222</v>
      </c>
      <c r="K231">
        <v>1452810297</v>
      </c>
      <c r="L231" s="5">
        <v>42383.725659722222</v>
      </c>
      <c r="M231" t="b">
        <v>0</v>
      </c>
      <c r="N231">
        <v>0</v>
      </c>
      <c r="O231" s="9">
        <f>E231/D231</f>
        <v>0</v>
      </c>
      <c r="P231" s="13" t="str">
        <f>IF(E231&gt;0,E231/N231,"NA")</f>
        <v>NA</v>
      </c>
      <c r="Q231" s="13" t="s">
        <v>8331</v>
      </c>
      <c r="R231" s="13" t="s">
        <v>8335</v>
      </c>
      <c r="S231" t="b">
        <v>0</v>
      </c>
      <c r="T231" t="s">
        <v>8267</v>
      </c>
      <c r="U231" s="17">
        <v>42383.725659722222</v>
      </c>
    </row>
    <row r="232" spans="1:21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5">
        <f t="shared" si="3"/>
        <v>42159.568877314814</v>
      </c>
      <c r="K232">
        <v>1430851151</v>
      </c>
      <c r="L232" s="5">
        <v>42129.568877314814</v>
      </c>
      <c r="M232" t="b">
        <v>0</v>
      </c>
      <c r="N232">
        <v>2</v>
      </c>
      <c r="O232" s="9">
        <f>E232/D232</f>
        <v>4.0000000000000001E-3</v>
      </c>
      <c r="P232" s="13">
        <f>IF(E232&gt;0,E232/N232,"NA")</f>
        <v>30</v>
      </c>
      <c r="Q232" s="13" t="s">
        <v>8331</v>
      </c>
      <c r="R232" s="13" t="s">
        <v>8335</v>
      </c>
      <c r="S232" t="b">
        <v>0</v>
      </c>
      <c r="T232" t="s">
        <v>8267</v>
      </c>
      <c r="U232" s="17">
        <v>42129.568877314814</v>
      </c>
    </row>
    <row r="233" spans="1:21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5">
        <f t="shared" si="3"/>
        <v>42371.75059027777</v>
      </c>
      <c r="K233">
        <v>1449183651</v>
      </c>
      <c r="L233" s="5">
        <v>42341.75059027777</v>
      </c>
      <c r="M233" t="b">
        <v>0</v>
      </c>
      <c r="N233">
        <v>0</v>
      </c>
      <c r="O233" s="9">
        <f>E233/D233</f>
        <v>0</v>
      </c>
      <c r="P233" s="13" t="str">
        <f>IF(E233&gt;0,E233/N233,"NA")</f>
        <v>NA</v>
      </c>
      <c r="Q233" s="13" t="s">
        <v>8331</v>
      </c>
      <c r="R233" s="13" t="s">
        <v>8335</v>
      </c>
      <c r="S233" t="b">
        <v>0</v>
      </c>
      <c r="T233" t="s">
        <v>8267</v>
      </c>
      <c r="U233" s="17">
        <v>42341.75059027777</v>
      </c>
    </row>
    <row r="234" spans="1:21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5">
        <f t="shared" si="3"/>
        <v>42062.617430555554</v>
      </c>
      <c r="K234">
        <v>1422474546</v>
      </c>
      <c r="L234" s="5">
        <v>42032.617430555554</v>
      </c>
      <c r="M234" t="b">
        <v>0</v>
      </c>
      <c r="N234">
        <v>7</v>
      </c>
      <c r="O234" s="9">
        <f>E234/D234</f>
        <v>2.75E-2</v>
      </c>
      <c r="P234" s="13">
        <f>IF(E234&gt;0,E234/N234,"NA")</f>
        <v>15.714285714285714</v>
      </c>
      <c r="Q234" s="13" t="s">
        <v>8331</v>
      </c>
      <c r="R234" s="13" t="s">
        <v>8335</v>
      </c>
      <c r="S234" t="b">
        <v>0</v>
      </c>
      <c r="T234" t="s">
        <v>8267</v>
      </c>
      <c r="U234" s="17">
        <v>42032.617430555554</v>
      </c>
    </row>
    <row r="235" spans="1:21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5">
        <f t="shared" si="3"/>
        <v>42642.703379629624</v>
      </c>
      <c r="K235">
        <v>1472593972</v>
      </c>
      <c r="L235" s="5">
        <v>42612.703379629624</v>
      </c>
      <c r="M235" t="b">
        <v>0</v>
      </c>
      <c r="N235">
        <v>0</v>
      </c>
      <c r="O235" s="9">
        <f>E235/D235</f>
        <v>0</v>
      </c>
      <c r="P235" s="13" t="str">
        <f>IF(E235&gt;0,E235/N235,"NA")</f>
        <v>NA</v>
      </c>
      <c r="Q235" s="13" t="s">
        <v>8331</v>
      </c>
      <c r="R235" s="13" t="s">
        <v>8335</v>
      </c>
      <c r="S235" t="b">
        <v>0</v>
      </c>
      <c r="T235" t="s">
        <v>8267</v>
      </c>
      <c r="U235" s="17">
        <v>42612.703379629624</v>
      </c>
    </row>
    <row r="236" spans="1:21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5">
        <f t="shared" si="3"/>
        <v>42175.82707175926</v>
      </c>
      <c r="K236">
        <v>1431391859</v>
      </c>
      <c r="L236" s="5">
        <v>42135.82707175926</v>
      </c>
      <c r="M236" t="b">
        <v>0</v>
      </c>
      <c r="N236">
        <v>5</v>
      </c>
      <c r="O236" s="9">
        <f>E236/D236</f>
        <v>0.40100000000000002</v>
      </c>
      <c r="P236" s="13">
        <f>IF(E236&gt;0,E236/N236,"NA")</f>
        <v>80.2</v>
      </c>
      <c r="Q236" s="13" t="s">
        <v>8331</v>
      </c>
      <c r="R236" s="13" t="s">
        <v>8335</v>
      </c>
      <c r="S236" t="b">
        <v>0</v>
      </c>
      <c r="T236" t="s">
        <v>8267</v>
      </c>
      <c r="U236" s="17">
        <v>42135.82707175926</v>
      </c>
    </row>
    <row r="237" spans="1:21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5">
        <f t="shared" si="3"/>
        <v>42194.700196759259</v>
      </c>
      <c r="K237">
        <v>1433886497</v>
      </c>
      <c r="L237" s="5">
        <v>42164.700196759259</v>
      </c>
      <c r="M237" t="b">
        <v>0</v>
      </c>
      <c r="N237">
        <v>0</v>
      </c>
      <c r="O237" s="9">
        <f>E237/D237</f>
        <v>0</v>
      </c>
      <c r="P237" s="13" t="str">
        <f>IF(E237&gt;0,E237/N237,"NA")</f>
        <v>NA</v>
      </c>
      <c r="Q237" s="13" t="s">
        <v>8331</v>
      </c>
      <c r="R237" s="13" t="s">
        <v>8335</v>
      </c>
      <c r="S237" t="b">
        <v>0</v>
      </c>
      <c r="T237" t="s">
        <v>8267</v>
      </c>
      <c r="U237" s="17">
        <v>42164.700196759259</v>
      </c>
    </row>
    <row r="238" spans="1:21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5">
        <f t="shared" si="3"/>
        <v>42373.791666666664</v>
      </c>
      <c r="K238">
        <v>1447380099</v>
      </c>
      <c r="L238" s="5">
        <v>42320.876145833332</v>
      </c>
      <c r="M238" t="b">
        <v>0</v>
      </c>
      <c r="N238">
        <v>0</v>
      </c>
      <c r="O238" s="9">
        <f>E238/D238</f>
        <v>0</v>
      </c>
      <c r="P238" s="13" t="str">
        <f>IF(E238&gt;0,E238/N238,"NA")</f>
        <v>NA</v>
      </c>
      <c r="Q238" s="13" t="s">
        <v>8331</v>
      </c>
      <c r="R238" s="13" t="s">
        <v>8335</v>
      </c>
      <c r="S238" t="b">
        <v>0</v>
      </c>
      <c r="T238" t="s">
        <v>8267</v>
      </c>
      <c r="U238" s="17">
        <v>42320.876145833332</v>
      </c>
    </row>
    <row r="239" spans="1:21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5">
        <f t="shared" si="3"/>
        <v>42437.368854166663</v>
      </c>
      <c r="K239">
        <v>1452261069</v>
      </c>
      <c r="L239" s="5">
        <v>42377.368854166663</v>
      </c>
      <c r="M239" t="b">
        <v>0</v>
      </c>
      <c r="N239">
        <v>1</v>
      </c>
      <c r="O239" s="9">
        <f>E239/D239</f>
        <v>3.3333333333333335E-3</v>
      </c>
      <c r="P239" s="13">
        <f>IF(E239&gt;0,E239/N239,"NA")</f>
        <v>50</v>
      </c>
      <c r="Q239" s="13" t="s">
        <v>8331</v>
      </c>
      <c r="R239" s="13" t="s">
        <v>8335</v>
      </c>
      <c r="S239" t="b">
        <v>0</v>
      </c>
      <c r="T239" t="s">
        <v>8267</v>
      </c>
      <c r="U239" s="17">
        <v>42377.368854166663</v>
      </c>
    </row>
    <row r="240" spans="1:21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5">
        <f t="shared" si="3"/>
        <v>42734.166666666664</v>
      </c>
      <c r="K240">
        <v>1481324760</v>
      </c>
      <c r="L240" s="5">
        <v>42713.754166666666</v>
      </c>
      <c r="M240" t="b">
        <v>0</v>
      </c>
      <c r="N240">
        <v>0</v>
      </c>
      <c r="O240" s="9">
        <f>E240/D240</f>
        <v>0</v>
      </c>
      <c r="P240" s="13" t="str">
        <f>IF(E240&gt;0,E240/N240,"NA")</f>
        <v>NA</v>
      </c>
      <c r="Q240" s="13" t="s">
        <v>8331</v>
      </c>
      <c r="R240" s="13" t="s">
        <v>8335</v>
      </c>
      <c r="S240" t="b">
        <v>0</v>
      </c>
      <c r="T240" t="s">
        <v>8267</v>
      </c>
      <c r="U240" s="17">
        <v>42713.754166666666</v>
      </c>
    </row>
    <row r="241" spans="1:21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5">
        <f t="shared" si="3"/>
        <v>42316.291666666664</v>
      </c>
      <c r="K241">
        <v>1445308730</v>
      </c>
      <c r="L241" s="5">
        <v>42296.901967592588</v>
      </c>
      <c r="M241" t="b">
        <v>0</v>
      </c>
      <c r="N241">
        <v>5</v>
      </c>
      <c r="O241" s="9">
        <f>E241/D241</f>
        <v>0.25</v>
      </c>
      <c r="P241" s="13">
        <f>IF(E241&gt;0,E241/N241,"NA")</f>
        <v>50</v>
      </c>
      <c r="Q241" s="13" t="s">
        <v>8331</v>
      </c>
      <c r="R241" s="13" t="s">
        <v>8335</v>
      </c>
      <c r="S241" t="b">
        <v>0</v>
      </c>
      <c r="T241" t="s">
        <v>8267</v>
      </c>
      <c r="U241" s="17">
        <v>42296.901967592588</v>
      </c>
    </row>
    <row r="242" spans="1:21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5">
        <f t="shared" si="3"/>
        <v>41399.500127314815</v>
      </c>
      <c r="K242">
        <v>1363885211</v>
      </c>
      <c r="L242" s="5">
        <v>41354.500127314815</v>
      </c>
      <c r="M242" t="b">
        <v>1</v>
      </c>
      <c r="N242">
        <v>137</v>
      </c>
      <c r="O242" s="9">
        <f>E242/D242</f>
        <v>1.0763413333333334</v>
      </c>
      <c r="P242" s="13">
        <f>IF(E242&gt;0,E242/N242,"NA")</f>
        <v>117.84759124087591</v>
      </c>
      <c r="Q242" s="13" t="s">
        <v>8331</v>
      </c>
      <c r="R242" s="13" t="s">
        <v>8336</v>
      </c>
      <c r="S242" t="b">
        <v>1</v>
      </c>
      <c r="T242" t="s">
        <v>8268</v>
      </c>
      <c r="U242" s="17">
        <v>41354.500127314815</v>
      </c>
    </row>
    <row r="243" spans="1:21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5">
        <f t="shared" si="3"/>
        <v>41994.489629629628</v>
      </c>
      <c r="K243">
        <v>1415292304</v>
      </c>
      <c r="L243" s="5">
        <v>41949.489629629628</v>
      </c>
      <c r="M243" t="b">
        <v>1</v>
      </c>
      <c r="N243">
        <v>376</v>
      </c>
      <c r="O243" s="9">
        <f>E243/D243</f>
        <v>1.1263736263736264</v>
      </c>
      <c r="P243" s="13">
        <f>IF(E243&gt;0,E243/N243,"NA")</f>
        <v>109.04255319148936</v>
      </c>
      <c r="Q243" s="13" t="s">
        <v>8331</v>
      </c>
      <c r="R243" s="13" t="s">
        <v>8336</v>
      </c>
      <c r="S243" t="b">
        <v>1</v>
      </c>
      <c r="T243" t="s">
        <v>8268</v>
      </c>
      <c r="U243" s="17">
        <v>41949.489629629628</v>
      </c>
    </row>
    <row r="244" spans="1:21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5">
        <f t="shared" si="3"/>
        <v>40897.28460648148</v>
      </c>
      <c r="K244">
        <v>1321357790</v>
      </c>
      <c r="L244" s="5">
        <v>40862.28460648148</v>
      </c>
      <c r="M244" t="b">
        <v>1</v>
      </c>
      <c r="N244">
        <v>202</v>
      </c>
      <c r="O244" s="9">
        <f>E244/D244</f>
        <v>1.1346153846153846</v>
      </c>
      <c r="P244" s="13">
        <f>IF(E244&gt;0,E244/N244,"NA")</f>
        <v>73.019801980198025</v>
      </c>
      <c r="Q244" s="13" t="s">
        <v>8331</v>
      </c>
      <c r="R244" s="13" t="s">
        <v>8336</v>
      </c>
      <c r="S244" t="b">
        <v>1</v>
      </c>
      <c r="T244" t="s">
        <v>8268</v>
      </c>
      <c r="U244" s="17">
        <v>40862.28460648148</v>
      </c>
    </row>
    <row r="245" spans="1:21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5">
        <f t="shared" si="3"/>
        <v>41691.839166666665</v>
      </c>
      <c r="K245">
        <v>1390439304</v>
      </c>
      <c r="L245" s="5">
        <v>41661.839166666665</v>
      </c>
      <c r="M245" t="b">
        <v>1</v>
      </c>
      <c r="N245">
        <v>328</v>
      </c>
      <c r="O245" s="9">
        <f>E245/D245</f>
        <v>1.0259199999999999</v>
      </c>
      <c r="P245" s="13">
        <f>IF(E245&gt;0,E245/N245,"NA")</f>
        <v>78.195121951219505</v>
      </c>
      <c r="Q245" s="13" t="s">
        <v>8331</v>
      </c>
      <c r="R245" s="13" t="s">
        <v>8336</v>
      </c>
      <c r="S245" t="b">
        <v>1</v>
      </c>
      <c r="T245" t="s">
        <v>8268</v>
      </c>
      <c r="U245" s="17">
        <v>41661.839166666665</v>
      </c>
    </row>
    <row r="246" spans="1:21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5">
        <f t="shared" si="3"/>
        <v>40253.087500000001</v>
      </c>
      <c r="K246">
        <v>1265269559</v>
      </c>
      <c r="L246" s="5">
        <v>40213.115266203698</v>
      </c>
      <c r="M246" t="b">
        <v>1</v>
      </c>
      <c r="N246">
        <v>84</v>
      </c>
      <c r="O246" s="9">
        <f>E246/D246</f>
        <v>1.1375714285714287</v>
      </c>
      <c r="P246" s="13">
        <f>IF(E246&gt;0,E246/N246,"NA")</f>
        <v>47.398809523809526</v>
      </c>
      <c r="Q246" s="13" t="s">
        <v>8331</v>
      </c>
      <c r="R246" s="13" t="s">
        <v>8336</v>
      </c>
      <c r="S246" t="b">
        <v>1</v>
      </c>
      <c r="T246" t="s">
        <v>8268</v>
      </c>
      <c r="U246" s="17">
        <v>40213.115266203698</v>
      </c>
    </row>
    <row r="247" spans="1:21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5">
        <f t="shared" si="3"/>
        <v>41136.844733796293</v>
      </c>
      <c r="K247">
        <v>1342487785</v>
      </c>
      <c r="L247" s="5">
        <v>41106.844733796293</v>
      </c>
      <c r="M247" t="b">
        <v>1</v>
      </c>
      <c r="N247">
        <v>96</v>
      </c>
      <c r="O247" s="9">
        <f>E247/D247</f>
        <v>1.0371999999999999</v>
      </c>
      <c r="P247" s="13">
        <f>IF(E247&gt;0,E247/N247,"NA")</f>
        <v>54.020833333333336</v>
      </c>
      <c r="Q247" s="13" t="s">
        <v>8331</v>
      </c>
      <c r="R247" s="13" t="s">
        <v>8336</v>
      </c>
      <c r="S247" t="b">
        <v>1</v>
      </c>
      <c r="T247" t="s">
        <v>8268</v>
      </c>
      <c r="U247" s="17">
        <v>41106.844733796293</v>
      </c>
    </row>
    <row r="248" spans="1:21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5">
        <f t="shared" si="3"/>
        <v>40530.196817129625</v>
      </c>
      <c r="K248">
        <v>1288341805</v>
      </c>
      <c r="L248" s="5">
        <v>40480.155150462961</v>
      </c>
      <c r="M248" t="b">
        <v>1</v>
      </c>
      <c r="N248">
        <v>223</v>
      </c>
      <c r="O248" s="9">
        <f>E248/D248</f>
        <v>3.0546000000000002</v>
      </c>
      <c r="P248" s="13">
        <f>IF(E248&gt;0,E248/N248,"NA")</f>
        <v>68.488789237668158</v>
      </c>
      <c r="Q248" s="13" t="s">
        <v>8331</v>
      </c>
      <c r="R248" s="13" t="s">
        <v>8336</v>
      </c>
      <c r="S248" t="b">
        <v>1</v>
      </c>
      <c r="T248" t="s">
        <v>8268</v>
      </c>
      <c r="U248" s="17">
        <v>40480.155150462961</v>
      </c>
    </row>
    <row r="249" spans="1:21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5">
        <f t="shared" si="3"/>
        <v>40466.943749999999</v>
      </c>
      <c r="K249">
        <v>1284042614</v>
      </c>
      <c r="L249" s="5">
        <v>40430.395995370367</v>
      </c>
      <c r="M249" t="b">
        <v>1</v>
      </c>
      <c r="N249">
        <v>62</v>
      </c>
      <c r="O249" s="9">
        <f>E249/D249</f>
        <v>1.341</v>
      </c>
      <c r="P249" s="13">
        <f>IF(E249&gt;0,E249/N249,"NA")</f>
        <v>108.14516129032258</v>
      </c>
      <c r="Q249" s="13" t="s">
        <v>8331</v>
      </c>
      <c r="R249" s="13" t="s">
        <v>8336</v>
      </c>
      <c r="S249" t="b">
        <v>1</v>
      </c>
      <c r="T249" t="s">
        <v>8268</v>
      </c>
      <c r="U249" s="17">
        <v>40430.395995370367</v>
      </c>
    </row>
    <row r="250" spans="1:21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5">
        <f t="shared" si="3"/>
        <v>40915.566076388888</v>
      </c>
      <c r="K250">
        <v>1322073309</v>
      </c>
      <c r="L250" s="5">
        <v>40870.566076388888</v>
      </c>
      <c r="M250" t="b">
        <v>1</v>
      </c>
      <c r="N250">
        <v>146</v>
      </c>
      <c r="O250" s="9">
        <f>E250/D250</f>
        <v>1.0133294117647058</v>
      </c>
      <c r="P250" s="13">
        <f>IF(E250&gt;0,E250/N250,"NA")</f>
        <v>589.95205479452056</v>
      </c>
      <c r="Q250" s="13" t="s">
        <v>8331</v>
      </c>
      <c r="R250" s="13" t="s">
        <v>8336</v>
      </c>
      <c r="S250" t="b">
        <v>1</v>
      </c>
      <c r="T250" t="s">
        <v>8268</v>
      </c>
      <c r="U250" s="17">
        <v>40870.566076388888</v>
      </c>
    </row>
    <row r="251" spans="1:21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5">
        <f t="shared" si="3"/>
        <v>40412.527777777774</v>
      </c>
      <c r="K251">
        <v>1275603020</v>
      </c>
      <c r="L251" s="5">
        <v>40332.715509259258</v>
      </c>
      <c r="M251" t="b">
        <v>1</v>
      </c>
      <c r="N251">
        <v>235</v>
      </c>
      <c r="O251" s="9">
        <f>E251/D251</f>
        <v>1.1292</v>
      </c>
      <c r="P251" s="13">
        <f>IF(E251&gt;0,E251/N251,"NA")</f>
        <v>48.051063829787232</v>
      </c>
      <c r="Q251" s="13" t="s">
        <v>8331</v>
      </c>
      <c r="R251" s="13" t="s">
        <v>8336</v>
      </c>
      <c r="S251" t="b">
        <v>1</v>
      </c>
      <c r="T251" t="s">
        <v>8268</v>
      </c>
      <c r="U251" s="17">
        <v>40332.715509259258</v>
      </c>
    </row>
    <row r="252" spans="1:21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5">
        <f t="shared" si="3"/>
        <v>41431.357534722221</v>
      </c>
      <c r="K252">
        <v>1367933691</v>
      </c>
      <c r="L252" s="5">
        <v>41401.357534722221</v>
      </c>
      <c r="M252" t="b">
        <v>1</v>
      </c>
      <c r="N252">
        <v>437</v>
      </c>
      <c r="O252" s="9">
        <f>E252/D252</f>
        <v>1.0558333333333334</v>
      </c>
      <c r="P252" s="13">
        <f>IF(E252&gt;0,E252/N252,"NA")</f>
        <v>72.482837528604122</v>
      </c>
      <c r="Q252" s="13" t="s">
        <v>8331</v>
      </c>
      <c r="R252" s="13" t="s">
        <v>8336</v>
      </c>
      <c r="S252" t="b">
        <v>1</v>
      </c>
      <c r="T252" t="s">
        <v>8268</v>
      </c>
      <c r="U252" s="17">
        <v>41401.357534722221</v>
      </c>
    </row>
    <row r="253" spans="1:21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5">
        <f t="shared" si="3"/>
        <v>41045.583333333328</v>
      </c>
      <c r="K253">
        <v>1334429646</v>
      </c>
      <c r="L253" s="5">
        <v>41013.579236111109</v>
      </c>
      <c r="M253" t="b">
        <v>1</v>
      </c>
      <c r="N253">
        <v>77</v>
      </c>
      <c r="O253" s="9">
        <f>E253/D253</f>
        <v>1.2557142857142858</v>
      </c>
      <c r="P253" s="13">
        <f>IF(E253&gt;0,E253/N253,"NA")</f>
        <v>57.077922077922075</v>
      </c>
      <c r="Q253" s="13" t="s">
        <v>8331</v>
      </c>
      <c r="R253" s="13" t="s">
        <v>8336</v>
      </c>
      <c r="S253" t="b">
        <v>1</v>
      </c>
      <c r="T253" t="s">
        <v>8268</v>
      </c>
      <c r="U253" s="17">
        <v>41013.579236111109</v>
      </c>
    </row>
    <row r="254" spans="1:21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5">
        <f t="shared" si="3"/>
        <v>40329.957638888889</v>
      </c>
      <c r="K254">
        <v>1269878058</v>
      </c>
      <c r="L254" s="5">
        <v>40266.454374999994</v>
      </c>
      <c r="M254" t="b">
        <v>1</v>
      </c>
      <c r="N254">
        <v>108</v>
      </c>
      <c r="O254" s="9">
        <f>E254/D254</f>
        <v>1.8455999999999999</v>
      </c>
      <c r="P254" s="13">
        <f>IF(E254&gt;0,E254/N254,"NA")</f>
        <v>85.444444444444443</v>
      </c>
      <c r="Q254" s="13" t="s">
        <v>8331</v>
      </c>
      <c r="R254" s="13" t="s">
        <v>8336</v>
      </c>
      <c r="S254" t="b">
        <v>1</v>
      </c>
      <c r="T254" t="s">
        <v>8268</v>
      </c>
      <c r="U254" s="17">
        <v>40266.454374999994</v>
      </c>
    </row>
    <row r="255" spans="1:21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5">
        <f t="shared" si="3"/>
        <v>40954.44253472222</v>
      </c>
      <c r="K255">
        <v>1326728235</v>
      </c>
      <c r="L255" s="5">
        <v>40924.44253472222</v>
      </c>
      <c r="M255" t="b">
        <v>1</v>
      </c>
      <c r="N255">
        <v>7</v>
      </c>
      <c r="O255" s="9">
        <f>E255/D255</f>
        <v>1.0073333333333334</v>
      </c>
      <c r="P255" s="13">
        <f>IF(E255&gt;0,E255/N255,"NA")</f>
        <v>215.85714285714286</v>
      </c>
      <c r="Q255" s="13" t="s">
        <v>8331</v>
      </c>
      <c r="R255" s="13" t="s">
        <v>8336</v>
      </c>
      <c r="S255" t="b">
        <v>1</v>
      </c>
      <c r="T255" t="s">
        <v>8268</v>
      </c>
      <c r="U255" s="17">
        <v>40924.44253472222</v>
      </c>
    </row>
    <row r="256" spans="1:21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5">
        <f t="shared" si="3"/>
        <v>42293.874999999993</v>
      </c>
      <c r="K256">
        <v>1442443910</v>
      </c>
      <c r="L256" s="5">
        <v>42263.744328703702</v>
      </c>
      <c r="M256" t="b">
        <v>1</v>
      </c>
      <c r="N256">
        <v>314</v>
      </c>
      <c r="O256" s="9">
        <f>E256/D256</f>
        <v>1.1694724999999999</v>
      </c>
      <c r="P256" s="13">
        <f>IF(E256&gt;0,E256/N256,"NA")</f>
        <v>89.38643312101911</v>
      </c>
      <c r="Q256" s="13" t="s">
        <v>8331</v>
      </c>
      <c r="R256" s="13" t="s">
        <v>8336</v>
      </c>
      <c r="S256" t="b">
        <v>1</v>
      </c>
      <c r="T256" t="s">
        <v>8268</v>
      </c>
      <c r="U256" s="17">
        <v>42263.744328703702</v>
      </c>
    </row>
    <row r="257" spans="1:21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5">
        <f t="shared" si="3"/>
        <v>40618.276412037034</v>
      </c>
      <c r="K257">
        <v>1297687082</v>
      </c>
      <c r="L257" s="5">
        <v>40588.318078703705</v>
      </c>
      <c r="M257" t="b">
        <v>1</v>
      </c>
      <c r="N257">
        <v>188</v>
      </c>
      <c r="O257" s="9">
        <f>E257/D257</f>
        <v>1.0673325</v>
      </c>
      <c r="P257" s="13">
        <f>IF(E257&gt;0,E257/N257,"NA")</f>
        <v>45.418404255319146</v>
      </c>
      <c r="Q257" s="13" t="s">
        <v>8331</v>
      </c>
      <c r="R257" s="13" t="s">
        <v>8336</v>
      </c>
      <c r="S257" t="b">
        <v>1</v>
      </c>
      <c r="T257" t="s">
        <v>8268</v>
      </c>
      <c r="U257" s="17">
        <v>40588.318078703705</v>
      </c>
    </row>
    <row r="258" spans="1:21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5">
        <f t="shared" si="3"/>
        <v>41349.560960648145</v>
      </c>
      <c r="K258">
        <v>1360866467</v>
      </c>
      <c r="L258" s="5">
        <v>41319.560960648145</v>
      </c>
      <c r="M258" t="b">
        <v>1</v>
      </c>
      <c r="N258">
        <v>275</v>
      </c>
      <c r="O258" s="9">
        <f>E258/D258</f>
        <v>1.391</v>
      </c>
      <c r="P258" s="13">
        <f>IF(E258&gt;0,E258/N258,"NA")</f>
        <v>65.756363636363631</v>
      </c>
      <c r="Q258" s="13" t="s">
        <v>8331</v>
      </c>
      <c r="R258" s="13" t="s">
        <v>8336</v>
      </c>
      <c r="S258" t="b">
        <v>1</v>
      </c>
      <c r="T258" t="s">
        <v>8268</v>
      </c>
      <c r="U258" s="17">
        <v>41319.560960648145</v>
      </c>
    </row>
    <row r="259" spans="1:21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5">
        <f t="shared" ref="J259:L322" si="4">(I259/86400)+25569+(-5/24)</f>
        <v>42509.418541666666</v>
      </c>
      <c r="K259">
        <v>1461078162</v>
      </c>
      <c r="L259" s="5">
        <v>42479.418541666666</v>
      </c>
      <c r="M259" t="b">
        <v>1</v>
      </c>
      <c r="N259">
        <v>560</v>
      </c>
      <c r="O259" s="9">
        <f>E259/D259</f>
        <v>1.0672648571428571</v>
      </c>
      <c r="P259" s="13">
        <f>IF(E259&gt;0,E259/N259,"NA")</f>
        <v>66.70405357142856</v>
      </c>
      <c r="Q259" s="13" t="s">
        <v>8331</v>
      </c>
      <c r="R259" s="13" t="s">
        <v>8336</v>
      </c>
      <c r="S259" t="b">
        <v>1</v>
      </c>
      <c r="T259" t="s">
        <v>8268</v>
      </c>
      <c r="U259" s="17">
        <v>42479.418541666666</v>
      </c>
    </row>
    <row r="260" spans="1:21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5">
        <f t="shared" si="4"/>
        <v>40711.843356481477</v>
      </c>
      <c r="K260">
        <v>1305767666</v>
      </c>
      <c r="L260" s="5">
        <v>40681.843356481477</v>
      </c>
      <c r="M260" t="b">
        <v>1</v>
      </c>
      <c r="N260">
        <v>688</v>
      </c>
      <c r="O260" s="9">
        <f>E260/D260</f>
        <v>1.9114</v>
      </c>
      <c r="P260" s="13">
        <f>IF(E260&gt;0,E260/N260,"NA")</f>
        <v>83.345930232558146</v>
      </c>
      <c r="Q260" s="13" t="s">
        <v>8331</v>
      </c>
      <c r="R260" s="13" t="s">
        <v>8336</v>
      </c>
      <c r="S260" t="b">
        <v>1</v>
      </c>
      <c r="T260" t="s">
        <v>8268</v>
      </c>
      <c r="U260" s="17">
        <v>40681.843356481477</v>
      </c>
    </row>
    <row r="261" spans="1:21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5">
        <f t="shared" si="4"/>
        <v>42102.529733796291</v>
      </c>
      <c r="K261">
        <v>1425922969</v>
      </c>
      <c r="L261" s="5">
        <v>42072.529733796291</v>
      </c>
      <c r="M261" t="b">
        <v>1</v>
      </c>
      <c r="N261">
        <v>942</v>
      </c>
      <c r="O261" s="9">
        <f>E261/D261</f>
        <v>1.3193789333333332</v>
      </c>
      <c r="P261" s="13">
        <f>IF(E261&gt;0,E261/N261,"NA")</f>
        <v>105.04609341825902</v>
      </c>
      <c r="Q261" s="13" t="s">
        <v>8331</v>
      </c>
      <c r="R261" s="13" t="s">
        <v>8336</v>
      </c>
      <c r="S261" t="b">
        <v>1</v>
      </c>
      <c r="T261" t="s">
        <v>8268</v>
      </c>
      <c r="U261" s="17">
        <v>42072.529733796291</v>
      </c>
    </row>
    <row r="262" spans="1:21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5">
        <f t="shared" si="4"/>
        <v>40376.207638888889</v>
      </c>
      <c r="K262">
        <v>1275415679</v>
      </c>
      <c r="L262" s="5">
        <v>40330.547210648147</v>
      </c>
      <c r="M262" t="b">
        <v>1</v>
      </c>
      <c r="N262">
        <v>88</v>
      </c>
      <c r="O262" s="9">
        <f>E262/D262</f>
        <v>1.0640000000000001</v>
      </c>
      <c r="P262" s="13">
        <f>IF(E262&gt;0,E262/N262,"NA")</f>
        <v>120.90909090909091</v>
      </c>
      <c r="Q262" s="13" t="s">
        <v>8331</v>
      </c>
      <c r="R262" s="13" t="s">
        <v>8336</v>
      </c>
      <c r="S262" t="b">
        <v>1</v>
      </c>
      <c r="T262" t="s">
        <v>8268</v>
      </c>
      <c r="U262" s="17">
        <v>40330.547210648147</v>
      </c>
    </row>
    <row r="263" spans="1:21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5">
        <f t="shared" si="4"/>
        <v>41067.413194444445</v>
      </c>
      <c r="K263">
        <v>1334783704</v>
      </c>
      <c r="L263" s="5">
        <v>41017.677129629628</v>
      </c>
      <c r="M263" t="b">
        <v>1</v>
      </c>
      <c r="N263">
        <v>220</v>
      </c>
      <c r="O263" s="9">
        <f>E263/D263</f>
        <v>1.0740000000000001</v>
      </c>
      <c r="P263" s="13">
        <f>IF(E263&gt;0,E263/N263,"NA")</f>
        <v>97.63636363636364</v>
      </c>
      <c r="Q263" s="13" t="s">
        <v>8331</v>
      </c>
      <c r="R263" s="13" t="s">
        <v>8336</v>
      </c>
      <c r="S263" t="b">
        <v>1</v>
      </c>
      <c r="T263" t="s">
        <v>8268</v>
      </c>
      <c r="U263" s="17">
        <v>41017.677129629628</v>
      </c>
    </row>
    <row r="264" spans="1:21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5">
        <f t="shared" si="4"/>
        <v>40600.039675925924</v>
      </c>
      <c r="K264">
        <v>1294811828</v>
      </c>
      <c r="L264" s="5">
        <v>40555.039675925924</v>
      </c>
      <c r="M264" t="b">
        <v>1</v>
      </c>
      <c r="N264">
        <v>145</v>
      </c>
      <c r="O264" s="9">
        <f>E264/D264</f>
        <v>2.4</v>
      </c>
      <c r="P264" s="13">
        <f>IF(E264&gt;0,E264/N264,"NA")</f>
        <v>41.379310344827587</v>
      </c>
      <c r="Q264" s="13" t="s">
        <v>8331</v>
      </c>
      <c r="R264" s="13" t="s">
        <v>8336</v>
      </c>
      <c r="S264" t="b">
        <v>1</v>
      </c>
      <c r="T264" t="s">
        <v>8268</v>
      </c>
      <c r="U264" s="17">
        <v>40555.039675925924</v>
      </c>
    </row>
    <row r="265" spans="1:21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5">
        <f t="shared" si="4"/>
        <v>41179.746458333328</v>
      </c>
      <c r="K265">
        <v>1346194494</v>
      </c>
      <c r="L265" s="5">
        <v>41149.746458333328</v>
      </c>
      <c r="M265" t="b">
        <v>1</v>
      </c>
      <c r="N265">
        <v>963</v>
      </c>
      <c r="O265" s="9">
        <f>E265/D265</f>
        <v>1.1808107999999999</v>
      </c>
      <c r="P265" s="13">
        <f>IF(E265&gt;0,E265/N265,"NA")</f>
        <v>30.654485981308412</v>
      </c>
      <c r="Q265" s="13" t="s">
        <v>8331</v>
      </c>
      <c r="R265" s="13" t="s">
        <v>8336</v>
      </c>
      <c r="S265" t="b">
        <v>1</v>
      </c>
      <c r="T265" t="s">
        <v>8268</v>
      </c>
      <c r="U265" s="17">
        <v>41149.746458333328</v>
      </c>
    </row>
    <row r="266" spans="1:21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5">
        <f t="shared" si="4"/>
        <v>41040.411979166667</v>
      </c>
      <c r="K266">
        <v>1334155995</v>
      </c>
      <c r="L266" s="5">
        <v>41010.411979166667</v>
      </c>
      <c r="M266" t="b">
        <v>1</v>
      </c>
      <c r="N266">
        <v>91</v>
      </c>
      <c r="O266" s="9">
        <f>E266/D266</f>
        <v>1.1819999999999999</v>
      </c>
      <c r="P266" s="13">
        <f>IF(E266&gt;0,E266/N266,"NA")</f>
        <v>64.945054945054949</v>
      </c>
      <c r="Q266" s="13" t="s">
        <v>8331</v>
      </c>
      <c r="R266" s="13" t="s">
        <v>8336</v>
      </c>
      <c r="S266" t="b">
        <v>1</v>
      </c>
      <c r="T266" t="s">
        <v>8268</v>
      </c>
      <c r="U266" s="17">
        <v>41010.411979166667</v>
      </c>
    </row>
    <row r="267" spans="1:21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5">
        <f t="shared" si="4"/>
        <v>40308.636111111111</v>
      </c>
      <c r="K267">
        <v>1269928430</v>
      </c>
      <c r="L267" s="5">
        <v>40267.03738425926</v>
      </c>
      <c r="M267" t="b">
        <v>1</v>
      </c>
      <c r="N267">
        <v>58</v>
      </c>
      <c r="O267" s="9">
        <f>E267/D267</f>
        <v>1.111</v>
      </c>
      <c r="P267" s="13">
        <f>IF(E267&gt;0,E267/N267,"NA")</f>
        <v>95.775862068965523</v>
      </c>
      <c r="Q267" s="13" t="s">
        <v>8331</v>
      </c>
      <c r="R267" s="13" t="s">
        <v>8336</v>
      </c>
      <c r="S267" t="b">
        <v>1</v>
      </c>
      <c r="T267" t="s">
        <v>8268</v>
      </c>
      <c r="U267" s="17">
        <v>40267.03738425926</v>
      </c>
    </row>
    <row r="268" spans="1:21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5">
        <f t="shared" si="4"/>
        <v>40290.95208333333</v>
      </c>
      <c r="K268">
        <v>1264565507</v>
      </c>
      <c r="L268" s="5">
        <v>40204.966516203705</v>
      </c>
      <c r="M268" t="b">
        <v>1</v>
      </c>
      <c r="N268">
        <v>36</v>
      </c>
      <c r="O268" s="9">
        <f>E268/D268</f>
        <v>1.4550000000000001</v>
      </c>
      <c r="P268" s="13">
        <f>IF(E268&gt;0,E268/N268,"NA")</f>
        <v>40.416666666666664</v>
      </c>
      <c r="Q268" s="13" t="s">
        <v>8331</v>
      </c>
      <c r="R268" s="13" t="s">
        <v>8336</v>
      </c>
      <c r="S268" t="b">
        <v>1</v>
      </c>
      <c r="T268" t="s">
        <v>8268</v>
      </c>
      <c r="U268" s="17">
        <v>40204.966516203705</v>
      </c>
    </row>
    <row r="269" spans="1:21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5">
        <f t="shared" si="4"/>
        <v>41815.244201388887</v>
      </c>
      <c r="K269">
        <v>1401101499</v>
      </c>
      <c r="L269" s="5">
        <v>41785.244201388887</v>
      </c>
      <c r="M269" t="b">
        <v>1</v>
      </c>
      <c r="N269">
        <v>165</v>
      </c>
      <c r="O269" s="9">
        <f>E269/D269</f>
        <v>1.3162883248730965</v>
      </c>
      <c r="P269" s="13">
        <f>IF(E269&gt;0,E269/N269,"NA")</f>
        <v>78.578424242424248</v>
      </c>
      <c r="Q269" s="13" t="s">
        <v>8331</v>
      </c>
      <c r="R269" s="13" t="s">
        <v>8336</v>
      </c>
      <c r="S269" t="b">
        <v>1</v>
      </c>
      <c r="T269" t="s">
        <v>8268</v>
      </c>
      <c r="U269" s="17">
        <v>41785.244201388887</v>
      </c>
    </row>
    <row r="270" spans="1:21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5">
        <f t="shared" si="4"/>
        <v>40853.985856481479</v>
      </c>
      <c r="K270">
        <v>1316749178</v>
      </c>
      <c r="L270" s="5">
        <v>40808.944189814814</v>
      </c>
      <c r="M270" t="b">
        <v>1</v>
      </c>
      <c r="N270">
        <v>111</v>
      </c>
      <c r="O270" s="9">
        <f>E270/D270</f>
        <v>1.1140000000000001</v>
      </c>
      <c r="P270" s="13">
        <f>IF(E270&gt;0,E270/N270,"NA")</f>
        <v>50.18018018018018</v>
      </c>
      <c r="Q270" s="13" t="s">
        <v>8331</v>
      </c>
      <c r="R270" s="13" t="s">
        <v>8336</v>
      </c>
      <c r="S270" t="b">
        <v>1</v>
      </c>
      <c r="T270" t="s">
        <v>8268</v>
      </c>
      <c r="U270" s="17">
        <v>40808.944189814814</v>
      </c>
    </row>
    <row r="271" spans="1:21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5">
        <f t="shared" si="4"/>
        <v>42787.988680555551</v>
      </c>
      <c r="K271">
        <v>1485146622</v>
      </c>
      <c r="L271" s="5">
        <v>42757.988680555551</v>
      </c>
      <c r="M271" t="b">
        <v>1</v>
      </c>
      <c r="N271">
        <v>1596</v>
      </c>
      <c r="O271" s="9">
        <f>E271/D271</f>
        <v>1.4723377</v>
      </c>
      <c r="P271" s="13">
        <f>IF(E271&gt;0,E271/N271,"NA")</f>
        <v>92.251735588972423</v>
      </c>
      <c r="Q271" s="13" t="s">
        <v>8331</v>
      </c>
      <c r="R271" s="13" t="s">
        <v>8336</v>
      </c>
      <c r="S271" t="b">
        <v>1</v>
      </c>
      <c r="T271" t="s">
        <v>8268</v>
      </c>
      <c r="U271" s="17">
        <v>42757.988680555551</v>
      </c>
    </row>
    <row r="272" spans="1:21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5">
        <f t="shared" si="4"/>
        <v>40687.958333333328</v>
      </c>
      <c r="K272">
        <v>1301950070</v>
      </c>
      <c r="L272" s="5">
        <v>40637.658217592594</v>
      </c>
      <c r="M272" t="b">
        <v>1</v>
      </c>
      <c r="N272">
        <v>61</v>
      </c>
      <c r="O272" s="9">
        <f>E272/D272</f>
        <v>1.5260869565217392</v>
      </c>
      <c r="P272" s="13">
        <f>IF(E272&gt;0,E272/N272,"NA")</f>
        <v>57.540983606557376</v>
      </c>
      <c r="Q272" s="13" t="s">
        <v>8331</v>
      </c>
      <c r="R272" s="13" t="s">
        <v>8336</v>
      </c>
      <c r="S272" t="b">
        <v>1</v>
      </c>
      <c r="T272" t="s">
        <v>8268</v>
      </c>
      <c r="U272" s="17">
        <v>40637.658217592594</v>
      </c>
    </row>
    <row r="273" spans="1:21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5">
        <f t="shared" si="4"/>
        <v>41641.125</v>
      </c>
      <c r="K273">
        <v>1386123861</v>
      </c>
      <c r="L273" s="5">
        <v>41611.891909722217</v>
      </c>
      <c r="M273" t="b">
        <v>1</v>
      </c>
      <c r="N273">
        <v>287</v>
      </c>
      <c r="O273" s="9">
        <f>E273/D273</f>
        <v>1.0468</v>
      </c>
      <c r="P273" s="13">
        <f>IF(E273&gt;0,E273/N273,"NA")</f>
        <v>109.42160278745645</v>
      </c>
      <c r="Q273" s="13" t="s">
        <v>8331</v>
      </c>
      <c r="R273" s="13" t="s">
        <v>8336</v>
      </c>
      <c r="S273" t="b">
        <v>1</v>
      </c>
      <c r="T273" t="s">
        <v>8268</v>
      </c>
      <c r="U273" s="17">
        <v>41611.891909722217</v>
      </c>
    </row>
    <row r="274" spans="1:21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5">
        <f t="shared" si="4"/>
        <v>40296.575694444444</v>
      </c>
      <c r="K274">
        <v>1267220191</v>
      </c>
      <c r="L274" s="5">
        <v>40235.692025462959</v>
      </c>
      <c r="M274" t="b">
        <v>1</v>
      </c>
      <c r="N274">
        <v>65</v>
      </c>
      <c r="O274" s="9">
        <f>E274/D274</f>
        <v>1.7743366666666667</v>
      </c>
      <c r="P274" s="13">
        <f>IF(E274&gt;0,E274/N274,"NA")</f>
        <v>81.892461538461546</v>
      </c>
      <c r="Q274" s="13" t="s">
        <v>8331</v>
      </c>
      <c r="R274" s="13" t="s">
        <v>8336</v>
      </c>
      <c r="S274" t="b">
        <v>1</v>
      </c>
      <c r="T274" t="s">
        <v>8268</v>
      </c>
      <c r="U274" s="17">
        <v>40235.692025462959</v>
      </c>
    </row>
    <row r="275" spans="1:21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5">
        <f t="shared" si="4"/>
        <v>40727.29011574074</v>
      </c>
      <c r="K275">
        <v>1307102266</v>
      </c>
      <c r="L275" s="5">
        <v>40697.29011574074</v>
      </c>
      <c r="M275" t="b">
        <v>1</v>
      </c>
      <c r="N275">
        <v>118</v>
      </c>
      <c r="O275" s="9">
        <f>E275/D275</f>
        <v>1.077758</v>
      </c>
      <c r="P275" s="13">
        <f>IF(E275&gt;0,E275/N275,"NA")</f>
        <v>45.667711864406776</v>
      </c>
      <c r="Q275" s="13" t="s">
        <v>8331</v>
      </c>
      <c r="R275" s="13" t="s">
        <v>8336</v>
      </c>
      <c r="S275" t="b">
        <v>1</v>
      </c>
      <c r="T275" t="s">
        <v>8268</v>
      </c>
      <c r="U275" s="17">
        <v>40697.29011574074</v>
      </c>
    </row>
    <row r="276" spans="1:21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5">
        <f t="shared" si="4"/>
        <v>41004.082638888889</v>
      </c>
      <c r="K276">
        <v>1330638829</v>
      </c>
      <c r="L276" s="5">
        <v>40969.704039351847</v>
      </c>
      <c r="M276" t="b">
        <v>1</v>
      </c>
      <c r="N276">
        <v>113</v>
      </c>
      <c r="O276" s="9">
        <f>E276/D276</f>
        <v>1.56</v>
      </c>
      <c r="P276" s="13">
        <f>IF(E276&gt;0,E276/N276,"NA")</f>
        <v>55.221238938053098</v>
      </c>
      <c r="Q276" s="13" t="s">
        <v>8331</v>
      </c>
      <c r="R276" s="13" t="s">
        <v>8336</v>
      </c>
      <c r="S276" t="b">
        <v>1</v>
      </c>
      <c r="T276" t="s">
        <v>8268</v>
      </c>
      <c r="U276" s="17">
        <v>40969.704039351847</v>
      </c>
    </row>
    <row r="277" spans="1:21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5">
        <f t="shared" si="4"/>
        <v>41222.865347222221</v>
      </c>
      <c r="K277">
        <v>1349916366</v>
      </c>
      <c r="L277" s="5">
        <v>41192.823680555557</v>
      </c>
      <c r="M277" t="b">
        <v>1</v>
      </c>
      <c r="N277">
        <v>332</v>
      </c>
      <c r="O277" s="9">
        <f>E277/D277</f>
        <v>1.08395</v>
      </c>
      <c r="P277" s="13">
        <f>IF(E277&gt;0,E277/N277,"NA")</f>
        <v>65.298192771084331</v>
      </c>
      <c r="Q277" s="13" t="s">
        <v>8331</v>
      </c>
      <c r="R277" s="13" t="s">
        <v>8336</v>
      </c>
      <c r="S277" t="b">
        <v>1</v>
      </c>
      <c r="T277" t="s">
        <v>8268</v>
      </c>
      <c r="U277" s="17">
        <v>41192.823680555557</v>
      </c>
    </row>
    <row r="278" spans="1:21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5">
        <f t="shared" si="4"/>
        <v>41026.831874999996</v>
      </c>
      <c r="K278">
        <v>1330394274</v>
      </c>
      <c r="L278" s="5">
        <v>40966.873541666668</v>
      </c>
      <c r="M278" t="b">
        <v>1</v>
      </c>
      <c r="N278">
        <v>62</v>
      </c>
      <c r="O278" s="9">
        <f>E278/D278</f>
        <v>1.476</v>
      </c>
      <c r="P278" s="13">
        <f>IF(E278&gt;0,E278/N278,"NA")</f>
        <v>95.225806451612897</v>
      </c>
      <c r="Q278" s="13" t="s">
        <v>8331</v>
      </c>
      <c r="R278" s="13" t="s">
        <v>8336</v>
      </c>
      <c r="S278" t="b">
        <v>1</v>
      </c>
      <c r="T278" t="s">
        <v>8268</v>
      </c>
      <c r="U278" s="17">
        <v>40966.873541666668</v>
      </c>
    </row>
    <row r="279" spans="1:21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5">
        <f t="shared" si="4"/>
        <v>42147.68309027778</v>
      </c>
      <c r="K279">
        <v>1429824219</v>
      </c>
      <c r="L279" s="5">
        <v>42117.68309027778</v>
      </c>
      <c r="M279" t="b">
        <v>1</v>
      </c>
      <c r="N279">
        <v>951</v>
      </c>
      <c r="O279" s="9">
        <f>E279/D279</f>
        <v>1.1038153846153846</v>
      </c>
      <c r="P279" s="13">
        <f>IF(E279&gt;0,E279/N279,"NA")</f>
        <v>75.444794952681391</v>
      </c>
      <c r="Q279" s="13" t="s">
        <v>8331</v>
      </c>
      <c r="R279" s="13" t="s">
        <v>8336</v>
      </c>
      <c r="S279" t="b">
        <v>1</v>
      </c>
      <c r="T279" t="s">
        <v>8268</v>
      </c>
      <c r="U279" s="17">
        <v>42117.68309027778</v>
      </c>
    </row>
    <row r="280" spans="1:21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5">
        <f t="shared" si="4"/>
        <v>41193.832627314812</v>
      </c>
      <c r="K280">
        <v>1347411539</v>
      </c>
      <c r="L280" s="5">
        <v>41163.832627314812</v>
      </c>
      <c r="M280" t="b">
        <v>1</v>
      </c>
      <c r="N280">
        <v>415</v>
      </c>
      <c r="O280" s="9">
        <f>E280/D280</f>
        <v>1.5034814814814814</v>
      </c>
      <c r="P280" s="13">
        <f>IF(E280&gt;0,E280/N280,"NA")</f>
        <v>97.816867469879512</v>
      </c>
      <c r="Q280" s="13" t="s">
        <v>8331</v>
      </c>
      <c r="R280" s="13" t="s">
        <v>8336</v>
      </c>
      <c r="S280" t="b">
        <v>1</v>
      </c>
      <c r="T280" t="s">
        <v>8268</v>
      </c>
      <c r="U280" s="17">
        <v>41163.832627314812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5">
        <f t="shared" si="4"/>
        <v>42792.875694444439</v>
      </c>
      <c r="K281">
        <v>1485237096</v>
      </c>
      <c r="L281" s="5">
        <v>42759.035833333335</v>
      </c>
      <c r="M281" t="b">
        <v>1</v>
      </c>
      <c r="N281">
        <v>305</v>
      </c>
      <c r="O281" s="9">
        <f>E281/D281</f>
        <v>1.5731829411764706</v>
      </c>
      <c r="P281" s="13">
        <f>IF(E281&gt;0,E281/N281,"NA")</f>
        <v>87.685606557377056</v>
      </c>
      <c r="Q281" s="13" t="s">
        <v>8331</v>
      </c>
      <c r="R281" s="13" t="s">
        <v>8336</v>
      </c>
      <c r="S281" t="b">
        <v>1</v>
      </c>
      <c r="T281" t="s">
        <v>8268</v>
      </c>
      <c r="U281" s="17">
        <v>42759.035833333335</v>
      </c>
    </row>
    <row r="282" spans="1:21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5">
        <f t="shared" si="4"/>
        <v>41789.382349537038</v>
      </c>
      <c r="K282">
        <v>1397571035</v>
      </c>
      <c r="L282" s="5">
        <v>41744.382349537038</v>
      </c>
      <c r="M282" t="b">
        <v>1</v>
      </c>
      <c r="N282">
        <v>2139</v>
      </c>
      <c r="O282" s="9">
        <f>E282/D282</f>
        <v>1.5614399999999999</v>
      </c>
      <c r="P282" s="13">
        <f>IF(E282&gt;0,E282/N282,"NA")</f>
        <v>54.748948106591868</v>
      </c>
      <c r="Q282" s="13" t="s">
        <v>8331</v>
      </c>
      <c r="R282" s="13" t="s">
        <v>8336</v>
      </c>
      <c r="S282" t="b">
        <v>1</v>
      </c>
      <c r="T282" t="s">
        <v>8268</v>
      </c>
      <c r="U282" s="17">
        <v>41744.382349537038</v>
      </c>
    </row>
    <row r="283" spans="1:21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5">
        <f t="shared" si="4"/>
        <v>40035.601388888885</v>
      </c>
      <c r="K283">
        <v>1242532513</v>
      </c>
      <c r="L283" s="5">
        <v>39949.955011574071</v>
      </c>
      <c r="M283" t="b">
        <v>1</v>
      </c>
      <c r="N283">
        <v>79</v>
      </c>
      <c r="O283" s="9">
        <f>E283/D283</f>
        <v>1.2058763636363636</v>
      </c>
      <c r="P283" s="13">
        <f>IF(E283&gt;0,E283/N283,"NA")</f>
        <v>83.953417721518989</v>
      </c>
      <c r="Q283" s="13" t="s">
        <v>8331</v>
      </c>
      <c r="R283" s="13" t="s">
        <v>8336</v>
      </c>
      <c r="S283" t="b">
        <v>1</v>
      </c>
      <c r="T283" t="s">
        <v>8268</v>
      </c>
      <c r="U283" s="17">
        <v>39949.955011574071</v>
      </c>
    </row>
    <row r="284" spans="1:21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5">
        <f t="shared" si="4"/>
        <v>40231.708333333328</v>
      </c>
      <c r="K284">
        <v>1263679492</v>
      </c>
      <c r="L284" s="5">
        <v>40194.711712962962</v>
      </c>
      <c r="M284" t="b">
        <v>1</v>
      </c>
      <c r="N284">
        <v>179</v>
      </c>
      <c r="O284" s="9">
        <f>E284/D284</f>
        <v>1.0118888888888888</v>
      </c>
      <c r="P284" s="13">
        <f>IF(E284&gt;0,E284/N284,"NA")</f>
        <v>254.38547486033519</v>
      </c>
      <c r="Q284" s="13" t="s">
        <v>8331</v>
      </c>
      <c r="R284" s="13" t="s">
        <v>8336</v>
      </c>
      <c r="S284" t="b">
        <v>1</v>
      </c>
      <c r="T284" t="s">
        <v>8268</v>
      </c>
      <c r="U284" s="17">
        <v>40194.711712962962</v>
      </c>
    </row>
    <row r="285" spans="1:21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5">
        <f t="shared" si="4"/>
        <v>40694.999305555553</v>
      </c>
      <c r="K285">
        <v>1305219744</v>
      </c>
      <c r="L285" s="5">
        <v>40675.501666666663</v>
      </c>
      <c r="M285" t="b">
        <v>1</v>
      </c>
      <c r="N285">
        <v>202</v>
      </c>
      <c r="O285" s="9">
        <f>E285/D285</f>
        <v>1.142725</v>
      </c>
      <c r="P285" s="13">
        <f>IF(E285&gt;0,E285/N285,"NA")</f>
        <v>101.8269801980198</v>
      </c>
      <c r="Q285" s="13" t="s">
        <v>8331</v>
      </c>
      <c r="R285" s="13" t="s">
        <v>8336</v>
      </c>
      <c r="S285" t="b">
        <v>1</v>
      </c>
      <c r="T285" t="s">
        <v>8268</v>
      </c>
      <c r="U285" s="17">
        <v>40675.501666666663</v>
      </c>
    </row>
    <row r="286" spans="1:21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5">
        <f t="shared" si="4"/>
        <v>40929.529861111107</v>
      </c>
      <c r="K286">
        <v>1325007780</v>
      </c>
      <c r="L286" s="5">
        <v>40904.529861111107</v>
      </c>
      <c r="M286" t="b">
        <v>1</v>
      </c>
      <c r="N286">
        <v>760</v>
      </c>
      <c r="O286" s="9">
        <f>E286/D286</f>
        <v>1.0462615</v>
      </c>
      <c r="P286" s="13">
        <f>IF(E286&gt;0,E286/N286,"NA")</f>
        <v>55.066394736842106</v>
      </c>
      <c r="Q286" s="13" t="s">
        <v>8331</v>
      </c>
      <c r="R286" s="13" t="s">
        <v>8336</v>
      </c>
      <c r="S286" t="b">
        <v>1</v>
      </c>
      <c r="T286" t="s">
        <v>8268</v>
      </c>
      <c r="U286" s="17">
        <v>40904.529861111107</v>
      </c>
    </row>
    <row r="287" spans="1:21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5">
        <f t="shared" si="4"/>
        <v>41536.547777777778</v>
      </c>
      <c r="K287">
        <v>1377022128</v>
      </c>
      <c r="L287" s="5">
        <v>41506.547777777778</v>
      </c>
      <c r="M287" t="b">
        <v>1</v>
      </c>
      <c r="N287">
        <v>563</v>
      </c>
      <c r="O287" s="9">
        <f>E287/D287</f>
        <v>2.2882507142857142</v>
      </c>
      <c r="P287" s="13">
        <f>IF(E287&gt;0,E287/N287,"NA")</f>
        <v>56.901438721136763</v>
      </c>
      <c r="Q287" s="13" t="s">
        <v>8331</v>
      </c>
      <c r="R287" s="13" t="s">
        <v>8336</v>
      </c>
      <c r="S287" t="b">
        <v>1</v>
      </c>
      <c r="T287" t="s">
        <v>8268</v>
      </c>
      <c r="U287" s="17">
        <v>41506.547777777778</v>
      </c>
    </row>
    <row r="288" spans="1:21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5">
        <f t="shared" si="4"/>
        <v>41358.566249999996</v>
      </c>
      <c r="K288">
        <v>1360352124</v>
      </c>
      <c r="L288" s="5">
        <v>41313.607916666668</v>
      </c>
      <c r="M288" t="b">
        <v>1</v>
      </c>
      <c r="N288">
        <v>135</v>
      </c>
      <c r="O288" s="9">
        <f>E288/D288</f>
        <v>1.0915333333333332</v>
      </c>
      <c r="P288" s="13">
        <f>IF(E288&gt;0,E288/N288,"NA")</f>
        <v>121.28148148148148</v>
      </c>
      <c r="Q288" s="13" t="s">
        <v>8331</v>
      </c>
      <c r="R288" s="13" t="s">
        <v>8336</v>
      </c>
      <c r="S288" t="b">
        <v>1</v>
      </c>
      <c r="T288" t="s">
        <v>8268</v>
      </c>
      <c r="U288" s="17">
        <v>41313.607916666668</v>
      </c>
    </row>
    <row r="289" spans="1:21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5">
        <f t="shared" si="4"/>
        <v>41214.958333333328</v>
      </c>
      <c r="K289">
        <v>1349160018</v>
      </c>
      <c r="L289" s="5">
        <v>41184.069652777776</v>
      </c>
      <c r="M289" t="b">
        <v>1</v>
      </c>
      <c r="N289">
        <v>290</v>
      </c>
      <c r="O289" s="9">
        <f>E289/D289</f>
        <v>1.7629999999999999</v>
      </c>
      <c r="P289" s="13">
        <f>IF(E289&gt;0,E289/N289,"NA")</f>
        <v>91.189655172413794</v>
      </c>
      <c r="Q289" s="13" t="s">
        <v>8331</v>
      </c>
      <c r="R289" s="13" t="s">
        <v>8336</v>
      </c>
      <c r="S289" t="b">
        <v>1</v>
      </c>
      <c r="T289" t="s">
        <v>8268</v>
      </c>
      <c r="U289" s="17">
        <v>41184.069652777776</v>
      </c>
    </row>
    <row r="290" spans="1:21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5">
        <f t="shared" si="4"/>
        <v>41085.960567129623</v>
      </c>
      <c r="K290">
        <v>1337659393</v>
      </c>
      <c r="L290" s="5">
        <v>41050.960567129623</v>
      </c>
      <c r="M290" t="b">
        <v>1</v>
      </c>
      <c r="N290">
        <v>447</v>
      </c>
      <c r="O290" s="9">
        <f>E290/D290</f>
        <v>1.0321061999999999</v>
      </c>
      <c r="P290" s="13">
        <f>IF(E290&gt;0,E290/N290,"NA")</f>
        <v>115.44812080536913</v>
      </c>
      <c r="Q290" s="13" t="s">
        <v>8331</v>
      </c>
      <c r="R290" s="13" t="s">
        <v>8336</v>
      </c>
      <c r="S290" t="b">
        <v>1</v>
      </c>
      <c r="T290" t="s">
        <v>8268</v>
      </c>
      <c r="U290" s="17">
        <v>41050.960567129623</v>
      </c>
    </row>
    <row r="291" spans="1:21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5">
        <f t="shared" si="4"/>
        <v>41580.248078703698</v>
      </c>
      <c r="K291">
        <v>1380797834</v>
      </c>
      <c r="L291" s="5">
        <v>41550.248078703698</v>
      </c>
      <c r="M291" t="b">
        <v>1</v>
      </c>
      <c r="N291">
        <v>232</v>
      </c>
      <c r="O291" s="9">
        <f>E291/D291</f>
        <v>1.0482</v>
      </c>
      <c r="P291" s="13">
        <f>IF(E291&gt;0,E291/N291,"NA")</f>
        <v>67.771551724137936</v>
      </c>
      <c r="Q291" s="13" t="s">
        <v>8331</v>
      </c>
      <c r="R291" s="13" t="s">
        <v>8336</v>
      </c>
      <c r="S291" t="b">
        <v>1</v>
      </c>
      <c r="T291" t="s">
        <v>8268</v>
      </c>
      <c r="U291" s="17">
        <v>41550.248078703698</v>
      </c>
    </row>
    <row r="292" spans="1:21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5">
        <f t="shared" si="4"/>
        <v>40576.124305555553</v>
      </c>
      <c r="K292">
        <v>1292316697</v>
      </c>
      <c r="L292" s="5">
        <v>40526.160844907405</v>
      </c>
      <c r="M292" t="b">
        <v>1</v>
      </c>
      <c r="N292">
        <v>168</v>
      </c>
      <c r="O292" s="9">
        <f>E292/D292</f>
        <v>1.0668444444444445</v>
      </c>
      <c r="P292" s="13">
        <f>IF(E292&gt;0,E292/N292,"NA")</f>
        <v>28.576190476190476</v>
      </c>
      <c r="Q292" s="13" t="s">
        <v>8331</v>
      </c>
      <c r="R292" s="13" t="s">
        <v>8336</v>
      </c>
      <c r="S292" t="b">
        <v>1</v>
      </c>
      <c r="T292" t="s">
        <v>8268</v>
      </c>
      <c r="U292" s="17">
        <v>40526.160844907405</v>
      </c>
    </row>
    <row r="293" spans="1:21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5">
        <f t="shared" si="4"/>
        <v>41394.792361111111</v>
      </c>
      <c r="K293">
        <v>1365791246</v>
      </c>
      <c r="L293" s="5">
        <v>41376.560717592591</v>
      </c>
      <c r="M293" t="b">
        <v>1</v>
      </c>
      <c r="N293">
        <v>128</v>
      </c>
      <c r="O293" s="9">
        <f>E293/D293</f>
        <v>1.2001999999999999</v>
      </c>
      <c r="P293" s="13">
        <f>IF(E293&gt;0,E293/N293,"NA")</f>
        <v>46.8828125</v>
      </c>
      <c r="Q293" s="13" t="s">
        <v>8331</v>
      </c>
      <c r="R293" s="13" t="s">
        <v>8336</v>
      </c>
      <c r="S293" t="b">
        <v>1</v>
      </c>
      <c r="T293" t="s">
        <v>8268</v>
      </c>
      <c r="U293" s="17">
        <v>41376.560717592591</v>
      </c>
    </row>
    <row r="294" spans="1:21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5">
        <f t="shared" si="4"/>
        <v>40844.957638888889</v>
      </c>
      <c r="K294">
        <v>1317064599</v>
      </c>
      <c r="L294" s="5">
        <v>40812.594895833332</v>
      </c>
      <c r="M294" t="b">
        <v>1</v>
      </c>
      <c r="N294">
        <v>493</v>
      </c>
      <c r="O294" s="9">
        <f>E294/D294</f>
        <v>1.0150693333333334</v>
      </c>
      <c r="P294" s="13">
        <f>IF(E294&gt;0,E294/N294,"NA")</f>
        <v>154.42231237322514</v>
      </c>
      <c r="Q294" s="13" t="s">
        <v>8331</v>
      </c>
      <c r="R294" s="13" t="s">
        <v>8336</v>
      </c>
      <c r="S294" t="b">
        <v>1</v>
      </c>
      <c r="T294" t="s">
        <v>8268</v>
      </c>
      <c r="U294" s="17">
        <v>40812.594895833332</v>
      </c>
    </row>
    <row r="295" spans="1:21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5">
        <f t="shared" si="4"/>
        <v>41749.459652777776</v>
      </c>
      <c r="K295">
        <v>1395417714</v>
      </c>
      <c r="L295" s="5">
        <v>41719.459652777776</v>
      </c>
      <c r="M295" t="b">
        <v>1</v>
      </c>
      <c r="N295">
        <v>131</v>
      </c>
      <c r="O295" s="9">
        <f>E295/D295</f>
        <v>1.0138461538461538</v>
      </c>
      <c r="P295" s="13">
        <f>IF(E295&gt;0,E295/N295,"NA")</f>
        <v>201.22137404580153</v>
      </c>
      <c r="Q295" s="13" t="s">
        <v>8331</v>
      </c>
      <c r="R295" s="13" t="s">
        <v>8336</v>
      </c>
      <c r="S295" t="b">
        <v>1</v>
      </c>
      <c r="T295" t="s">
        <v>8268</v>
      </c>
      <c r="U295" s="17">
        <v>41719.459652777776</v>
      </c>
    </row>
    <row r="296" spans="1:21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5">
        <f t="shared" si="4"/>
        <v>40378.458333333328</v>
      </c>
      <c r="K296">
        <v>1276480894</v>
      </c>
      <c r="L296" s="5">
        <v>40342.876087962963</v>
      </c>
      <c r="M296" t="b">
        <v>1</v>
      </c>
      <c r="N296">
        <v>50</v>
      </c>
      <c r="O296" s="9">
        <f>E296/D296</f>
        <v>1</v>
      </c>
      <c r="P296" s="13">
        <f>IF(E296&gt;0,E296/N296,"NA")</f>
        <v>100</v>
      </c>
      <c r="Q296" s="13" t="s">
        <v>8331</v>
      </c>
      <c r="R296" s="13" t="s">
        <v>8336</v>
      </c>
      <c r="S296" t="b">
        <v>1</v>
      </c>
      <c r="T296" t="s">
        <v>8268</v>
      </c>
      <c r="U296" s="17">
        <v>40342.876087962963</v>
      </c>
    </row>
    <row r="297" spans="1:21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5">
        <f t="shared" si="4"/>
        <v>41578.791666666664</v>
      </c>
      <c r="K297">
        <v>1378080409</v>
      </c>
      <c r="L297" s="5">
        <v>41518.796400462961</v>
      </c>
      <c r="M297" t="b">
        <v>1</v>
      </c>
      <c r="N297">
        <v>665</v>
      </c>
      <c r="O297" s="9">
        <f>E297/D297</f>
        <v>1.3310911999999999</v>
      </c>
      <c r="P297" s="13">
        <f>IF(E297&gt;0,E297/N297,"NA")</f>
        <v>100.08204511278196</v>
      </c>
      <c r="Q297" s="13" t="s">
        <v>8331</v>
      </c>
      <c r="R297" s="13" t="s">
        <v>8336</v>
      </c>
      <c r="S297" t="b">
        <v>1</v>
      </c>
      <c r="T297" t="s">
        <v>8268</v>
      </c>
      <c r="U297" s="17">
        <v>41518.796400462961</v>
      </c>
    </row>
    <row r="298" spans="1:21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5">
        <f t="shared" si="4"/>
        <v>41159.267164351848</v>
      </c>
      <c r="K298">
        <v>1344857083</v>
      </c>
      <c r="L298" s="5">
        <v>41134.267164351848</v>
      </c>
      <c r="M298" t="b">
        <v>1</v>
      </c>
      <c r="N298">
        <v>129</v>
      </c>
      <c r="O298" s="9">
        <f>E298/D298</f>
        <v>1.187262</v>
      </c>
      <c r="P298" s="13">
        <f>IF(E298&gt;0,E298/N298,"NA")</f>
        <v>230.08953488372092</v>
      </c>
      <c r="Q298" s="13" t="s">
        <v>8331</v>
      </c>
      <c r="R298" s="13" t="s">
        <v>8336</v>
      </c>
      <c r="S298" t="b">
        <v>1</v>
      </c>
      <c r="T298" t="s">
        <v>8268</v>
      </c>
      <c r="U298" s="17">
        <v>41134.267164351848</v>
      </c>
    </row>
    <row r="299" spans="1:21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5">
        <f t="shared" si="4"/>
        <v>42124.957638888889</v>
      </c>
      <c r="K299">
        <v>1427390901</v>
      </c>
      <c r="L299" s="5">
        <v>42089.519687499997</v>
      </c>
      <c r="M299" t="b">
        <v>1</v>
      </c>
      <c r="N299">
        <v>142</v>
      </c>
      <c r="O299" s="9">
        <f>E299/D299</f>
        <v>1.0064</v>
      </c>
      <c r="P299" s="13">
        <f>IF(E299&gt;0,E299/N299,"NA")</f>
        <v>141.74647887323943</v>
      </c>
      <c r="Q299" s="13" t="s">
        <v>8331</v>
      </c>
      <c r="R299" s="13" t="s">
        <v>8336</v>
      </c>
      <c r="S299" t="b">
        <v>1</v>
      </c>
      <c r="T299" t="s">
        <v>8268</v>
      </c>
      <c r="U299" s="17">
        <v>42089.519687499997</v>
      </c>
    </row>
    <row r="300" spans="1:21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5">
        <f t="shared" si="4"/>
        <v>41768.666666666664</v>
      </c>
      <c r="K300">
        <v>1394536048</v>
      </c>
      <c r="L300" s="5">
        <v>41709.255185185182</v>
      </c>
      <c r="M300" t="b">
        <v>1</v>
      </c>
      <c r="N300">
        <v>2436</v>
      </c>
      <c r="O300" s="9">
        <f>E300/D300</f>
        <v>1.089324126984127</v>
      </c>
      <c r="P300" s="13">
        <f>IF(E300&gt;0,E300/N300,"NA")</f>
        <v>56.344351395730705</v>
      </c>
      <c r="Q300" s="13" t="s">
        <v>8331</v>
      </c>
      <c r="R300" s="13" t="s">
        <v>8336</v>
      </c>
      <c r="S300" t="b">
        <v>1</v>
      </c>
      <c r="T300" t="s">
        <v>8268</v>
      </c>
      <c r="U300" s="17">
        <v>41709.255185185182</v>
      </c>
    </row>
    <row r="301" spans="1:21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5">
        <f t="shared" si="4"/>
        <v>40499.058564814812</v>
      </c>
      <c r="K301">
        <v>1287379460</v>
      </c>
      <c r="L301" s="5">
        <v>40469.016898148147</v>
      </c>
      <c r="M301" t="b">
        <v>1</v>
      </c>
      <c r="N301">
        <v>244</v>
      </c>
      <c r="O301" s="9">
        <f>E301/D301</f>
        <v>1.789525</v>
      </c>
      <c r="P301" s="13">
        <f>IF(E301&gt;0,E301/N301,"NA")</f>
        <v>73.341188524590166</v>
      </c>
      <c r="Q301" s="13" t="s">
        <v>8331</v>
      </c>
      <c r="R301" s="13" t="s">
        <v>8336</v>
      </c>
      <c r="S301" t="b">
        <v>1</v>
      </c>
      <c r="T301" t="s">
        <v>8268</v>
      </c>
      <c r="U301" s="17">
        <v>40469.016898148147</v>
      </c>
    </row>
    <row r="302" spans="1:21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5">
        <f t="shared" si="4"/>
        <v>40657.751597222217</v>
      </c>
      <c r="K302">
        <v>1301007738</v>
      </c>
      <c r="L302" s="5">
        <v>40626.751597222217</v>
      </c>
      <c r="M302" t="b">
        <v>1</v>
      </c>
      <c r="N302">
        <v>298</v>
      </c>
      <c r="O302" s="9">
        <f>E302/D302</f>
        <v>1.0172264</v>
      </c>
      <c r="P302" s="13">
        <f>IF(E302&gt;0,E302/N302,"NA")</f>
        <v>85.337785234899329</v>
      </c>
      <c r="Q302" s="13" t="s">
        <v>8331</v>
      </c>
      <c r="R302" s="13" t="s">
        <v>8336</v>
      </c>
      <c r="S302" t="b">
        <v>1</v>
      </c>
      <c r="T302" t="s">
        <v>8268</v>
      </c>
      <c r="U302" s="17">
        <v>40626.751597222217</v>
      </c>
    </row>
    <row r="303" spans="1:21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5">
        <f t="shared" si="4"/>
        <v>41352.487673611111</v>
      </c>
      <c r="K303">
        <v>1360258935</v>
      </c>
      <c r="L303" s="5">
        <v>41312.529340277775</v>
      </c>
      <c r="M303" t="b">
        <v>1</v>
      </c>
      <c r="N303">
        <v>251</v>
      </c>
      <c r="O303" s="9">
        <f>E303/D303</f>
        <v>1.1873499999999999</v>
      </c>
      <c r="P303" s="13">
        <f>IF(E303&gt;0,E303/N303,"NA")</f>
        <v>61.496215139442228</v>
      </c>
      <c r="Q303" s="13" t="s">
        <v>8331</v>
      </c>
      <c r="R303" s="13" t="s">
        <v>8336</v>
      </c>
      <c r="S303" t="b">
        <v>1</v>
      </c>
      <c r="T303" t="s">
        <v>8268</v>
      </c>
      <c r="U303" s="17">
        <v>41312.529340277775</v>
      </c>
    </row>
    <row r="304" spans="1:21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5">
        <f t="shared" si="4"/>
        <v>40963.648587962962</v>
      </c>
      <c r="K304">
        <v>1327523638</v>
      </c>
      <c r="L304" s="5">
        <v>40933.648587962962</v>
      </c>
      <c r="M304" t="b">
        <v>1</v>
      </c>
      <c r="N304">
        <v>108</v>
      </c>
      <c r="O304" s="9">
        <f>E304/D304</f>
        <v>1.0045999999999999</v>
      </c>
      <c r="P304" s="13">
        <f>IF(E304&gt;0,E304/N304,"NA")</f>
        <v>93.018518518518519</v>
      </c>
      <c r="Q304" s="13" t="s">
        <v>8331</v>
      </c>
      <c r="R304" s="13" t="s">
        <v>8336</v>
      </c>
      <c r="S304" t="b">
        <v>1</v>
      </c>
      <c r="T304" t="s">
        <v>8268</v>
      </c>
      <c r="U304" s="17">
        <v>40933.648587962962</v>
      </c>
    </row>
    <row r="305" spans="1:21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5">
        <f t="shared" si="4"/>
        <v>41061.862800925919</v>
      </c>
      <c r="K305">
        <v>1336009346</v>
      </c>
      <c r="L305" s="5">
        <v>41031.862800925919</v>
      </c>
      <c r="M305" t="b">
        <v>1</v>
      </c>
      <c r="N305">
        <v>82</v>
      </c>
      <c r="O305" s="9">
        <f>E305/D305</f>
        <v>1.3746666666666667</v>
      </c>
      <c r="P305" s="13">
        <f>IF(E305&gt;0,E305/N305,"NA")</f>
        <v>50.292682926829265</v>
      </c>
      <c r="Q305" s="13" t="s">
        <v>8331</v>
      </c>
      <c r="R305" s="13" t="s">
        <v>8336</v>
      </c>
      <c r="S305" t="b">
        <v>1</v>
      </c>
      <c r="T305" t="s">
        <v>8268</v>
      </c>
      <c r="U305" s="17">
        <v>41031.862800925919</v>
      </c>
    </row>
    <row r="306" spans="1:21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5">
        <f t="shared" si="4"/>
        <v>41152.875</v>
      </c>
      <c r="K306">
        <v>1343096197</v>
      </c>
      <c r="L306" s="5">
        <v>41113.88653935185</v>
      </c>
      <c r="M306" t="b">
        <v>1</v>
      </c>
      <c r="N306">
        <v>74</v>
      </c>
      <c r="O306" s="9">
        <f>E306/D306</f>
        <v>2.3164705882352941</v>
      </c>
      <c r="P306" s="13">
        <f>IF(E306&gt;0,E306/N306,"NA")</f>
        <v>106.43243243243244</v>
      </c>
      <c r="Q306" s="13" t="s">
        <v>8331</v>
      </c>
      <c r="R306" s="13" t="s">
        <v>8336</v>
      </c>
      <c r="S306" t="b">
        <v>1</v>
      </c>
      <c r="T306" t="s">
        <v>8268</v>
      </c>
      <c r="U306" s="17">
        <v>41113.88653935185</v>
      </c>
    </row>
    <row r="307" spans="1:21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5">
        <f t="shared" si="4"/>
        <v>40978.421863425923</v>
      </c>
      <c r="K307">
        <v>1328800049</v>
      </c>
      <c r="L307" s="5">
        <v>40948.421863425923</v>
      </c>
      <c r="M307" t="b">
        <v>1</v>
      </c>
      <c r="N307">
        <v>189</v>
      </c>
      <c r="O307" s="9">
        <f>E307/D307</f>
        <v>1.3033333333333332</v>
      </c>
      <c r="P307" s="13">
        <f>IF(E307&gt;0,E307/N307,"NA")</f>
        <v>51.719576719576722</v>
      </c>
      <c r="Q307" s="13" t="s">
        <v>8331</v>
      </c>
      <c r="R307" s="13" t="s">
        <v>8336</v>
      </c>
      <c r="S307" t="b">
        <v>1</v>
      </c>
      <c r="T307" t="s">
        <v>8268</v>
      </c>
      <c r="U307" s="17">
        <v>40948.421863425923</v>
      </c>
    </row>
    <row r="308" spans="1:21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5">
        <f t="shared" si="4"/>
        <v>41353.587187499994</v>
      </c>
      <c r="K308">
        <v>1362081933</v>
      </c>
      <c r="L308" s="5">
        <v>41333.628854166665</v>
      </c>
      <c r="M308" t="b">
        <v>1</v>
      </c>
      <c r="N308">
        <v>80</v>
      </c>
      <c r="O308" s="9">
        <f>E308/D308</f>
        <v>2.9289999999999998</v>
      </c>
      <c r="P308" s="13">
        <f>IF(E308&gt;0,E308/N308,"NA")</f>
        <v>36.612499999999997</v>
      </c>
      <c r="Q308" s="13" t="s">
        <v>8331</v>
      </c>
      <c r="R308" s="13" t="s">
        <v>8336</v>
      </c>
      <c r="S308" t="b">
        <v>1</v>
      </c>
      <c r="T308" t="s">
        <v>8268</v>
      </c>
      <c r="U308" s="17">
        <v>41333.628854166665</v>
      </c>
    </row>
    <row r="309" spans="1:21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5">
        <f t="shared" si="4"/>
        <v>41312.736122685186</v>
      </c>
      <c r="K309">
        <v>1357684801</v>
      </c>
      <c r="L309" s="5">
        <v>41282.736122685186</v>
      </c>
      <c r="M309" t="b">
        <v>1</v>
      </c>
      <c r="N309">
        <v>576</v>
      </c>
      <c r="O309" s="9">
        <f>E309/D309</f>
        <v>1.1131818181818183</v>
      </c>
      <c r="P309" s="13">
        <f>IF(E309&gt;0,E309/N309,"NA")</f>
        <v>42.517361111111114</v>
      </c>
      <c r="Q309" s="13" t="s">
        <v>8331</v>
      </c>
      <c r="R309" s="13" t="s">
        <v>8336</v>
      </c>
      <c r="S309" t="b">
        <v>1</v>
      </c>
      <c r="T309" t="s">
        <v>8268</v>
      </c>
      <c r="U309" s="17">
        <v>41282.736122685186</v>
      </c>
    </row>
    <row r="310" spans="1:21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5">
        <f t="shared" si="4"/>
        <v>40612.486226851848</v>
      </c>
      <c r="K310">
        <v>1295887210</v>
      </c>
      <c r="L310" s="5">
        <v>40567.486226851848</v>
      </c>
      <c r="M310" t="b">
        <v>1</v>
      </c>
      <c r="N310">
        <v>202</v>
      </c>
      <c r="O310" s="9">
        <f>E310/D310</f>
        <v>1.0556666666666668</v>
      </c>
      <c r="P310" s="13">
        <f>IF(E310&gt;0,E310/N310,"NA")</f>
        <v>62.712871287128714</v>
      </c>
      <c r="Q310" s="13" t="s">
        <v>8331</v>
      </c>
      <c r="R310" s="13" t="s">
        <v>8336</v>
      </c>
      <c r="S310" t="b">
        <v>1</v>
      </c>
      <c r="T310" t="s">
        <v>8268</v>
      </c>
      <c r="U310" s="17">
        <v>40567.486226851848</v>
      </c>
    </row>
    <row r="311" spans="1:21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5">
        <f t="shared" si="4"/>
        <v>41155.543217592589</v>
      </c>
      <c r="K311">
        <v>1344880934</v>
      </c>
      <c r="L311" s="5">
        <v>41134.543217592589</v>
      </c>
      <c r="M311" t="b">
        <v>1</v>
      </c>
      <c r="N311">
        <v>238</v>
      </c>
      <c r="O311" s="9">
        <f>E311/D311</f>
        <v>1.1894444444444445</v>
      </c>
      <c r="P311" s="13">
        <f>IF(E311&gt;0,E311/N311,"NA")</f>
        <v>89.957983193277315</v>
      </c>
      <c r="Q311" s="13" t="s">
        <v>8331</v>
      </c>
      <c r="R311" s="13" t="s">
        <v>8336</v>
      </c>
      <c r="S311" t="b">
        <v>1</v>
      </c>
      <c r="T311" t="s">
        <v>8268</v>
      </c>
      <c r="U311" s="17">
        <v>41134.543217592589</v>
      </c>
    </row>
    <row r="312" spans="1:21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5">
        <f t="shared" si="4"/>
        <v>40835.875</v>
      </c>
      <c r="K312">
        <v>1317788623</v>
      </c>
      <c r="L312" s="5">
        <v>40820.974803240737</v>
      </c>
      <c r="M312" t="b">
        <v>1</v>
      </c>
      <c r="N312">
        <v>36</v>
      </c>
      <c r="O312" s="9">
        <f>E312/D312</f>
        <v>1.04129</v>
      </c>
      <c r="P312" s="13">
        <f>IF(E312&gt;0,E312/N312,"NA")</f>
        <v>28.924722222222222</v>
      </c>
      <c r="Q312" s="13" t="s">
        <v>8331</v>
      </c>
      <c r="R312" s="13" t="s">
        <v>8336</v>
      </c>
      <c r="S312" t="b">
        <v>1</v>
      </c>
      <c r="T312" t="s">
        <v>8268</v>
      </c>
      <c r="U312" s="17">
        <v>40820.974803240737</v>
      </c>
    </row>
    <row r="313" spans="1:21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5">
        <f t="shared" si="4"/>
        <v>40909.124305555553</v>
      </c>
      <c r="K313">
        <v>1321852592</v>
      </c>
      <c r="L313" s="5">
        <v>40868.011481481481</v>
      </c>
      <c r="M313" t="b">
        <v>1</v>
      </c>
      <c r="N313">
        <v>150</v>
      </c>
      <c r="O313" s="9">
        <f>E313/D313</f>
        <v>1.0410165</v>
      </c>
      <c r="P313" s="13">
        <f>IF(E313&gt;0,E313/N313,"NA")</f>
        <v>138.8022</v>
      </c>
      <c r="Q313" s="13" t="s">
        <v>8331</v>
      </c>
      <c r="R313" s="13" t="s">
        <v>8336</v>
      </c>
      <c r="S313" t="b">
        <v>1</v>
      </c>
      <c r="T313" t="s">
        <v>8268</v>
      </c>
      <c r="U313" s="17">
        <v>40868.011481481481</v>
      </c>
    </row>
    <row r="314" spans="1:21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5">
        <f t="shared" si="4"/>
        <v>41378.669351851851</v>
      </c>
      <c r="K314">
        <v>1363381432</v>
      </c>
      <c r="L314" s="5">
        <v>41348.669351851851</v>
      </c>
      <c r="M314" t="b">
        <v>1</v>
      </c>
      <c r="N314">
        <v>146</v>
      </c>
      <c r="O314" s="9">
        <f>E314/D314</f>
        <v>1.1187499999999999</v>
      </c>
      <c r="P314" s="13">
        <f>IF(E314&gt;0,E314/N314,"NA")</f>
        <v>61.301369863013697</v>
      </c>
      <c r="Q314" s="13" t="s">
        <v>8331</v>
      </c>
      <c r="R314" s="13" t="s">
        <v>8336</v>
      </c>
      <c r="S314" t="b">
        <v>1</v>
      </c>
      <c r="T314" t="s">
        <v>8268</v>
      </c>
      <c r="U314" s="17">
        <v>41348.669351851851</v>
      </c>
    </row>
    <row r="315" spans="1:21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5">
        <f t="shared" si="4"/>
        <v>40401.457638888889</v>
      </c>
      <c r="K315">
        <v>1277702894</v>
      </c>
      <c r="L315" s="5">
        <v>40357.019606481481</v>
      </c>
      <c r="M315" t="b">
        <v>1</v>
      </c>
      <c r="N315">
        <v>222</v>
      </c>
      <c r="O315" s="9">
        <f>E315/D315</f>
        <v>1.0473529411764706</v>
      </c>
      <c r="P315" s="13">
        <f>IF(E315&gt;0,E315/N315,"NA")</f>
        <v>80.202702702702709</v>
      </c>
      <c r="Q315" s="13" t="s">
        <v>8331</v>
      </c>
      <c r="R315" s="13" t="s">
        <v>8336</v>
      </c>
      <c r="S315" t="b">
        <v>1</v>
      </c>
      <c r="T315" t="s">
        <v>8268</v>
      </c>
      <c r="U315" s="17">
        <v>40357.019606481481</v>
      </c>
    </row>
    <row r="316" spans="1:21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5">
        <f t="shared" si="4"/>
        <v>41334.624861111108</v>
      </c>
      <c r="K316">
        <v>1359575988</v>
      </c>
      <c r="L316" s="5">
        <v>41304.624861111108</v>
      </c>
      <c r="M316" t="b">
        <v>1</v>
      </c>
      <c r="N316">
        <v>120</v>
      </c>
      <c r="O316" s="9">
        <f>E316/D316</f>
        <v>3.8515000000000001</v>
      </c>
      <c r="P316" s="13">
        <f>IF(E316&gt;0,E316/N316,"NA")</f>
        <v>32.095833333333331</v>
      </c>
      <c r="Q316" s="13" t="s">
        <v>8331</v>
      </c>
      <c r="R316" s="13" t="s">
        <v>8336</v>
      </c>
      <c r="S316" t="b">
        <v>1</v>
      </c>
      <c r="T316" t="s">
        <v>8268</v>
      </c>
      <c r="U316" s="17">
        <v>41304.624861111108</v>
      </c>
    </row>
    <row r="317" spans="1:21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5">
        <f t="shared" si="4"/>
        <v>41143.564050925925</v>
      </c>
      <c r="K317">
        <v>1343068334</v>
      </c>
      <c r="L317" s="5">
        <v>41113.564050925925</v>
      </c>
      <c r="M317" t="b">
        <v>1</v>
      </c>
      <c r="N317">
        <v>126</v>
      </c>
      <c r="O317" s="9">
        <f>E317/D317</f>
        <v>1.01248</v>
      </c>
      <c r="P317" s="13">
        <f>IF(E317&gt;0,E317/N317,"NA")</f>
        <v>200.88888888888889</v>
      </c>
      <c r="Q317" s="13" t="s">
        <v>8331</v>
      </c>
      <c r="R317" s="13" t="s">
        <v>8336</v>
      </c>
      <c r="S317" t="b">
        <v>1</v>
      </c>
      <c r="T317" t="s">
        <v>8268</v>
      </c>
      <c r="U317" s="17">
        <v>41113.564050925925</v>
      </c>
    </row>
    <row r="318" spans="1:21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5">
        <f t="shared" si="4"/>
        <v>41983.999305555553</v>
      </c>
      <c r="K318">
        <v>1415398197</v>
      </c>
      <c r="L318" s="5">
        <v>41950.715243055551</v>
      </c>
      <c r="M318" t="b">
        <v>1</v>
      </c>
      <c r="N318">
        <v>158</v>
      </c>
      <c r="O318" s="9">
        <f>E318/D318</f>
        <v>1.1377333333333333</v>
      </c>
      <c r="P318" s="13">
        <f>IF(E318&gt;0,E318/N318,"NA")</f>
        <v>108.01265822784811</v>
      </c>
      <c r="Q318" s="13" t="s">
        <v>8331</v>
      </c>
      <c r="R318" s="13" t="s">
        <v>8336</v>
      </c>
      <c r="S318" t="b">
        <v>1</v>
      </c>
      <c r="T318" t="s">
        <v>8268</v>
      </c>
      <c r="U318" s="17">
        <v>41950.715243055551</v>
      </c>
    </row>
    <row r="319" spans="1:21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5">
        <f t="shared" si="4"/>
        <v>41619.468553240738</v>
      </c>
      <c r="K319">
        <v>1384186483</v>
      </c>
      <c r="L319" s="5">
        <v>41589.468553240738</v>
      </c>
      <c r="M319" t="b">
        <v>1</v>
      </c>
      <c r="N319">
        <v>316</v>
      </c>
      <c r="O319" s="9">
        <f>E319/D319</f>
        <v>1.0080333333333333</v>
      </c>
      <c r="P319" s="13">
        <f>IF(E319&gt;0,E319/N319,"NA")</f>
        <v>95.699367088607602</v>
      </c>
      <c r="Q319" s="13" t="s">
        <v>8331</v>
      </c>
      <c r="R319" s="13" t="s">
        <v>8336</v>
      </c>
      <c r="S319" t="b">
        <v>1</v>
      </c>
      <c r="T319" t="s">
        <v>8268</v>
      </c>
      <c r="U319" s="17">
        <v>41589.468553240738</v>
      </c>
    </row>
    <row r="320" spans="1:21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5">
        <f t="shared" si="4"/>
        <v>41359.788784722223</v>
      </c>
      <c r="K320">
        <v>1361753751</v>
      </c>
      <c r="L320" s="5">
        <v>41329.830451388887</v>
      </c>
      <c r="M320" t="b">
        <v>1</v>
      </c>
      <c r="N320">
        <v>284</v>
      </c>
      <c r="O320" s="9">
        <f>E320/D320</f>
        <v>2.8332000000000002</v>
      </c>
      <c r="P320" s="13">
        <f>IF(E320&gt;0,E320/N320,"NA")</f>
        <v>49.880281690140848</v>
      </c>
      <c r="Q320" s="13" t="s">
        <v>8331</v>
      </c>
      <c r="R320" s="13" t="s">
        <v>8336</v>
      </c>
      <c r="S320" t="b">
        <v>1</v>
      </c>
      <c r="T320" t="s">
        <v>8268</v>
      </c>
      <c r="U320" s="17">
        <v>41329.830451388887</v>
      </c>
    </row>
    <row r="321" spans="1:21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5">
        <f t="shared" si="4"/>
        <v>40211.124305555553</v>
      </c>
      <c r="K321">
        <v>1257538029</v>
      </c>
      <c r="L321" s="5">
        <v>40123.629965277774</v>
      </c>
      <c r="M321" t="b">
        <v>1</v>
      </c>
      <c r="N321">
        <v>51</v>
      </c>
      <c r="O321" s="9">
        <f>E321/D321</f>
        <v>1.1268</v>
      </c>
      <c r="P321" s="13">
        <f>IF(E321&gt;0,E321/N321,"NA")</f>
        <v>110.47058823529412</v>
      </c>
      <c r="Q321" s="13" t="s">
        <v>8331</v>
      </c>
      <c r="R321" s="13" t="s">
        <v>8336</v>
      </c>
      <c r="S321" t="b">
        <v>1</v>
      </c>
      <c r="T321" t="s">
        <v>8268</v>
      </c>
      <c r="U321" s="17">
        <v>40123.629965277774</v>
      </c>
    </row>
    <row r="322" spans="1:21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5">
        <f t="shared" si="4"/>
        <v>42360.749999999993</v>
      </c>
      <c r="K322">
        <v>1448284433</v>
      </c>
      <c r="L322" s="5">
        <v>42331.34297453703</v>
      </c>
      <c r="M322" t="b">
        <v>1</v>
      </c>
      <c r="N322">
        <v>158</v>
      </c>
      <c r="O322" s="9">
        <f>E322/D322</f>
        <v>1.0658000000000001</v>
      </c>
      <c r="P322" s="13">
        <f>IF(E322&gt;0,E322/N322,"NA")</f>
        <v>134.91139240506328</v>
      </c>
      <c r="Q322" s="13" t="s">
        <v>8331</v>
      </c>
      <c r="R322" s="13" t="s">
        <v>8336</v>
      </c>
      <c r="S322" t="b">
        <v>1</v>
      </c>
      <c r="T322" t="s">
        <v>8268</v>
      </c>
      <c r="U322" s="17">
        <v>42331.34297453703</v>
      </c>
    </row>
    <row r="323" spans="1:21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5">
        <f t="shared" ref="J323:L386" si="5">(I323/86400)+25569+(-5/24)</f>
        <v>42682.279930555553</v>
      </c>
      <c r="K323">
        <v>1475577786</v>
      </c>
      <c r="L323" s="5">
        <v>42647.238263888888</v>
      </c>
      <c r="M323" t="b">
        <v>1</v>
      </c>
      <c r="N323">
        <v>337</v>
      </c>
      <c r="O323" s="9">
        <f>E323/D323</f>
        <v>1.0266285714285714</v>
      </c>
      <c r="P323" s="13">
        <f>IF(E323&gt;0,E323/N323,"NA")</f>
        <v>106.62314540059347</v>
      </c>
      <c r="Q323" s="13" t="s">
        <v>8331</v>
      </c>
      <c r="R323" s="13" t="s">
        <v>8336</v>
      </c>
      <c r="S323" t="b">
        <v>1</v>
      </c>
      <c r="T323" t="s">
        <v>8268</v>
      </c>
      <c r="U323" s="17">
        <v>42647.238263888888</v>
      </c>
    </row>
    <row r="324" spans="1:21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5">
        <f t="shared" si="5"/>
        <v>42503.361666666664</v>
      </c>
      <c r="K324">
        <v>1460554848</v>
      </c>
      <c r="L324" s="5">
        <v>42473.361666666664</v>
      </c>
      <c r="M324" t="b">
        <v>1</v>
      </c>
      <c r="N324">
        <v>186</v>
      </c>
      <c r="O324" s="9">
        <f>E324/D324</f>
        <v>1.0791200000000001</v>
      </c>
      <c r="P324" s="13">
        <f>IF(E324&gt;0,E324/N324,"NA")</f>
        <v>145.04301075268816</v>
      </c>
      <c r="Q324" s="13" t="s">
        <v>8331</v>
      </c>
      <c r="R324" s="13" t="s">
        <v>8336</v>
      </c>
      <c r="S324" t="b">
        <v>1</v>
      </c>
      <c r="T324" t="s">
        <v>8268</v>
      </c>
      <c r="U324" s="17">
        <v>42473.361666666664</v>
      </c>
    </row>
    <row r="325" spans="1:21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5">
        <f t="shared" si="5"/>
        <v>42725.124305555553</v>
      </c>
      <c r="K325">
        <v>1479886966</v>
      </c>
      <c r="L325" s="5">
        <v>42697.113032407404</v>
      </c>
      <c r="M325" t="b">
        <v>1</v>
      </c>
      <c r="N325">
        <v>58</v>
      </c>
      <c r="O325" s="9">
        <f>E325/D325</f>
        <v>1.2307407407407407</v>
      </c>
      <c r="P325" s="13">
        <f>IF(E325&gt;0,E325/N325,"NA")</f>
        <v>114.58620689655173</v>
      </c>
      <c r="Q325" s="13" t="s">
        <v>8331</v>
      </c>
      <c r="R325" s="13" t="s">
        <v>8336</v>
      </c>
      <c r="S325" t="b">
        <v>1</v>
      </c>
      <c r="T325" t="s">
        <v>8268</v>
      </c>
      <c r="U325" s="17">
        <v>42697.113032407404</v>
      </c>
    </row>
    <row r="326" spans="1:21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5">
        <f t="shared" si="5"/>
        <v>42217.417916666665</v>
      </c>
      <c r="K326">
        <v>1435590108</v>
      </c>
      <c r="L326" s="5">
        <v>42184.417916666665</v>
      </c>
      <c r="M326" t="b">
        <v>1</v>
      </c>
      <c r="N326">
        <v>82</v>
      </c>
      <c r="O326" s="9">
        <f>E326/D326</f>
        <v>1.016</v>
      </c>
      <c r="P326" s="13">
        <f>IF(E326&gt;0,E326/N326,"NA")</f>
        <v>105.3170731707317</v>
      </c>
      <c r="Q326" s="13" t="s">
        <v>8331</v>
      </c>
      <c r="R326" s="13" t="s">
        <v>8336</v>
      </c>
      <c r="S326" t="b">
        <v>1</v>
      </c>
      <c r="T326" t="s">
        <v>8268</v>
      </c>
      <c r="U326" s="17">
        <v>42184.417916666665</v>
      </c>
    </row>
    <row r="327" spans="1:21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5">
        <f t="shared" si="5"/>
        <v>42723.979548611103</v>
      </c>
      <c r="K327">
        <v>1479184233</v>
      </c>
      <c r="L327" s="5">
        <v>42688.979548611103</v>
      </c>
      <c r="M327" t="b">
        <v>1</v>
      </c>
      <c r="N327">
        <v>736</v>
      </c>
      <c r="O327" s="9">
        <f>E327/D327</f>
        <v>1.04396</v>
      </c>
      <c r="P327" s="13">
        <f>IF(E327&gt;0,E327/N327,"NA")</f>
        <v>70.921195652173907</v>
      </c>
      <c r="Q327" s="13" t="s">
        <v>8331</v>
      </c>
      <c r="R327" s="13" t="s">
        <v>8336</v>
      </c>
      <c r="S327" t="b">
        <v>1</v>
      </c>
      <c r="T327" t="s">
        <v>8268</v>
      </c>
      <c r="U327" s="17">
        <v>42688.979548611103</v>
      </c>
    </row>
    <row r="328" spans="1:21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5">
        <f t="shared" si="5"/>
        <v>42808.747916666667</v>
      </c>
      <c r="K328">
        <v>1486625606</v>
      </c>
      <c r="L328" s="5">
        <v>42775.106550925928</v>
      </c>
      <c r="M328" t="b">
        <v>1</v>
      </c>
      <c r="N328">
        <v>1151</v>
      </c>
      <c r="O328" s="9">
        <f>E328/D328</f>
        <v>1.1292973333333334</v>
      </c>
      <c r="P328" s="13">
        <f>IF(E328&gt;0,E328/N328,"NA")</f>
        <v>147.17167680278018</v>
      </c>
      <c r="Q328" s="13" t="s">
        <v>8331</v>
      </c>
      <c r="R328" s="13" t="s">
        <v>8336</v>
      </c>
      <c r="S328" t="b">
        <v>1</v>
      </c>
      <c r="T328" t="s">
        <v>8268</v>
      </c>
      <c r="U328" s="17">
        <v>42775.106550925928</v>
      </c>
    </row>
    <row r="329" spans="1:21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5">
        <f t="shared" si="5"/>
        <v>42085.124999999993</v>
      </c>
      <c r="K329">
        <v>1424669929</v>
      </c>
      <c r="L329" s="5">
        <v>42058.026956018519</v>
      </c>
      <c r="M329" t="b">
        <v>1</v>
      </c>
      <c r="N329">
        <v>34</v>
      </c>
      <c r="O329" s="9">
        <f>E329/D329</f>
        <v>1.3640000000000001</v>
      </c>
      <c r="P329" s="13">
        <f>IF(E329&gt;0,E329/N329,"NA")</f>
        <v>160.47058823529412</v>
      </c>
      <c r="Q329" s="13" t="s">
        <v>8331</v>
      </c>
      <c r="R329" s="13" t="s">
        <v>8336</v>
      </c>
      <c r="S329" t="b">
        <v>1</v>
      </c>
      <c r="T329" t="s">
        <v>8268</v>
      </c>
      <c r="U329" s="17">
        <v>42058.026956018519</v>
      </c>
    </row>
    <row r="330" spans="1:21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5">
        <f t="shared" si="5"/>
        <v>42308.958333333336</v>
      </c>
      <c r="K330">
        <v>1443739388</v>
      </c>
      <c r="L330" s="5">
        <v>42278.738287037035</v>
      </c>
      <c r="M330" t="b">
        <v>1</v>
      </c>
      <c r="N330">
        <v>498</v>
      </c>
      <c r="O330" s="9">
        <f>E330/D330</f>
        <v>1.036144</v>
      </c>
      <c r="P330" s="13">
        <f>IF(E330&gt;0,E330/N330,"NA")</f>
        <v>156.04578313253012</v>
      </c>
      <c r="Q330" s="13" t="s">
        <v>8331</v>
      </c>
      <c r="R330" s="13" t="s">
        <v>8336</v>
      </c>
      <c r="S330" t="b">
        <v>1</v>
      </c>
      <c r="T330" t="s">
        <v>8268</v>
      </c>
      <c r="U330" s="17">
        <v>42278.738287037035</v>
      </c>
    </row>
    <row r="331" spans="1:21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5">
        <f t="shared" si="5"/>
        <v>42314.958333333336</v>
      </c>
      <c r="K331">
        <v>1444821127</v>
      </c>
      <c r="L331" s="5">
        <v>42291.258414351854</v>
      </c>
      <c r="M331" t="b">
        <v>1</v>
      </c>
      <c r="N331">
        <v>167</v>
      </c>
      <c r="O331" s="9">
        <f>E331/D331</f>
        <v>1.0549999999999999</v>
      </c>
      <c r="P331" s="13">
        <f>IF(E331&gt;0,E331/N331,"NA")</f>
        <v>63.17365269461078</v>
      </c>
      <c r="Q331" s="13" t="s">
        <v>8331</v>
      </c>
      <c r="R331" s="13" t="s">
        <v>8336</v>
      </c>
      <c r="S331" t="b">
        <v>1</v>
      </c>
      <c r="T331" t="s">
        <v>8268</v>
      </c>
      <c r="U331" s="17">
        <v>42291.258414351854</v>
      </c>
    </row>
    <row r="332" spans="1:21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5">
        <f t="shared" si="5"/>
        <v>41410.957638888889</v>
      </c>
      <c r="K332">
        <v>1366028563</v>
      </c>
      <c r="L332" s="5">
        <v>41379.307442129626</v>
      </c>
      <c r="M332" t="b">
        <v>1</v>
      </c>
      <c r="N332">
        <v>340</v>
      </c>
      <c r="O332" s="9">
        <f>E332/D332</f>
        <v>1.0182857142857142</v>
      </c>
      <c r="P332" s="13">
        <f>IF(E332&gt;0,E332/N332,"NA")</f>
        <v>104.82352941176471</v>
      </c>
      <c r="Q332" s="13" t="s">
        <v>8331</v>
      </c>
      <c r="R332" s="13" t="s">
        <v>8336</v>
      </c>
      <c r="S332" t="b">
        <v>1</v>
      </c>
      <c r="T332" t="s">
        <v>8268</v>
      </c>
      <c r="U332" s="17">
        <v>41379.307442129626</v>
      </c>
    </row>
    <row r="333" spans="1:21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5">
        <f t="shared" si="5"/>
        <v>42538.373078703698</v>
      </c>
      <c r="K333">
        <v>1463493434</v>
      </c>
      <c r="L333" s="5">
        <v>42507.373078703698</v>
      </c>
      <c r="M333" t="b">
        <v>1</v>
      </c>
      <c r="N333">
        <v>438</v>
      </c>
      <c r="O333" s="9">
        <f>E333/D333</f>
        <v>1.0660499999999999</v>
      </c>
      <c r="P333" s="13">
        <f>IF(E333&gt;0,E333/N333,"NA")</f>
        <v>97.356164383561648</v>
      </c>
      <c r="Q333" s="13" t="s">
        <v>8331</v>
      </c>
      <c r="R333" s="13" t="s">
        <v>8336</v>
      </c>
      <c r="S333" t="b">
        <v>1</v>
      </c>
      <c r="T333" t="s">
        <v>8268</v>
      </c>
      <c r="U333" s="17">
        <v>42507.373078703698</v>
      </c>
    </row>
    <row r="334" spans="1:21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5">
        <f t="shared" si="5"/>
        <v>42305.124999999993</v>
      </c>
      <c r="K334">
        <v>1442420377</v>
      </c>
      <c r="L334" s="5">
        <v>42263.471956018511</v>
      </c>
      <c r="M334" t="b">
        <v>1</v>
      </c>
      <c r="N334">
        <v>555</v>
      </c>
      <c r="O334" s="9">
        <f>E334/D334</f>
        <v>1.13015</v>
      </c>
      <c r="P334" s="13">
        <f>IF(E334&gt;0,E334/N334,"NA")</f>
        <v>203.63063063063063</v>
      </c>
      <c r="Q334" s="13" t="s">
        <v>8331</v>
      </c>
      <c r="R334" s="13" t="s">
        <v>8336</v>
      </c>
      <c r="S334" t="b">
        <v>1</v>
      </c>
      <c r="T334" t="s">
        <v>8268</v>
      </c>
      <c r="U334" s="17">
        <v>42263.471956018511</v>
      </c>
    </row>
    <row r="335" spans="1:21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5">
        <f t="shared" si="5"/>
        <v>42467.386469907404</v>
      </c>
      <c r="K335">
        <v>1457450191</v>
      </c>
      <c r="L335" s="5">
        <v>42437.428136574068</v>
      </c>
      <c r="M335" t="b">
        <v>1</v>
      </c>
      <c r="N335">
        <v>266</v>
      </c>
      <c r="O335" s="9">
        <f>E335/D335</f>
        <v>1.252275</v>
      </c>
      <c r="P335" s="13">
        <f>IF(E335&gt;0,E335/N335,"NA")</f>
        <v>188.31203007518798</v>
      </c>
      <c r="Q335" s="13" t="s">
        <v>8331</v>
      </c>
      <c r="R335" s="13" t="s">
        <v>8336</v>
      </c>
      <c r="S335" t="b">
        <v>1</v>
      </c>
      <c r="T335" t="s">
        <v>8268</v>
      </c>
      <c r="U335" s="17">
        <v>42437.428136574068</v>
      </c>
    </row>
    <row r="336" spans="1:21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5">
        <f t="shared" si="5"/>
        <v>42139.583333333336</v>
      </c>
      <c r="K336">
        <v>1428423757</v>
      </c>
      <c r="L336" s="5">
        <v>42101.474039351851</v>
      </c>
      <c r="M336" t="b">
        <v>1</v>
      </c>
      <c r="N336">
        <v>69</v>
      </c>
      <c r="O336" s="9">
        <f>E336/D336</f>
        <v>1.0119</v>
      </c>
      <c r="P336" s="13">
        <f>IF(E336&gt;0,E336/N336,"NA")</f>
        <v>146.65217391304347</v>
      </c>
      <c r="Q336" s="13" t="s">
        <v>8331</v>
      </c>
      <c r="R336" s="13" t="s">
        <v>8336</v>
      </c>
      <c r="S336" t="b">
        <v>1</v>
      </c>
      <c r="T336" t="s">
        <v>8268</v>
      </c>
      <c r="U336" s="17">
        <v>42101.474039351851</v>
      </c>
    </row>
    <row r="337" spans="1:21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5">
        <f t="shared" si="5"/>
        <v>42132.708333333336</v>
      </c>
      <c r="K337">
        <v>1428428515</v>
      </c>
      <c r="L337" s="5">
        <v>42101.529108796291</v>
      </c>
      <c r="M337" t="b">
        <v>1</v>
      </c>
      <c r="N337">
        <v>80</v>
      </c>
      <c r="O337" s="9">
        <f>E337/D337</f>
        <v>1.0276470588235294</v>
      </c>
      <c r="P337" s="13">
        <f>IF(E337&gt;0,E337/N337,"NA")</f>
        <v>109.1875</v>
      </c>
      <c r="Q337" s="13" t="s">
        <v>8331</v>
      </c>
      <c r="R337" s="13" t="s">
        <v>8336</v>
      </c>
      <c r="S337" t="b">
        <v>1</v>
      </c>
      <c r="T337" t="s">
        <v>8268</v>
      </c>
      <c r="U337" s="17">
        <v>42101.529108796291</v>
      </c>
    </row>
    <row r="338" spans="1:21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5">
        <f t="shared" si="5"/>
        <v>42321.429606481477</v>
      </c>
      <c r="K338">
        <v>1444832318</v>
      </c>
      <c r="L338" s="5">
        <v>42291.387939814813</v>
      </c>
      <c r="M338" t="b">
        <v>1</v>
      </c>
      <c r="N338">
        <v>493</v>
      </c>
      <c r="O338" s="9">
        <f>E338/D338</f>
        <v>1.1683911999999999</v>
      </c>
      <c r="P338" s="13">
        <f>IF(E338&gt;0,E338/N338,"NA")</f>
        <v>59.249046653144013</v>
      </c>
      <c r="Q338" s="13" t="s">
        <v>8331</v>
      </c>
      <c r="R338" s="13" t="s">
        <v>8336</v>
      </c>
      <c r="S338" t="b">
        <v>1</v>
      </c>
      <c r="T338" t="s">
        <v>8268</v>
      </c>
      <c r="U338" s="17">
        <v>42291.387939814813</v>
      </c>
    </row>
    <row r="339" spans="1:21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5">
        <f t="shared" si="5"/>
        <v>42076.878564814811</v>
      </c>
      <c r="K339">
        <v>1423710308</v>
      </c>
      <c r="L339" s="5">
        <v>42046.920231481483</v>
      </c>
      <c r="M339" t="b">
        <v>1</v>
      </c>
      <c r="N339">
        <v>31</v>
      </c>
      <c r="O339" s="9">
        <f>E339/D339</f>
        <v>1.0116833333333335</v>
      </c>
      <c r="P339" s="13">
        <f>IF(E339&gt;0,E339/N339,"NA")</f>
        <v>97.904838709677421</v>
      </c>
      <c r="Q339" s="13" t="s">
        <v>8331</v>
      </c>
      <c r="R339" s="13" t="s">
        <v>8336</v>
      </c>
      <c r="S339" t="b">
        <v>1</v>
      </c>
      <c r="T339" t="s">
        <v>8268</v>
      </c>
      <c r="U339" s="17">
        <v>42046.920231481483</v>
      </c>
    </row>
    <row r="340" spans="1:21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5">
        <f t="shared" si="5"/>
        <v>42615.833333333336</v>
      </c>
      <c r="K340">
        <v>1468001290</v>
      </c>
      <c r="L340" s="5">
        <v>42559.547337962962</v>
      </c>
      <c r="M340" t="b">
        <v>1</v>
      </c>
      <c r="N340">
        <v>236</v>
      </c>
      <c r="O340" s="9">
        <f>E340/D340</f>
        <v>1.1013360000000001</v>
      </c>
      <c r="P340" s="13">
        <f>IF(E340&gt;0,E340/N340,"NA")</f>
        <v>70.000169491525426</v>
      </c>
      <c r="Q340" s="13" t="s">
        <v>8331</v>
      </c>
      <c r="R340" s="13" t="s">
        <v>8336</v>
      </c>
      <c r="S340" t="b">
        <v>1</v>
      </c>
      <c r="T340" t="s">
        <v>8268</v>
      </c>
      <c r="U340" s="17">
        <v>42559.547337962962</v>
      </c>
    </row>
    <row r="341" spans="1:21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5">
        <f t="shared" si="5"/>
        <v>42123.551712962959</v>
      </c>
      <c r="K341">
        <v>1427739268</v>
      </c>
      <c r="L341" s="5">
        <v>42093.551712962959</v>
      </c>
      <c r="M341" t="b">
        <v>1</v>
      </c>
      <c r="N341">
        <v>89</v>
      </c>
      <c r="O341" s="9">
        <f>E341/D341</f>
        <v>1.0808333333333333</v>
      </c>
      <c r="P341" s="13">
        <f>IF(E341&gt;0,E341/N341,"NA")</f>
        <v>72.865168539325836</v>
      </c>
      <c r="Q341" s="13" t="s">
        <v>8331</v>
      </c>
      <c r="R341" s="13" t="s">
        <v>8336</v>
      </c>
      <c r="S341" t="b">
        <v>1</v>
      </c>
      <c r="T341" t="s">
        <v>8268</v>
      </c>
      <c r="U341" s="17">
        <v>42093.551712962959</v>
      </c>
    </row>
    <row r="342" spans="1:21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5">
        <f t="shared" si="5"/>
        <v>42802.666666666664</v>
      </c>
      <c r="K342">
        <v>1486397007</v>
      </c>
      <c r="L342" s="5">
        <v>42772.460729166669</v>
      </c>
      <c r="M342" t="b">
        <v>1</v>
      </c>
      <c r="N342">
        <v>299</v>
      </c>
      <c r="O342" s="9">
        <f>E342/D342</f>
        <v>1.2502285714285715</v>
      </c>
      <c r="P342" s="13">
        <f>IF(E342&gt;0,E342/N342,"NA")</f>
        <v>146.34782608695653</v>
      </c>
      <c r="Q342" s="13" t="s">
        <v>8331</v>
      </c>
      <c r="R342" s="13" t="s">
        <v>8336</v>
      </c>
      <c r="S342" t="b">
        <v>1</v>
      </c>
      <c r="T342" t="s">
        <v>8268</v>
      </c>
      <c r="U342" s="17">
        <v>42772.460729166669</v>
      </c>
    </row>
    <row r="343" spans="1:21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5">
        <f t="shared" si="5"/>
        <v>41912.957638888889</v>
      </c>
      <c r="K343">
        <v>1410555998</v>
      </c>
      <c r="L343" s="5">
        <v>41894.671273148146</v>
      </c>
      <c r="M343" t="b">
        <v>1</v>
      </c>
      <c r="N343">
        <v>55</v>
      </c>
      <c r="O343" s="9">
        <f>E343/D343</f>
        <v>1.0671428571428572</v>
      </c>
      <c r="P343" s="13">
        <f>IF(E343&gt;0,E343/N343,"NA")</f>
        <v>67.909090909090907</v>
      </c>
      <c r="Q343" s="13" t="s">
        <v>8331</v>
      </c>
      <c r="R343" s="13" t="s">
        <v>8336</v>
      </c>
      <c r="S343" t="b">
        <v>1</v>
      </c>
      <c r="T343" t="s">
        <v>8268</v>
      </c>
      <c r="U343" s="17">
        <v>41894.671273148146</v>
      </c>
    </row>
    <row r="344" spans="1:21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5">
        <f t="shared" si="5"/>
        <v>42489.572511574072</v>
      </c>
      <c r="K344">
        <v>1459363465</v>
      </c>
      <c r="L344" s="5">
        <v>42459.572511574072</v>
      </c>
      <c r="M344" t="b">
        <v>1</v>
      </c>
      <c r="N344">
        <v>325</v>
      </c>
      <c r="O344" s="9">
        <f>E344/D344</f>
        <v>1.0036639999999999</v>
      </c>
      <c r="P344" s="13">
        <f>IF(E344&gt;0,E344/N344,"NA")</f>
        <v>169.85083076923075</v>
      </c>
      <c r="Q344" s="13" t="s">
        <v>8331</v>
      </c>
      <c r="R344" s="13" t="s">
        <v>8336</v>
      </c>
      <c r="S344" t="b">
        <v>1</v>
      </c>
      <c r="T344" t="s">
        <v>8268</v>
      </c>
      <c r="U344" s="17">
        <v>42459.572511574072</v>
      </c>
    </row>
    <row r="345" spans="1:21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5">
        <f t="shared" si="5"/>
        <v>41956.916666666664</v>
      </c>
      <c r="K345">
        <v>1413308545</v>
      </c>
      <c r="L345" s="5">
        <v>41926.529456018514</v>
      </c>
      <c r="M345" t="b">
        <v>1</v>
      </c>
      <c r="N345">
        <v>524</v>
      </c>
      <c r="O345" s="9">
        <f>E345/D345</f>
        <v>1.0202863333333334</v>
      </c>
      <c r="P345" s="13">
        <f>IF(E345&gt;0,E345/N345,"NA")</f>
        <v>58.413339694656486</v>
      </c>
      <c r="Q345" s="13" t="s">
        <v>8331</v>
      </c>
      <c r="R345" s="13" t="s">
        <v>8336</v>
      </c>
      <c r="S345" t="b">
        <v>1</v>
      </c>
      <c r="T345" t="s">
        <v>8268</v>
      </c>
      <c r="U345" s="17">
        <v>41926.529456018514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5">
        <f t="shared" si="5"/>
        <v>42155.888888888883</v>
      </c>
      <c r="K346">
        <v>1429312694</v>
      </c>
      <c r="L346" s="5">
        <v>42111.762662037036</v>
      </c>
      <c r="M346" t="b">
        <v>1</v>
      </c>
      <c r="N346">
        <v>285</v>
      </c>
      <c r="O346" s="9">
        <f>E346/D346</f>
        <v>1.0208358208955224</v>
      </c>
      <c r="P346" s="13">
        <f>IF(E346&gt;0,E346/N346,"NA")</f>
        <v>119.99298245614035</v>
      </c>
      <c r="Q346" s="13" t="s">
        <v>8331</v>
      </c>
      <c r="R346" s="13" t="s">
        <v>8336</v>
      </c>
      <c r="S346" t="b">
        <v>1</v>
      </c>
      <c r="T346" t="s">
        <v>8268</v>
      </c>
      <c r="U346" s="17">
        <v>42111.762662037036</v>
      </c>
    </row>
    <row r="347" spans="1:21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5">
        <f t="shared" si="5"/>
        <v>42144.735995370364</v>
      </c>
      <c r="K347">
        <v>1429569590</v>
      </c>
      <c r="L347" s="5">
        <v>42114.735995370364</v>
      </c>
      <c r="M347" t="b">
        <v>1</v>
      </c>
      <c r="N347">
        <v>179</v>
      </c>
      <c r="O347" s="9">
        <f>E347/D347</f>
        <v>1.2327586206896552</v>
      </c>
      <c r="P347" s="13">
        <f>IF(E347&gt;0,E347/N347,"NA")</f>
        <v>99.860335195530723</v>
      </c>
      <c r="Q347" s="13" t="s">
        <v>8331</v>
      </c>
      <c r="R347" s="13" t="s">
        <v>8336</v>
      </c>
      <c r="S347" t="b">
        <v>1</v>
      </c>
      <c r="T347" t="s">
        <v>8268</v>
      </c>
      <c r="U347" s="17">
        <v>42114.735995370364</v>
      </c>
    </row>
    <row r="348" spans="1:21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5">
        <f t="shared" si="5"/>
        <v>42291.291909722218</v>
      </c>
      <c r="K348">
        <v>1442232021</v>
      </c>
      <c r="L348" s="5">
        <v>42261.291909722218</v>
      </c>
      <c r="M348" t="b">
        <v>1</v>
      </c>
      <c r="N348">
        <v>188</v>
      </c>
      <c r="O348" s="9">
        <f>E348/D348</f>
        <v>1.7028880000000002</v>
      </c>
      <c r="P348" s="13">
        <f>IF(E348&gt;0,E348/N348,"NA")</f>
        <v>90.579148936170213</v>
      </c>
      <c r="Q348" s="13" t="s">
        <v>8331</v>
      </c>
      <c r="R348" s="13" t="s">
        <v>8336</v>
      </c>
      <c r="S348" t="b">
        <v>1</v>
      </c>
      <c r="T348" t="s">
        <v>8268</v>
      </c>
      <c r="U348" s="17">
        <v>42261.291909722218</v>
      </c>
    </row>
    <row r="349" spans="1:21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5">
        <f t="shared" si="5"/>
        <v>42322.32880787037</v>
      </c>
      <c r="K349">
        <v>1444910009</v>
      </c>
      <c r="L349" s="5">
        <v>42292.287141203698</v>
      </c>
      <c r="M349" t="b">
        <v>1</v>
      </c>
      <c r="N349">
        <v>379</v>
      </c>
      <c r="O349" s="9">
        <f>E349/D349</f>
        <v>1.1159049999999999</v>
      </c>
      <c r="P349" s="13">
        <f>IF(E349&gt;0,E349/N349,"NA")</f>
        <v>117.77361477572559</v>
      </c>
      <c r="Q349" s="13" t="s">
        <v>8331</v>
      </c>
      <c r="R349" s="13" t="s">
        <v>8336</v>
      </c>
      <c r="S349" t="b">
        <v>1</v>
      </c>
      <c r="T349" t="s">
        <v>8268</v>
      </c>
      <c r="U349" s="17">
        <v>42292.287141203698</v>
      </c>
    </row>
    <row r="350" spans="1:21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5">
        <f t="shared" si="5"/>
        <v>42237.378657407404</v>
      </c>
      <c r="K350">
        <v>1437573916</v>
      </c>
      <c r="L350" s="5">
        <v>42207.378657407404</v>
      </c>
      <c r="M350" t="b">
        <v>1</v>
      </c>
      <c r="N350">
        <v>119</v>
      </c>
      <c r="O350" s="9">
        <f>E350/D350</f>
        <v>1.03</v>
      </c>
      <c r="P350" s="13">
        <f>IF(E350&gt;0,E350/N350,"NA")</f>
        <v>86.554621848739501</v>
      </c>
      <c r="Q350" s="13" t="s">
        <v>8331</v>
      </c>
      <c r="R350" s="13" t="s">
        <v>8336</v>
      </c>
      <c r="S350" t="b">
        <v>1</v>
      </c>
      <c r="T350" t="s">
        <v>8268</v>
      </c>
      <c r="U350" s="17">
        <v>42207.378657407404</v>
      </c>
    </row>
    <row r="351" spans="1:21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5">
        <f t="shared" si="5"/>
        <v>42790.290601851848</v>
      </c>
      <c r="K351">
        <v>1485345508</v>
      </c>
      <c r="L351" s="5">
        <v>42760.290601851848</v>
      </c>
      <c r="M351" t="b">
        <v>1</v>
      </c>
      <c r="N351">
        <v>167</v>
      </c>
      <c r="O351" s="9">
        <f>E351/D351</f>
        <v>1.0663570159857905</v>
      </c>
      <c r="P351" s="13">
        <f>IF(E351&gt;0,E351/N351,"NA")</f>
        <v>71.899281437125751</v>
      </c>
      <c r="Q351" s="13" t="s">
        <v>8331</v>
      </c>
      <c r="R351" s="13" t="s">
        <v>8336</v>
      </c>
      <c r="S351" t="b">
        <v>1</v>
      </c>
      <c r="T351" t="s">
        <v>8268</v>
      </c>
      <c r="U351" s="17">
        <v>42760.290601851848</v>
      </c>
    </row>
    <row r="352" spans="1:21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5">
        <f t="shared" si="5"/>
        <v>42623.957638888889</v>
      </c>
      <c r="K352">
        <v>1470274509</v>
      </c>
      <c r="L352" s="5">
        <v>42585.857743055552</v>
      </c>
      <c r="M352" t="b">
        <v>1</v>
      </c>
      <c r="N352">
        <v>221</v>
      </c>
      <c r="O352" s="9">
        <f>E352/D352</f>
        <v>1.1476</v>
      </c>
      <c r="P352" s="13">
        <f>IF(E352&gt;0,E352/N352,"NA")</f>
        <v>129.81900452488688</v>
      </c>
      <c r="Q352" s="13" t="s">
        <v>8331</v>
      </c>
      <c r="R352" s="13" t="s">
        <v>8336</v>
      </c>
      <c r="S352" t="b">
        <v>1</v>
      </c>
      <c r="T352" t="s">
        <v>8268</v>
      </c>
      <c r="U352" s="17">
        <v>42585.857743055552</v>
      </c>
    </row>
    <row r="353" spans="1:21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5">
        <f t="shared" si="5"/>
        <v>42467.714745370373</v>
      </c>
      <c r="K353">
        <v>1456614554</v>
      </c>
      <c r="L353" s="5">
        <v>42427.75641203703</v>
      </c>
      <c r="M353" t="b">
        <v>1</v>
      </c>
      <c r="N353">
        <v>964</v>
      </c>
      <c r="O353" s="9">
        <f>E353/D353</f>
        <v>1.2734117647058822</v>
      </c>
      <c r="P353" s="13">
        <f>IF(E353&gt;0,E353/N353,"NA")</f>
        <v>44.912863070539416</v>
      </c>
      <c r="Q353" s="13" t="s">
        <v>8331</v>
      </c>
      <c r="R353" s="13" t="s">
        <v>8336</v>
      </c>
      <c r="S353" t="b">
        <v>1</v>
      </c>
      <c r="T353" t="s">
        <v>8268</v>
      </c>
      <c r="U353" s="17">
        <v>42427.75641203703</v>
      </c>
    </row>
    <row r="354" spans="1:21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5">
        <f t="shared" si="5"/>
        <v>41919.959120370368</v>
      </c>
      <c r="K354">
        <v>1410148868</v>
      </c>
      <c r="L354" s="5">
        <v>41889.959120370368</v>
      </c>
      <c r="M354" t="b">
        <v>1</v>
      </c>
      <c r="N354">
        <v>286</v>
      </c>
      <c r="O354" s="9">
        <f>E354/D354</f>
        <v>1.1656</v>
      </c>
      <c r="P354" s="13">
        <f>IF(E354&gt;0,E354/N354,"NA")</f>
        <v>40.755244755244753</v>
      </c>
      <c r="Q354" s="13" t="s">
        <v>8331</v>
      </c>
      <c r="R354" s="13" t="s">
        <v>8336</v>
      </c>
      <c r="S354" t="b">
        <v>1</v>
      </c>
      <c r="T354" t="s">
        <v>8268</v>
      </c>
      <c r="U354" s="17">
        <v>41889.959120370368</v>
      </c>
    </row>
    <row r="355" spans="1:21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5">
        <f t="shared" si="5"/>
        <v>42327.625219907401</v>
      </c>
      <c r="K355">
        <v>1445367619</v>
      </c>
      <c r="L355" s="5">
        <v>42297.583553240744</v>
      </c>
      <c r="M355" t="b">
        <v>1</v>
      </c>
      <c r="N355">
        <v>613</v>
      </c>
      <c r="O355" s="9">
        <f>E355/D355</f>
        <v>1.0861819426615318</v>
      </c>
      <c r="P355" s="13">
        <f>IF(E355&gt;0,E355/N355,"NA")</f>
        <v>103.52394779771615</v>
      </c>
      <c r="Q355" s="13" t="s">
        <v>8331</v>
      </c>
      <c r="R355" s="13" t="s">
        <v>8336</v>
      </c>
      <c r="S355" t="b">
        <v>1</v>
      </c>
      <c r="T355" t="s">
        <v>8268</v>
      </c>
      <c r="U355" s="17">
        <v>42297.583553240744</v>
      </c>
    </row>
    <row r="356" spans="1:21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5">
        <f t="shared" si="5"/>
        <v>42468.577789351846</v>
      </c>
      <c r="K356">
        <v>1457553121</v>
      </c>
      <c r="L356" s="5">
        <v>42438.619456018518</v>
      </c>
      <c r="M356" t="b">
        <v>1</v>
      </c>
      <c r="N356">
        <v>29</v>
      </c>
      <c r="O356" s="9">
        <f>E356/D356</f>
        <v>1.0394285714285714</v>
      </c>
      <c r="P356" s="13">
        <f>IF(E356&gt;0,E356/N356,"NA")</f>
        <v>125.44827586206897</v>
      </c>
      <c r="Q356" s="13" t="s">
        <v>8331</v>
      </c>
      <c r="R356" s="13" t="s">
        <v>8336</v>
      </c>
      <c r="S356" t="b">
        <v>1</v>
      </c>
      <c r="T356" t="s">
        <v>8268</v>
      </c>
      <c r="U356" s="17">
        <v>42438.619456018518</v>
      </c>
    </row>
    <row r="357" spans="1:21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5">
        <f t="shared" si="5"/>
        <v>41974.127245370364</v>
      </c>
      <c r="K357">
        <v>1414738994</v>
      </c>
      <c r="L357" s="5">
        <v>41943.0855787037</v>
      </c>
      <c r="M357" t="b">
        <v>1</v>
      </c>
      <c r="N357">
        <v>165</v>
      </c>
      <c r="O357" s="9">
        <f>E357/D357</f>
        <v>1.1625714285714286</v>
      </c>
      <c r="P357" s="13">
        <f>IF(E357&gt;0,E357/N357,"NA")</f>
        <v>246.60606060606059</v>
      </c>
      <c r="Q357" s="13" t="s">
        <v>8331</v>
      </c>
      <c r="R357" s="13" t="s">
        <v>8336</v>
      </c>
      <c r="S357" t="b">
        <v>1</v>
      </c>
      <c r="T357" t="s">
        <v>8268</v>
      </c>
      <c r="U357" s="17">
        <v>41943.0855787037</v>
      </c>
    </row>
    <row r="358" spans="1:21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5">
        <f t="shared" si="5"/>
        <v>42445.553159722222</v>
      </c>
      <c r="K358">
        <v>1455563793</v>
      </c>
      <c r="L358" s="5">
        <v>42415.594826388886</v>
      </c>
      <c r="M358" t="b">
        <v>1</v>
      </c>
      <c r="N358">
        <v>97</v>
      </c>
      <c r="O358" s="9">
        <f>E358/D358</f>
        <v>1.0269239999999999</v>
      </c>
      <c r="P358" s="13">
        <f>IF(E358&gt;0,E358/N358,"NA")</f>
        <v>79.401340206185566</v>
      </c>
      <c r="Q358" s="13" t="s">
        <v>8331</v>
      </c>
      <c r="R358" s="13" t="s">
        <v>8336</v>
      </c>
      <c r="S358" t="b">
        <v>1</v>
      </c>
      <c r="T358" t="s">
        <v>8268</v>
      </c>
      <c r="U358" s="17">
        <v>42415.594826388886</v>
      </c>
    </row>
    <row r="359" spans="1:21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5">
        <f t="shared" si="5"/>
        <v>42118.01385416666</v>
      </c>
      <c r="K359">
        <v>1426396797</v>
      </c>
      <c r="L359" s="5">
        <v>42078.01385416666</v>
      </c>
      <c r="M359" t="b">
        <v>1</v>
      </c>
      <c r="N359">
        <v>303</v>
      </c>
      <c r="O359" s="9">
        <f>E359/D359</f>
        <v>1.74</v>
      </c>
      <c r="P359" s="13">
        <f>IF(E359&gt;0,E359/N359,"NA")</f>
        <v>86.138613861386133</v>
      </c>
      <c r="Q359" s="13" t="s">
        <v>8331</v>
      </c>
      <c r="R359" s="13" t="s">
        <v>8336</v>
      </c>
      <c r="S359" t="b">
        <v>1</v>
      </c>
      <c r="T359" t="s">
        <v>8268</v>
      </c>
      <c r="U359" s="17">
        <v>42078.01385416666</v>
      </c>
    </row>
    <row r="360" spans="1:21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5">
        <f t="shared" si="5"/>
        <v>42536.416666666664</v>
      </c>
      <c r="K360">
        <v>1463517521</v>
      </c>
      <c r="L360" s="5">
        <v>42507.651863425919</v>
      </c>
      <c r="M360" t="b">
        <v>1</v>
      </c>
      <c r="N360">
        <v>267</v>
      </c>
      <c r="O360" s="9">
        <f>E360/D360</f>
        <v>1.03088</v>
      </c>
      <c r="P360" s="13">
        <f>IF(E360&gt;0,E360/N360,"NA")</f>
        <v>193.04868913857678</v>
      </c>
      <c r="Q360" s="13" t="s">
        <v>8331</v>
      </c>
      <c r="R360" s="13" t="s">
        <v>8336</v>
      </c>
      <c r="S360" t="b">
        <v>1</v>
      </c>
      <c r="T360" t="s">
        <v>8268</v>
      </c>
      <c r="U360" s="17">
        <v>42507.651863425919</v>
      </c>
    </row>
    <row r="361" spans="1:21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5">
        <f t="shared" si="5"/>
        <v>41957.008333333331</v>
      </c>
      <c r="K361">
        <v>1414028490</v>
      </c>
      <c r="L361" s="5">
        <v>41934.86215277778</v>
      </c>
      <c r="M361" t="b">
        <v>1</v>
      </c>
      <c r="N361">
        <v>302</v>
      </c>
      <c r="O361" s="9">
        <f>E361/D361</f>
        <v>1.0485537190082646</v>
      </c>
      <c r="P361" s="13">
        <f>IF(E361&gt;0,E361/N361,"NA")</f>
        <v>84.023178807947019</v>
      </c>
      <c r="Q361" s="13" t="s">
        <v>8331</v>
      </c>
      <c r="R361" s="13" t="s">
        <v>8336</v>
      </c>
      <c r="S361" t="b">
        <v>1</v>
      </c>
      <c r="T361" t="s">
        <v>8268</v>
      </c>
      <c r="U361" s="17">
        <v>41934.86215277778</v>
      </c>
    </row>
    <row r="362" spans="1:21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5">
        <f t="shared" si="5"/>
        <v>42207.924305555549</v>
      </c>
      <c r="K362">
        <v>1433799180</v>
      </c>
      <c r="L362" s="5">
        <v>42163.689583333333</v>
      </c>
      <c r="M362" t="b">
        <v>0</v>
      </c>
      <c r="N362">
        <v>87</v>
      </c>
      <c r="O362" s="9">
        <f>E362/D362</f>
        <v>1.0137499999999999</v>
      </c>
      <c r="P362" s="13">
        <f>IF(E362&gt;0,E362/N362,"NA")</f>
        <v>139.82758620689654</v>
      </c>
      <c r="Q362" s="13" t="s">
        <v>8331</v>
      </c>
      <c r="R362" s="13" t="s">
        <v>8336</v>
      </c>
      <c r="S362" t="b">
        <v>1</v>
      </c>
      <c r="T362" t="s">
        <v>8268</v>
      </c>
      <c r="U362" s="17">
        <v>42163.689583333333</v>
      </c>
    </row>
    <row r="363" spans="1:21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5">
        <f t="shared" si="5"/>
        <v>41965.834560185183</v>
      </c>
      <c r="K363">
        <v>1414108906</v>
      </c>
      <c r="L363" s="5">
        <v>41935.792893518512</v>
      </c>
      <c r="M363" t="b">
        <v>0</v>
      </c>
      <c r="N363">
        <v>354</v>
      </c>
      <c r="O363" s="9">
        <f>E363/D363</f>
        <v>1.1107699999999998</v>
      </c>
      <c r="P363" s="13">
        <f>IF(E363&gt;0,E363/N363,"NA")</f>
        <v>109.82189265536722</v>
      </c>
      <c r="Q363" s="13" t="s">
        <v>8331</v>
      </c>
      <c r="R363" s="13" t="s">
        <v>8336</v>
      </c>
      <c r="S363" t="b">
        <v>1</v>
      </c>
      <c r="T363" t="s">
        <v>8268</v>
      </c>
      <c r="U363" s="17">
        <v>41935.792893518512</v>
      </c>
    </row>
    <row r="364" spans="1:21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5">
        <f t="shared" si="5"/>
        <v>41858.791666666664</v>
      </c>
      <c r="K364">
        <v>1405573391</v>
      </c>
      <c r="L364" s="5">
        <v>41837.002210648148</v>
      </c>
      <c r="M364" t="b">
        <v>0</v>
      </c>
      <c r="N364">
        <v>86</v>
      </c>
      <c r="O364" s="9">
        <f>E364/D364</f>
        <v>1.2415933781686497</v>
      </c>
      <c r="P364" s="13">
        <f>IF(E364&gt;0,E364/N364,"NA")</f>
        <v>139.53488372093022</v>
      </c>
      <c r="Q364" s="13" t="s">
        <v>8331</v>
      </c>
      <c r="R364" s="13" t="s">
        <v>8336</v>
      </c>
      <c r="S364" t="b">
        <v>1</v>
      </c>
      <c r="T364" t="s">
        <v>8268</v>
      </c>
      <c r="U364" s="17">
        <v>41837.002210648148</v>
      </c>
    </row>
    <row r="365" spans="1:21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5">
        <f t="shared" si="5"/>
        <v>40300.598611111105</v>
      </c>
      <c r="K365">
        <v>1268934736</v>
      </c>
      <c r="L365" s="5">
        <v>40255.53629629629</v>
      </c>
      <c r="M365" t="b">
        <v>0</v>
      </c>
      <c r="N365">
        <v>26</v>
      </c>
      <c r="O365" s="9">
        <f>E365/D365</f>
        <v>1.0133333333333334</v>
      </c>
      <c r="P365" s="13">
        <f>IF(E365&gt;0,E365/N365,"NA")</f>
        <v>347.84615384615387</v>
      </c>
      <c r="Q365" s="13" t="s">
        <v>8331</v>
      </c>
      <c r="R365" s="13" t="s">
        <v>8336</v>
      </c>
      <c r="S365" t="b">
        <v>1</v>
      </c>
      <c r="T365" t="s">
        <v>8268</v>
      </c>
      <c r="U365" s="17">
        <v>40255.53629629629</v>
      </c>
    </row>
    <row r="366" spans="1:21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5">
        <f t="shared" si="5"/>
        <v>41810.957638888889</v>
      </c>
      <c r="K366">
        <v>1400704672</v>
      </c>
      <c r="L366" s="5">
        <v>41780.651296296295</v>
      </c>
      <c r="M366" t="b">
        <v>0</v>
      </c>
      <c r="N366">
        <v>113</v>
      </c>
      <c r="O366" s="9">
        <f>E366/D366</f>
        <v>1.1016142857142857</v>
      </c>
      <c r="P366" s="13">
        <f>IF(E366&gt;0,E366/N366,"NA")</f>
        <v>68.24159292035398</v>
      </c>
      <c r="Q366" s="13" t="s">
        <v>8331</v>
      </c>
      <c r="R366" s="13" t="s">
        <v>8336</v>
      </c>
      <c r="S366" t="b">
        <v>1</v>
      </c>
      <c r="T366" t="s">
        <v>8268</v>
      </c>
      <c r="U366" s="17">
        <v>41780.651296296295</v>
      </c>
    </row>
    <row r="367" spans="1:21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5">
        <f t="shared" si="5"/>
        <v>41698.398136574069</v>
      </c>
      <c r="K367">
        <v>1391005999</v>
      </c>
      <c r="L367" s="5">
        <v>41668.398136574069</v>
      </c>
      <c r="M367" t="b">
        <v>0</v>
      </c>
      <c r="N367">
        <v>65</v>
      </c>
      <c r="O367" s="9">
        <f>E367/D367</f>
        <v>1.0397333333333334</v>
      </c>
      <c r="P367" s="13">
        <f>IF(E367&gt;0,E367/N367,"NA")</f>
        <v>239.93846153846152</v>
      </c>
      <c r="Q367" s="13" t="s">
        <v>8331</v>
      </c>
      <c r="R367" s="13" t="s">
        <v>8336</v>
      </c>
      <c r="S367" t="b">
        <v>1</v>
      </c>
      <c r="T367" t="s">
        <v>8268</v>
      </c>
      <c r="U367" s="17">
        <v>41668.398136574069</v>
      </c>
    </row>
    <row r="368" spans="1:21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5">
        <f t="shared" si="5"/>
        <v>41049.584699074076</v>
      </c>
      <c r="K368">
        <v>1334948518</v>
      </c>
      <c r="L368" s="5">
        <v>41019.584699074076</v>
      </c>
      <c r="M368" t="b">
        <v>0</v>
      </c>
      <c r="N368">
        <v>134</v>
      </c>
      <c r="O368" s="9">
        <f>E368/D368</f>
        <v>1.013157894736842</v>
      </c>
      <c r="P368" s="13">
        <f>IF(E368&gt;0,E368/N368,"NA")</f>
        <v>287.31343283582089</v>
      </c>
      <c r="Q368" s="13" t="s">
        <v>8331</v>
      </c>
      <c r="R368" s="13" t="s">
        <v>8336</v>
      </c>
      <c r="S368" t="b">
        <v>1</v>
      </c>
      <c r="T368" t="s">
        <v>8268</v>
      </c>
      <c r="U368" s="17">
        <v>41019.584699074076</v>
      </c>
    </row>
    <row r="369" spans="1:21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5">
        <f t="shared" si="5"/>
        <v>41394.999305555553</v>
      </c>
      <c r="K369">
        <v>1363960278</v>
      </c>
      <c r="L369" s="5">
        <v>41355.368958333333</v>
      </c>
      <c r="M369" t="b">
        <v>0</v>
      </c>
      <c r="N369">
        <v>119</v>
      </c>
      <c r="O369" s="9">
        <f>E369/D369</f>
        <v>1.033501</v>
      </c>
      <c r="P369" s="13">
        <f>IF(E369&gt;0,E369/N369,"NA")</f>
        <v>86.84882352941176</v>
      </c>
      <c r="Q369" s="13" t="s">
        <v>8331</v>
      </c>
      <c r="R369" s="13" t="s">
        <v>8336</v>
      </c>
      <c r="S369" t="b">
        <v>1</v>
      </c>
      <c r="T369" t="s">
        <v>8268</v>
      </c>
      <c r="U369" s="17">
        <v>41355.368958333333</v>
      </c>
    </row>
    <row r="370" spans="1:21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5">
        <f t="shared" si="5"/>
        <v>42078.355578703697</v>
      </c>
      <c r="K370">
        <v>1423405922</v>
      </c>
      <c r="L370" s="5">
        <v>42043.397245370368</v>
      </c>
      <c r="M370" t="b">
        <v>0</v>
      </c>
      <c r="N370">
        <v>159</v>
      </c>
      <c r="O370" s="9">
        <f>E370/D370</f>
        <v>1.04112</v>
      </c>
      <c r="P370" s="13">
        <f>IF(E370&gt;0,E370/N370,"NA")</f>
        <v>81.84905660377359</v>
      </c>
      <c r="Q370" s="13" t="s">
        <v>8331</v>
      </c>
      <c r="R370" s="13" t="s">
        <v>8336</v>
      </c>
      <c r="S370" t="b">
        <v>1</v>
      </c>
      <c r="T370" t="s">
        <v>8268</v>
      </c>
      <c r="U370" s="17">
        <v>42043.397245370368</v>
      </c>
    </row>
    <row r="371" spans="1:21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5">
        <f t="shared" si="5"/>
        <v>40923.3433912037</v>
      </c>
      <c r="K371">
        <v>1324041269</v>
      </c>
      <c r="L371" s="5">
        <v>40893.3433912037</v>
      </c>
      <c r="M371" t="b">
        <v>0</v>
      </c>
      <c r="N371">
        <v>167</v>
      </c>
      <c r="O371" s="9">
        <f>E371/D371</f>
        <v>1.1015569230769231</v>
      </c>
      <c r="P371" s="13">
        <f>IF(E371&gt;0,E371/N371,"NA")</f>
        <v>42.874970059880241</v>
      </c>
      <c r="Q371" s="13" t="s">
        <v>8331</v>
      </c>
      <c r="R371" s="13" t="s">
        <v>8336</v>
      </c>
      <c r="S371" t="b">
        <v>1</v>
      </c>
      <c r="T371" t="s">
        <v>8268</v>
      </c>
      <c r="U371" s="17">
        <v>40893.3433912037</v>
      </c>
    </row>
    <row r="372" spans="1:21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5">
        <f t="shared" si="5"/>
        <v>42741.586805555555</v>
      </c>
      <c r="K372">
        <v>1481137500</v>
      </c>
      <c r="L372" s="5">
        <v>42711.586805555555</v>
      </c>
      <c r="M372" t="b">
        <v>0</v>
      </c>
      <c r="N372">
        <v>43</v>
      </c>
      <c r="O372" s="9">
        <f>E372/D372</f>
        <v>1.2202</v>
      </c>
      <c r="P372" s="13">
        <f>IF(E372&gt;0,E372/N372,"NA")</f>
        <v>709.41860465116281</v>
      </c>
      <c r="Q372" s="13" t="s">
        <v>8331</v>
      </c>
      <c r="R372" s="13" t="s">
        <v>8336</v>
      </c>
      <c r="S372" t="b">
        <v>1</v>
      </c>
      <c r="T372" t="s">
        <v>8268</v>
      </c>
      <c r="U372" s="17">
        <v>42711.586805555555</v>
      </c>
    </row>
    <row r="373" spans="1:21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5">
        <f t="shared" si="5"/>
        <v>41306.559479166666</v>
      </c>
      <c r="K373">
        <v>1355855139</v>
      </c>
      <c r="L373" s="5">
        <v>41261.559479166666</v>
      </c>
      <c r="M373" t="b">
        <v>0</v>
      </c>
      <c r="N373">
        <v>1062</v>
      </c>
      <c r="O373" s="9">
        <f>E373/D373</f>
        <v>1.1416866666666667</v>
      </c>
      <c r="P373" s="13">
        <f>IF(E373&gt;0,E373/N373,"NA")</f>
        <v>161.25517890772127</v>
      </c>
      <c r="Q373" s="13" t="s">
        <v>8331</v>
      </c>
      <c r="R373" s="13" t="s">
        <v>8336</v>
      </c>
      <c r="S373" t="b">
        <v>1</v>
      </c>
      <c r="T373" t="s">
        <v>8268</v>
      </c>
      <c r="U373" s="17">
        <v>41261.559479166666</v>
      </c>
    </row>
    <row r="374" spans="1:21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5">
        <f t="shared" si="5"/>
        <v>42465.458333333336</v>
      </c>
      <c r="K374">
        <v>1456408244</v>
      </c>
      <c r="L374" s="5">
        <v>42425.368564814817</v>
      </c>
      <c r="M374" t="b">
        <v>0</v>
      </c>
      <c r="N374">
        <v>9</v>
      </c>
      <c r="O374" s="9">
        <f>E374/D374</f>
        <v>1.2533333333333334</v>
      </c>
      <c r="P374" s="13">
        <f>IF(E374&gt;0,E374/N374,"NA")</f>
        <v>41.777777777777779</v>
      </c>
      <c r="Q374" s="13" t="s">
        <v>8331</v>
      </c>
      <c r="R374" s="13" t="s">
        <v>8336</v>
      </c>
      <c r="S374" t="b">
        <v>1</v>
      </c>
      <c r="T374" t="s">
        <v>8268</v>
      </c>
      <c r="U374" s="17">
        <v>42425.368564814817</v>
      </c>
    </row>
    <row r="375" spans="1:21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5">
        <f t="shared" si="5"/>
        <v>41108.703680555554</v>
      </c>
      <c r="K375">
        <v>1340056398</v>
      </c>
      <c r="L375" s="5">
        <v>41078.703680555554</v>
      </c>
      <c r="M375" t="b">
        <v>0</v>
      </c>
      <c r="N375">
        <v>89</v>
      </c>
      <c r="O375" s="9">
        <f>E375/D375</f>
        <v>1.0666666666666667</v>
      </c>
      <c r="P375" s="13">
        <f>IF(E375&gt;0,E375/N375,"NA")</f>
        <v>89.887640449438209</v>
      </c>
      <c r="Q375" s="13" t="s">
        <v>8331</v>
      </c>
      <c r="R375" s="13" t="s">
        <v>8336</v>
      </c>
      <c r="S375" t="b">
        <v>1</v>
      </c>
      <c r="T375" t="s">
        <v>8268</v>
      </c>
      <c r="U375" s="17">
        <v>41078.703680555554</v>
      </c>
    </row>
    <row r="376" spans="1:21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5">
        <f t="shared" si="5"/>
        <v>40802.680914351848</v>
      </c>
      <c r="K376">
        <v>1312320031</v>
      </c>
      <c r="L376" s="5">
        <v>40757.680914351848</v>
      </c>
      <c r="M376" t="b">
        <v>0</v>
      </c>
      <c r="N376">
        <v>174</v>
      </c>
      <c r="O376" s="9">
        <f>E376/D376</f>
        <v>1.3065</v>
      </c>
      <c r="P376" s="13">
        <f>IF(E376&gt;0,E376/N376,"NA")</f>
        <v>45.051724137931032</v>
      </c>
      <c r="Q376" s="13" t="s">
        <v>8331</v>
      </c>
      <c r="R376" s="13" t="s">
        <v>8336</v>
      </c>
      <c r="S376" t="b">
        <v>1</v>
      </c>
      <c r="T376" t="s">
        <v>8268</v>
      </c>
      <c r="U376" s="17">
        <v>40757.680914351848</v>
      </c>
    </row>
    <row r="377" spans="1:21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5">
        <f t="shared" si="5"/>
        <v>41699.512499999997</v>
      </c>
      <c r="K377">
        <v>1390088311</v>
      </c>
      <c r="L377" s="5">
        <v>41657.77674768518</v>
      </c>
      <c r="M377" t="b">
        <v>0</v>
      </c>
      <c r="N377">
        <v>14</v>
      </c>
      <c r="O377" s="9">
        <f>E377/D377</f>
        <v>1.2</v>
      </c>
      <c r="P377" s="13">
        <f>IF(E377&gt;0,E377/N377,"NA")</f>
        <v>42.857142857142854</v>
      </c>
      <c r="Q377" s="13" t="s">
        <v>8331</v>
      </c>
      <c r="R377" s="13" t="s">
        <v>8336</v>
      </c>
      <c r="S377" t="b">
        <v>1</v>
      </c>
      <c r="T377" t="s">
        <v>8268</v>
      </c>
      <c r="U377" s="17">
        <v>41657.77674768518</v>
      </c>
    </row>
    <row r="378" spans="1:21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5">
        <f t="shared" si="5"/>
        <v>42607.244398148141</v>
      </c>
      <c r="K378">
        <v>1469443916</v>
      </c>
      <c r="L378" s="5">
        <v>42576.244398148141</v>
      </c>
      <c r="M378" t="b">
        <v>0</v>
      </c>
      <c r="N378">
        <v>48</v>
      </c>
      <c r="O378" s="9">
        <f>E378/D378</f>
        <v>1.0595918367346939</v>
      </c>
      <c r="P378" s="13">
        <f>IF(E378&gt;0,E378/N378,"NA")</f>
        <v>54.083333333333336</v>
      </c>
      <c r="Q378" s="13" t="s">
        <v>8331</v>
      </c>
      <c r="R378" s="13" t="s">
        <v>8336</v>
      </c>
      <c r="S378" t="b">
        <v>1</v>
      </c>
      <c r="T378" t="s">
        <v>8268</v>
      </c>
      <c r="U378" s="17">
        <v>42576.244398148141</v>
      </c>
    </row>
    <row r="379" spans="1:21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5">
        <f t="shared" si="5"/>
        <v>42322.084027777775</v>
      </c>
      <c r="K379">
        <v>1444888868</v>
      </c>
      <c r="L379" s="5">
        <v>42292.042453703696</v>
      </c>
      <c r="M379" t="b">
        <v>0</v>
      </c>
      <c r="N379">
        <v>133</v>
      </c>
      <c r="O379" s="9">
        <f>E379/D379</f>
        <v>1.1439999999999999</v>
      </c>
      <c r="P379" s="13">
        <f>IF(E379&gt;0,E379/N379,"NA")</f>
        <v>103.21804511278195</v>
      </c>
      <c r="Q379" s="13" t="s">
        <v>8331</v>
      </c>
      <c r="R379" s="13" t="s">
        <v>8336</v>
      </c>
      <c r="S379" t="b">
        <v>1</v>
      </c>
      <c r="T379" t="s">
        <v>8268</v>
      </c>
      <c r="U379" s="17">
        <v>42292.042453703696</v>
      </c>
    </row>
    <row r="380" spans="1:21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5">
        <f t="shared" si="5"/>
        <v>42394.786111111105</v>
      </c>
      <c r="K380">
        <v>1451655808</v>
      </c>
      <c r="L380" s="5">
        <v>42370.363518518519</v>
      </c>
      <c r="M380" t="b">
        <v>0</v>
      </c>
      <c r="N380">
        <v>83</v>
      </c>
      <c r="O380" s="9">
        <f>E380/D380</f>
        <v>1.1176666666666666</v>
      </c>
      <c r="P380" s="13">
        <f>IF(E380&gt;0,E380/N380,"NA")</f>
        <v>40.397590361445786</v>
      </c>
      <c r="Q380" s="13" t="s">
        <v>8331</v>
      </c>
      <c r="R380" s="13" t="s">
        <v>8336</v>
      </c>
      <c r="S380" t="b">
        <v>1</v>
      </c>
      <c r="T380" t="s">
        <v>8268</v>
      </c>
      <c r="U380" s="17">
        <v>42370.363518518519</v>
      </c>
    </row>
    <row r="381" spans="1:21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5">
        <f t="shared" si="5"/>
        <v>41032.479999999996</v>
      </c>
      <c r="K381">
        <v>1332174672</v>
      </c>
      <c r="L381" s="5">
        <v>40987.479999999996</v>
      </c>
      <c r="M381" t="b">
        <v>0</v>
      </c>
      <c r="N381">
        <v>149</v>
      </c>
      <c r="O381" s="9">
        <f>E381/D381</f>
        <v>1.1608000000000001</v>
      </c>
      <c r="P381" s="13">
        <f>IF(E381&gt;0,E381/N381,"NA")</f>
        <v>116.85906040268456</v>
      </c>
      <c r="Q381" s="13" t="s">
        <v>8331</v>
      </c>
      <c r="R381" s="13" t="s">
        <v>8336</v>
      </c>
      <c r="S381" t="b">
        <v>1</v>
      </c>
      <c r="T381" t="s">
        <v>8268</v>
      </c>
      <c r="U381" s="17">
        <v>40987.479999999996</v>
      </c>
    </row>
    <row r="382" spans="1:21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5">
        <f t="shared" si="5"/>
        <v>42392.511481481481</v>
      </c>
      <c r="K382">
        <v>1451409392</v>
      </c>
      <c r="L382" s="5">
        <v>42367.511481481481</v>
      </c>
      <c r="M382" t="b">
        <v>0</v>
      </c>
      <c r="N382">
        <v>49</v>
      </c>
      <c r="O382" s="9">
        <f>E382/D382</f>
        <v>1.415</v>
      </c>
      <c r="P382" s="13">
        <f>IF(E382&gt;0,E382/N382,"NA")</f>
        <v>115.51020408163265</v>
      </c>
      <c r="Q382" s="13" t="s">
        <v>8331</v>
      </c>
      <c r="R382" s="13" t="s">
        <v>8336</v>
      </c>
      <c r="S382" t="b">
        <v>1</v>
      </c>
      <c r="T382" t="s">
        <v>8268</v>
      </c>
      <c r="U382" s="17">
        <v>42367.511481481481</v>
      </c>
    </row>
    <row r="383" spans="1:21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5">
        <f t="shared" si="5"/>
        <v>41120</v>
      </c>
      <c r="K383">
        <v>1340642717</v>
      </c>
      <c r="L383" s="5">
        <v>41085.48978009259</v>
      </c>
      <c r="M383" t="b">
        <v>0</v>
      </c>
      <c r="N383">
        <v>251</v>
      </c>
      <c r="O383" s="9">
        <f>E383/D383</f>
        <v>1.0472999999999999</v>
      </c>
      <c r="P383" s="13">
        <f>IF(E383&gt;0,E383/N383,"NA")</f>
        <v>104.31274900398407</v>
      </c>
      <c r="Q383" s="13" t="s">
        <v>8331</v>
      </c>
      <c r="R383" s="13" t="s">
        <v>8336</v>
      </c>
      <c r="S383" t="b">
        <v>1</v>
      </c>
      <c r="T383" t="s">
        <v>8268</v>
      </c>
      <c r="U383" s="17">
        <v>41085.48978009259</v>
      </c>
    </row>
    <row r="384" spans="1:21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5">
        <f t="shared" si="5"/>
        <v>41158.501157407409</v>
      </c>
      <c r="K384">
        <v>1345741300</v>
      </c>
      <c r="L384" s="5">
        <v>41144.501157407409</v>
      </c>
      <c r="M384" t="b">
        <v>0</v>
      </c>
      <c r="N384">
        <v>22</v>
      </c>
      <c r="O384" s="9">
        <f>E384/D384</f>
        <v>2.5583333333333331</v>
      </c>
      <c r="P384" s="13">
        <f>IF(E384&gt;0,E384/N384,"NA")</f>
        <v>69.772727272727266</v>
      </c>
      <c r="Q384" s="13" t="s">
        <v>8331</v>
      </c>
      <c r="R384" s="13" t="s">
        <v>8336</v>
      </c>
      <c r="S384" t="b">
        <v>1</v>
      </c>
      <c r="T384" t="s">
        <v>8268</v>
      </c>
      <c r="U384" s="17">
        <v>41144.501157407409</v>
      </c>
    </row>
    <row r="385" spans="1:21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5">
        <f t="shared" si="5"/>
        <v>41777.90924768518</v>
      </c>
      <c r="K385">
        <v>1398480559</v>
      </c>
      <c r="L385" s="5">
        <v>41754.90924768518</v>
      </c>
      <c r="M385" t="b">
        <v>0</v>
      </c>
      <c r="N385">
        <v>48</v>
      </c>
      <c r="O385" s="9">
        <f>E385/D385</f>
        <v>2.0670670670670672</v>
      </c>
      <c r="P385" s="13">
        <f>IF(E385&gt;0,E385/N385,"NA")</f>
        <v>43.020833333333336</v>
      </c>
      <c r="Q385" s="13" t="s">
        <v>8331</v>
      </c>
      <c r="R385" s="13" t="s">
        <v>8336</v>
      </c>
      <c r="S385" t="b">
        <v>1</v>
      </c>
      <c r="T385" t="s">
        <v>8268</v>
      </c>
      <c r="U385" s="17">
        <v>41754.90924768518</v>
      </c>
    </row>
    <row r="386" spans="1:21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5">
        <f t="shared" si="5"/>
        <v>42010.573460648149</v>
      </c>
      <c r="K386">
        <v>1417977947</v>
      </c>
      <c r="L386" s="5">
        <v>41980.573460648149</v>
      </c>
      <c r="M386" t="b">
        <v>0</v>
      </c>
      <c r="N386">
        <v>383</v>
      </c>
      <c r="O386" s="9">
        <f>E386/D386</f>
        <v>1.1210500000000001</v>
      </c>
      <c r="P386" s="13">
        <f>IF(E386&gt;0,E386/N386,"NA")</f>
        <v>58.540469973890339</v>
      </c>
      <c r="Q386" s="13" t="s">
        <v>8331</v>
      </c>
      <c r="R386" s="13" t="s">
        <v>8336</v>
      </c>
      <c r="S386" t="b">
        <v>1</v>
      </c>
      <c r="T386" t="s">
        <v>8268</v>
      </c>
      <c r="U386" s="17">
        <v>41980.573460648149</v>
      </c>
    </row>
    <row r="387" spans="1:21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5">
        <f t="shared" ref="J387:L450" si="6">(I387/86400)+25569+(-5/24)</f>
        <v>41964.41783564815</v>
      </c>
      <c r="K387">
        <v>1413986501</v>
      </c>
      <c r="L387" s="5">
        <v>41934.376168981478</v>
      </c>
      <c r="M387" t="b">
        <v>0</v>
      </c>
      <c r="N387">
        <v>237</v>
      </c>
      <c r="O387" s="9">
        <f>E387/D387</f>
        <v>1.05982</v>
      </c>
      <c r="P387" s="13">
        <f>IF(E387&gt;0,E387/N387,"NA")</f>
        <v>111.79535864978902</v>
      </c>
      <c r="Q387" s="13" t="s">
        <v>8331</v>
      </c>
      <c r="R387" s="13" t="s">
        <v>8336</v>
      </c>
      <c r="S387" t="b">
        <v>1</v>
      </c>
      <c r="T387" t="s">
        <v>8268</v>
      </c>
      <c r="U387" s="17">
        <v>41934.376168981478</v>
      </c>
    </row>
    <row r="388" spans="1:21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5">
        <f t="shared" si="6"/>
        <v>42226.742951388886</v>
      </c>
      <c r="K388">
        <v>1437950991</v>
      </c>
      <c r="L388" s="5">
        <v>42211.742951388886</v>
      </c>
      <c r="M388" t="b">
        <v>0</v>
      </c>
      <c r="N388">
        <v>13</v>
      </c>
      <c r="O388" s="9">
        <f>E388/D388</f>
        <v>1.0016666666666667</v>
      </c>
      <c r="P388" s="13">
        <f>IF(E388&gt;0,E388/N388,"NA")</f>
        <v>46.230769230769234</v>
      </c>
      <c r="Q388" s="13" t="s">
        <v>8331</v>
      </c>
      <c r="R388" s="13" t="s">
        <v>8336</v>
      </c>
      <c r="S388" t="b">
        <v>1</v>
      </c>
      <c r="T388" t="s">
        <v>8268</v>
      </c>
      <c r="U388" s="17">
        <v>42211.742951388886</v>
      </c>
    </row>
    <row r="389" spans="1:21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5">
        <f t="shared" si="6"/>
        <v>42231.041666666664</v>
      </c>
      <c r="K389">
        <v>1436976858</v>
      </c>
      <c r="L389" s="5">
        <v>42200.468263888884</v>
      </c>
      <c r="M389" t="b">
        <v>0</v>
      </c>
      <c r="N389">
        <v>562</v>
      </c>
      <c r="O389" s="9">
        <f>E389/D389</f>
        <v>2.1398947368421051</v>
      </c>
      <c r="P389" s="13">
        <f>IF(E389&gt;0,E389/N389,"NA")</f>
        <v>144.69039145907473</v>
      </c>
      <c r="Q389" s="13" t="s">
        <v>8331</v>
      </c>
      <c r="R389" s="13" t="s">
        <v>8336</v>
      </c>
      <c r="S389" t="b">
        <v>1</v>
      </c>
      <c r="T389" t="s">
        <v>8268</v>
      </c>
      <c r="U389" s="17">
        <v>42200.468263888884</v>
      </c>
    </row>
    <row r="390" spans="1:21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5">
        <f t="shared" si="6"/>
        <v>42578.86782407407</v>
      </c>
      <c r="K390">
        <v>1467078580</v>
      </c>
      <c r="L390" s="5">
        <v>42548.86782407407</v>
      </c>
      <c r="M390" t="b">
        <v>0</v>
      </c>
      <c r="N390">
        <v>71</v>
      </c>
      <c r="O390" s="9">
        <f>E390/D390</f>
        <v>1.2616000000000001</v>
      </c>
      <c r="P390" s="13">
        <f>IF(E390&gt;0,E390/N390,"NA")</f>
        <v>88.845070422535215</v>
      </c>
      <c r="Q390" s="13" t="s">
        <v>8331</v>
      </c>
      <c r="R390" s="13" t="s">
        <v>8336</v>
      </c>
      <c r="S390" t="b">
        <v>1</v>
      </c>
      <c r="T390" t="s">
        <v>8268</v>
      </c>
      <c r="U390" s="17">
        <v>42548.86782407407</v>
      </c>
    </row>
    <row r="391" spans="1:21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5">
        <f t="shared" si="6"/>
        <v>41705.749305555553</v>
      </c>
      <c r="K391">
        <v>1391477450</v>
      </c>
      <c r="L391" s="5">
        <v>41673.854745370372</v>
      </c>
      <c r="M391" t="b">
        <v>0</v>
      </c>
      <c r="N391">
        <v>1510</v>
      </c>
      <c r="O391" s="9">
        <f>E391/D391</f>
        <v>1.8153547058823529</v>
      </c>
      <c r="P391" s="13">
        <f>IF(E391&gt;0,E391/N391,"NA")</f>
        <v>81.75107284768211</v>
      </c>
      <c r="Q391" s="13" t="s">
        <v>8331</v>
      </c>
      <c r="R391" s="13" t="s">
        <v>8336</v>
      </c>
      <c r="S391" t="b">
        <v>1</v>
      </c>
      <c r="T391" t="s">
        <v>8268</v>
      </c>
      <c r="U391" s="17">
        <v>41673.854745370372</v>
      </c>
    </row>
    <row r="392" spans="1:21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5">
        <f t="shared" si="6"/>
        <v>42131.828379629624</v>
      </c>
      <c r="K392">
        <v>1429318372</v>
      </c>
      <c r="L392" s="5">
        <v>42111.828379629624</v>
      </c>
      <c r="M392" t="b">
        <v>0</v>
      </c>
      <c r="N392">
        <v>14</v>
      </c>
      <c r="O392" s="9">
        <f>E392/D392</f>
        <v>1</v>
      </c>
      <c r="P392" s="13">
        <f>IF(E392&gt;0,E392/N392,"NA")</f>
        <v>71.428571428571431</v>
      </c>
      <c r="Q392" s="13" t="s">
        <v>8331</v>
      </c>
      <c r="R392" s="13" t="s">
        <v>8336</v>
      </c>
      <c r="S392" t="b">
        <v>1</v>
      </c>
      <c r="T392" t="s">
        <v>8268</v>
      </c>
      <c r="U392" s="17">
        <v>42111.828379629624</v>
      </c>
    </row>
    <row r="393" spans="1:21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5">
        <f t="shared" si="6"/>
        <v>40894.832638888889</v>
      </c>
      <c r="K393">
        <v>1321578051</v>
      </c>
      <c r="L393" s="5">
        <v>40864.833923611106</v>
      </c>
      <c r="M393" t="b">
        <v>0</v>
      </c>
      <c r="N393">
        <v>193</v>
      </c>
      <c r="O393" s="9">
        <f>E393/D393</f>
        <v>1.0061</v>
      </c>
      <c r="P393" s="13">
        <f>IF(E393&gt;0,E393/N393,"NA")</f>
        <v>104.25906735751295</v>
      </c>
      <c r="Q393" s="13" t="s">
        <v>8331</v>
      </c>
      <c r="R393" s="13" t="s">
        <v>8336</v>
      </c>
      <c r="S393" t="b">
        <v>1</v>
      </c>
      <c r="T393" t="s">
        <v>8268</v>
      </c>
      <c r="U393" s="17">
        <v>40864.833923611106</v>
      </c>
    </row>
    <row r="394" spans="1:21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5">
        <f t="shared" si="6"/>
        <v>40793.916666666664</v>
      </c>
      <c r="K394">
        <v>1312823571</v>
      </c>
      <c r="L394" s="5">
        <v>40763.508923611109</v>
      </c>
      <c r="M394" t="b">
        <v>0</v>
      </c>
      <c r="N394">
        <v>206</v>
      </c>
      <c r="O394" s="9">
        <f>E394/D394</f>
        <v>1.009027027027027</v>
      </c>
      <c r="P394" s="13">
        <f>IF(E394&gt;0,E394/N394,"NA")</f>
        <v>90.616504854368927</v>
      </c>
      <c r="Q394" s="13" t="s">
        <v>8331</v>
      </c>
      <c r="R394" s="13" t="s">
        <v>8336</v>
      </c>
      <c r="S394" t="b">
        <v>1</v>
      </c>
      <c r="T394" t="s">
        <v>8268</v>
      </c>
      <c r="U394" s="17">
        <v>40763.508923611109</v>
      </c>
    </row>
    <row r="395" spans="1:21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5">
        <f t="shared" si="6"/>
        <v>41557.500601851847</v>
      </c>
      <c r="K395">
        <v>1378746052</v>
      </c>
      <c r="L395" s="5">
        <v>41526.500601851847</v>
      </c>
      <c r="M395" t="b">
        <v>0</v>
      </c>
      <c r="N395">
        <v>351</v>
      </c>
      <c r="O395" s="9">
        <f>E395/D395</f>
        <v>1.10446</v>
      </c>
      <c r="P395" s="13">
        <f>IF(E395&gt;0,E395/N395,"NA")</f>
        <v>157.33048433048432</v>
      </c>
      <c r="Q395" s="13" t="s">
        <v>8331</v>
      </c>
      <c r="R395" s="13" t="s">
        <v>8336</v>
      </c>
      <c r="S395" t="b">
        <v>1</v>
      </c>
      <c r="T395" t="s">
        <v>8268</v>
      </c>
      <c r="U395" s="17">
        <v>41526.500601851847</v>
      </c>
    </row>
    <row r="396" spans="1:21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5">
        <f t="shared" si="6"/>
        <v>42477.568078703705</v>
      </c>
      <c r="K396">
        <v>1455737882</v>
      </c>
      <c r="L396" s="5">
        <v>42417.60974537037</v>
      </c>
      <c r="M396" t="b">
        <v>0</v>
      </c>
      <c r="N396">
        <v>50</v>
      </c>
      <c r="O396" s="9">
        <f>E396/D396</f>
        <v>1.118936170212766</v>
      </c>
      <c r="P396" s="13">
        <f>IF(E396&gt;0,E396/N396,"NA")</f>
        <v>105.18</v>
      </c>
      <c r="Q396" s="13" t="s">
        <v>8331</v>
      </c>
      <c r="R396" s="13" t="s">
        <v>8336</v>
      </c>
      <c r="S396" t="b">
        <v>1</v>
      </c>
      <c r="T396" t="s">
        <v>8268</v>
      </c>
      <c r="U396" s="17">
        <v>42417.60974537037</v>
      </c>
    </row>
    <row r="397" spans="1:21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5">
        <f t="shared" si="6"/>
        <v>41026.688888888886</v>
      </c>
      <c r="K397">
        <v>1332452960</v>
      </c>
      <c r="L397" s="5">
        <v>40990.700925925921</v>
      </c>
      <c r="M397" t="b">
        <v>0</v>
      </c>
      <c r="N397">
        <v>184</v>
      </c>
      <c r="O397" s="9">
        <f>E397/D397</f>
        <v>1.0804450000000001</v>
      </c>
      <c r="P397" s="13">
        <f>IF(E397&gt;0,E397/N397,"NA")</f>
        <v>58.719836956521746</v>
      </c>
      <c r="Q397" s="13" t="s">
        <v>8331</v>
      </c>
      <c r="R397" s="13" t="s">
        <v>8336</v>
      </c>
      <c r="S397" t="b">
        <v>1</v>
      </c>
      <c r="T397" t="s">
        <v>8268</v>
      </c>
      <c r="U397" s="17">
        <v>40990.700925925921</v>
      </c>
    </row>
    <row r="398" spans="1:21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5">
        <f t="shared" si="6"/>
        <v>41097.356550925928</v>
      </c>
      <c r="K398">
        <v>1340372006</v>
      </c>
      <c r="L398" s="5">
        <v>41082.356550925928</v>
      </c>
      <c r="M398" t="b">
        <v>0</v>
      </c>
      <c r="N398">
        <v>196</v>
      </c>
      <c r="O398" s="9">
        <f>E398/D398</f>
        <v>1.0666666666666667</v>
      </c>
      <c r="P398" s="13">
        <f>IF(E398&gt;0,E398/N398,"NA")</f>
        <v>81.632653061224488</v>
      </c>
      <c r="Q398" s="13" t="s">
        <v>8331</v>
      </c>
      <c r="R398" s="13" t="s">
        <v>8336</v>
      </c>
      <c r="S398" t="b">
        <v>1</v>
      </c>
      <c r="T398" t="s">
        <v>8268</v>
      </c>
      <c r="U398" s="17">
        <v>41082.356550925928</v>
      </c>
    </row>
    <row r="399" spans="1:21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5">
        <f t="shared" si="6"/>
        <v>40421.947222222218</v>
      </c>
      <c r="K399">
        <v>1279651084</v>
      </c>
      <c r="L399" s="5">
        <v>40379.568101851852</v>
      </c>
      <c r="M399" t="b">
        <v>0</v>
      </c>
      <c r="N399">
        <v>229</v>
      </c>
      <c r="O399" s="9">
        <f>E399/D399</f>
        <v>1.0390027322404372</v>
      </c>
      <c r="P399" s="13">
        <f>IF(E399&gt;0,E399/N399,"NA")</f>
        <v>56.460043668122275</v>
      </c>
      <c r="Q399" s="13" t="s">
        <v>8331</v>
      </c>
      <c r="R399" s="13" t="s">
        <v>8336</v>
      </c>
      <c r="S399" t="b">
        <v>1</v>
      </c>
      <c r="T399" t="s">
        <v>8268</v>
      </c>
      <c r="U399" s="17">
        <v>40379.568101851852</v>
      </c>
    </row>
    <row r="400" spans="1:21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5">
        <f t="shared" si="6"/>
        <v>42123.584791666661</v>
      </c>
      <c r="K400">
        <v>1426446126</v>
      </c>
      <c r="L400" s="5">
        <v>42078.584791666661</v>
      </c>
      <c r="M400" t="b">
        <v>0</v>
      </c>
      <c r="N400">
        <v>67</v>
      </c>
      <c r="O400" s="9">
        <f>E400/D400</f>
        <v>1.2516</v>
      </c>
      <c r="P400" s="13">
        <f>IF(E400&gt;0,E400/N400,"NA")</f>
        <v>140.1044776119403</v>
      </c>
      <c r="Q400" s="13" t="s">
        <v>8331</v>
      </c>
      <c r="R400" s="13" t="s">
        <v>8336</v>
      </c>
      <c r="S400" t="b">
        <v>1</v>
      </c>
      <c r="T400" t="s">
        <v>8268</v>
      </c>
      <c r="U400" s="17">
        <v>42078.584791666661</v>
      </c>
    </row>
    <row r="401" spans="1:21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5">
        <f t="shared" si="6"/>
        <v>42718.291666666664</v>
      </c>
      <c r="K401">
        <v>1479070867</v>
      </c>
      <c r="L401" s="5">
        <v>42687.667442129627</v>
      </c>
      <c r="M401" t="b">
        <v>0</v>
      </c>
      <c r="N401">
        <v>95</v>
      </c>
      <c r="O401" s="9">
        <f>E401/D401</f>
        <v>1.0680499999999999</v>
      </c>
      <c r="P401" s="13">
        <f>IF(E401&gt;0,E401/N401,"NA")</f>
        <v>224.85263157894738</v>
      </c>
      <c r="Q401" s="13" t="s">
        <v>8331</v>
      </c>
      <c r="R401" s="13" t="s">
        <v>8336</v>
      </c>
      <c r="S401" t="b">
        <v>1</v>
      </c>
      <c r="T401" t="s">
        <v>8268</v>
      </c>
      <c r="U401" s="17">
        <v>42687.667442129627</v>
      </c>
    </row>
    <row r="402" spans="1:21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5">
        <f t="shared" si="6"/>
        <v>41775.9375</v>
      </c>
      <c r="K402">
        <v>1397661347</v>
      </c>
      <c r="L402" s="5">
        <v>41745.427627314813</v>
      </c>
      <c r="M402" t="b">
        <v>0</v>
      </c>
      <c r="N402">
        <v>62</v>
      </c>
      <c r="O402" s="9">
        <f>E402/D402</f>
        <v>1.1230249999999999</v>
      </c>
      <c r="P402" s="13">
        <f>IF(E402&gt;0,E402/N402,"NA")</f>
        <v>181.13306451612902</v>
      </c>
      <c r="Q402" s="13" t="s">
        <v>8331</v>
      </c>
      <c r="R402" s="13" t="s">
        <v>8336</v>
      </c>
      <c r="S402" t="b">
        <v>1</v>
      </c>
      <c r="T402" t="s">
        <v>8268</v>
      </c>
      <c r="U402" s="17">
        <v>41745.427627314813</v>
      </c>
    </row>
    <row r="403" spans="1:21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5">
        <f t="shared" si="6"/>
        <v>40762.633912037032</v>
      </c>
      <c r="K403">
        <v>1310155970</v>
      </c>
      <c r="L403" s="5">
        <v>40732.633912037032</v>
      </c>
      <c r="M403" t="b">
        <v>0</v>
      </c>
      <c r="N403">
        <v>73</v>
      </c>
      <c r="O403" s="9">
        <f>E403/D403</f>
        <v>1.0381199999999999</v>
      </c>
      <c r="P403" s="13">
        <f>IF(E403&gt;0,E403/N403,"NA")</f>
        <v>711.04109589041093</v>
      </c>
      <c r="Q403" s="13" t="s">
        <v>8331</v>
      </c>
      <c r="R403" s="13" t="s">
        <v>8336</v>
      </c>
      <c r="S403" t="b">
        <v>1</v>
      </c>
      <c r="T403" t="s">
        <v>8268</v>
      </c>
      <c r="U403" s="17">
        <v>40732.633912037032</v>
      </c>
    </row>
    <row r="404" spans="1:21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5">
        <f t="shared" si="6"/>
        <v>42313.372881944444</v>
      </c>
      <c r="K404">
        <v>1444913817</v>
      </c>
      <c r="L404" s="5">
        <v>42292.331215277773</v>
      </c>
      <c r="M404" t="b">
        <v>0</v>
      </c>
      <c r="N404">
        <v>43</v>
      </c>
      <c r="O404" s="9">
        <f>E404/D404</f>
        <v>1.4165000000000001</v>
      </c>
      <c r="P404" s="13">
        <f>IF(E404&gt;0,E404/N404,"NA")</f>
        <v>65.883720930232556</v>
      </c>
      <c r="Q404" s="13" t="s">
        <v>8331</v>
      </c>
      <c r="R404" s="13" t="s">
        <v>8336</v>
      </c>
      <c r="S404" t="b">
        <v>1</v>
      </c>
      <c r="T404" t="s">
        <v>8268</v>
      </c>
      <c r="U404" s="17">
        <v>42292.331215277773</v>
      </c>
    </row>
    <row r="405" spans="1:21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5">
        <f t="shared" si="6"/>
        <v>40765.088888888888</v>
      </c>
      <c r="K405">
        <v>1308900441</v>
      </c>
      <c r="L405" s="5">
        <v>40718.102326388886</v>
      </c>
      <c r="M405" t="b">
        <v>0</v>
      </c>
      <c r="N405">
        <v>70</v>
      </c>
      <c r="O405" s="9">
        <f>E405/D405</f>
        <v>1.0526</v>
      </c>
      <c r="P405" s="13">
        <f>IF(E405&gt;0,E405/N405,"NA")</f>
        <v>75.185714285714283</v>
      </c>
      <c r="Q405" s="13" t="s">
        <v>8331</v>
      </c>
      <c r="R405" s="13" t="s">
        <v>8336</v>
      </c>
      <c r="S405" t="b">
        <v>1</v>
      </c>
      <c r="T405" t="s">
        <v>8268</v>
      </c>
      <c r="U405" s="17">
        <v>40718.102326388886</v>
      </c>
    </row>
    <row r="406" spans="1:21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5">
        <f t="shared" si="6"/>
        <v>41675.75277777778</v>
      </c>
      <c r="K406">
        <v>1389107062</v>
      </c>
      <c r="L406" s="5">
        <v>41646.419699074067</v>
      </c>
      <c r="M406" t="b">
        <v>0</v>
      </c>
      <c r="N406">
        <v>271</v>
      </c>
      <c r="O406" s="9">
        <f>E406/D406</f>
        <v>1.0309142857142857</v>
      </c>
      <c r="P406" s="13">
        <f>IF(E406&gt;0,E406/N406,"NA")</f>
        <v>133.14391143911439</v>
      </c>
      <c r="Q406" s="13" t="s">
        <v>8331</v>
      </c>
      <c r="R406" s="13" t="s">
        <v>8336</v>
      </c>
      <c r="S406" t="b">
        <v>1</v>
      </c>
      <c r="T406" t="s">
        <v>8268</v>
      </c>
      <c r="U406" s="17">
        <v>41646.419699074067</v>
      </c>
    </row>
    <row r="407" spans="1:21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5">
        <f t="shared" si="6"/>
        <v>41703.876608796294</v>
      </c>
      <c r="K407">
        <v>1391479339</v>
      </c>
      <c r="L407" s="5">
        <v>41673.876608796294</v>
      </c>
      <c r="M407" t="b">
        <v>0</v>
      </c>
      <c r="N407">
        <v>55</v>
      </c>
      <c r="O407" s="9">
        <f>E407/D407</f>
        <v>1.0765957446808512</v>
      </c>
      <c r="P407" s="13">
        <f>IF(E407&gt;0,E407/N407,"NA")</f>
        <v>55.2</v>
      </c>
      <c r="Q407" s="13" t="s">
        <v>8331</v>
      </c>
      <c r="R407" s="13" t="s">
        <v>8336</v>
      </c>
      <c r="S407" t="b">
        <v>1</v>
      </c>
      <c r="T407" t="s">
        <v>8268</v>
      </c>
      <c r="U407" s="17">
        <v>41673.876608796294</v>
      </c>
    </row>
    <row r="408" spans="1:21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5">
        <f t="shared" si="6"/>
        <v>40672.040972222218</v>
      </c>
      <c r="K408">
        <v>1301975637</v>
      </c>
      <c r="L408" s="5">
        <v>40637.95413194444</v>
      </c>
      <c r="M408" t="b">
        <v>0</v>
      </c>
      <c r="N408">
        <v>35</v>
      </c>
      <c r="O408" s="9">
        <f>E408/D408</f>
        <v>1.0770464285714285</v>
      </c>
      <c r="P408" s="13">
        <f>IF(E408&gt;0,E408/N408,"NA")</f>
        <v>86.163714285714292</v>
      </c>
      <c r="Q408" s="13" t="s">
        <v>8331</v>
      </c>
      <c r="R408" s="13" t="s">
        <v>8336</v>
      </c>
      <c r="S408" t="b">
        <v>1</v>
      </c>
      <c r="T408" t="s">
        <v>8268</v>
      </c>
      <c r="U408" s="17">
        <v>40637.95413194444</v>
      </c>
    </row>
    <row r="409" spans="1:21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5">
        <f t="shared" si="6"/>
        <v>40866.704282407409</v>
      </c>
      <c r="K409">
        <v>1316552050</v>
      </c>
      <c r="L409" s="5">
        <v>40806.662615740737</v>
      </c>
      <c r="M409" t="b">
        <v>0</v>
      </c>
      <c r="N409">
        <v>22</v>
      </c>
      <c r="O409" s="9">
        <f>E409/D409</f>
        <v>1.0155000000000001</v>
      </c>
      <c r="P409" s="13">
        <f>IF(E409&gt;0,E409/N409,"NA")</f>
        <v>92.318181818181813</v>
      </c>
      <c r="Q409" s="13" t="s">
        <v>8331</v>
      </c>
      <c r="R409" s="13" t="s">
        <v>8336</v>
      </c>
      <c r="S409" t="b">
        <v>1</v>
      </c>
      <c r="T409" t="s">
        <v>8268</v>
      </c>
      <c r="U409" s="17">
        <v>40806.662615740737</v>
      </c>
    </row>
    <row r="410" spans="1:21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5">
        <f t="shared" si="6"/>
        <v>41583.569328703699</v>
      </c>
      <c r="K410">
        <v>1380217190</v>
      </c>
      <c r="L410" s="5">
        <v>41543.527662037035</v>
      </c>
      <c r="M410" t="b">
        <v>0</v>
      </c>
      <c r="N410">
        <v>38</v>
      </c>
      <c r="O410" s="9">
        <f>E410/D410</f>
        <v>1.0143766666666667</v>
      </c>
      <c r="P410" s="13">
        <f>IF(E410&gt;0,E410/N410,"NA")</f>
        <v>160.16473684210527</v>
      </c>
      <c r="Q410" s="13" t="s">
        <v>8331</v>
      </c>
      <c r="R410" s="13" t="s">
        <v>8336</v>
      </c>
      <c r="S410" t="b">
        <v>1</v>
      </c>
      <c r="T410" t="s">
        <v>8268</v>
      </c>
      <c r="U410" s="17">
        <v>41543.527662037035</v>
      </c>
    </row>
    <row r="411" spans="1:21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5">
        <f t="shared" si="6"/>
        <v>42573.654444444437</v>
      </c>
      <c r="K411">
        <v>1466628144</v>
      </c>
      <c r="L411" s="5">
        <v>42543.654444444437</v>
      </c>
      <c r="M411" t="b">
        <v>0</v>
      </c>
      <c r="N411">
        <v>15</v>
      </c>
      <c r="O411" s="9">
        <f>E411/D411</f>
        <v>1.3680000000000001</v>
      </c>
      <c r="P411" s="13">
        <f>IF(E411&gt;0,E411/N411,"NA")</f>
        <v>45.6</v>
      </c>
      <c r="Q411" s="13" t="s">
        <v>8331</v>
      </c>
      <c r="R411" s="13" t="s">
        <v>8336</v>
      </c>
      <c r="S411" t="b">
        <v>1</v>
      </c>
      <c r="T411" t="s">
        <v>8268</v>
      </c>
      <c r="U411" s="17">
        <v>42543.654444444437</v>
      </c>
    </row>
    <row r="412" spans="1:21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5">
        <f t="shared" si="6"/>
        <v>42173.773113425923</v>
      </c>
      <c r="K412">
        <v>1429486397</v>
      </c>
      <c r="L412" s="5">
        <v>42113.773113425923</v>
      </c>
      <c r="M412" t="b">
        <v>0</v>
      </c>
      <c r="N412">
        <v>7</v>
      </c>
      <c r="O412" s="9">
        <f>E412/D412</f>
        <v>1.2829999999999999</v>
      </c>
      <c r="P412" s="13">
        <f>IF(E412&gt;0,E412/N412,"NA")</f>
        <v>183.28571428571428</v>
      </c>
      <c r="Q412" s="13" t="s">
        <v>8331</v>
      </c>
      <c r="R412" s="13" t="s">
        <v>8336</v>
      </c>
      <c r="S412" t="b">
        <v>1</v>
      </c>
      <c r="T412" t="s">
        <v>8268</v>
      </c>
      <c r="U412" s="17">
        <v>42113.773113425923</v>
      </c>
    </row>
    <row r="413" spans="1:21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5">
        <f t="shared" si="6"/>
        <v>41630</v>
      </c>
      <c r="K413">
        <v>1384920804</v>
      </c>
      <c r="L413" s="5">
        <v>41597.967638888884</v>
      </c>
      <c r="M413" t="b">
        <v>0</v>
      </c>
      <c r="N413">
        <v>241</v>
      </c>
      <c r="O413" s="9">
        <f>E413/D413</f>
        <v>1.0105</v>
      </c>
      <c r="P413" s="13">
        <f>IF(E413&gt;0,E413/N413,"NA")</f>
        <v>125.78838174273859</v>
      </c>
      <c r="Q413" s="13" t="s">
        <v>8331</v>
      </c>
      <c r="R413" s="13" t="s">
        <v>8336</v>
      </c>
      <c r="S413" t="b">
        <v>1</v>
      </c>
      <c r="T413" t="s">
        <v>8268</v>
      </c>
      <c r="U413" s="17">
        <v>41597.967638888884</v>
      </c>
    </row>
    <row r="414" spans="1:21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5">
        <f t="shared" si="6"/>
        <v>41115.534467592588</v>
      </c>
      <c r="K414">
        <v>1341856178</v>
      </c>
      <c r="L414" s="5">
        <v>41099.534467592588</v>
      </c>
      <c r="M414" t="b">
        <v>0</v>
      </c>
      <c r="N414">
        <v>55</v>
      </c>
      <c r="O414" s="9">
        <f>E414/D414</f>
        <v>1.2684</v>
      </c>
      <c r="P414" s="13">
        <f>IF(E414&gt;0,E414/N414,"NA")</f>
        <v>57.654545454545456</v>
      </c>
      <c r="Q414" s="13" t="s">
        <v>8331</v>
      </c>
      <c r="R414" s="13" t="s">
        <v>8336</v>
      </c>
      <c r="S414" t="b">
        <v>1</v>
      </c>
      <c r="T414" t="s">
        <v>8268</v>
      </c>
      <c r="U414" s="17">
        <v>41099.534467592588</v>
      </c>
    </row>
    <row r="415" spans="1:21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5">
        <f t="shared" si="6"/>
        <v>41109.66910879629</v>
      </c>
      <c r="K415">
        <v>1340139811</v>
      </c>
      <c r="L415" s="5">
        <v>41079.66910879629</v>
      </c>
      <c r="M415" t="b">
        <v>0</v>
      </c>
      <c r="N415">
        <v>171</v>
      </c>
      <c r="O415" s="9">
        <f>E415/D415</f>
        <v>1.0508593749999999</v>
      </c>
      <c r="P415" s="13">
        <f>IF(E415&gt;0,E415/N415,"NA")</f>
        <v>78.660818713450297</v>
      </c>
      <c r="Q415" s="13" t="s">
        <v>8331</v>
      </c>
      <c r="R415" s="13" t="s">
        <v>8336</v>
      </c>
      <c r="S415" t="b">
        <v>1</v>
      </c>
      <c r="T415" t="s">
        <v>8268</v>
      </c>
      <c r="U415" s="17">
        <v>41079.66910879629</v>
      </c>
    </row>
    <row r="416" spans="1:21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5">
        <f t="shared" si="6"/>
        <v>41558.85491898148</v>
      </c>
      <c r="K416">
        <v>1378949465</v>
      </c>
      <c r="L416" s="5">
        <v>41528.85491898148</v>
      </c>
      <c r="M416" t="b">
        <v>0</v>
      </c>
      <c r="N416">
        <v>208</v>
      </c>
      <c r="O416" s="9">
        <f>E416/D416</f>
        <v>1.0285405405405406</v>
      </c>
      <c r="P416" s="13">
        <f>IF(E416&gt;0,E416/N416,"NA")</f>
        <v>91.480769230769226</v>
      </c>
      <c r="Q416" s="13" t="s">
        <v>8331</v>
      </c>
      <c r="R416" s="13" t="s">
        <v>8336</v>
      </c>
      <c r="S416" t="b">
        <v>1</v>
      </c>
      <c r="T416" t="s">
        <v>8268</v>
      </c>
      <c r="U416" s="17">
        <v>41528.85491898148</v>
      </c>
    </row>
    <row r="417" spans="1:21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5">
        <f t="shared" si="6"/>
        <v>41929.291666666664</v>
      </c>
      <c r="K417">
        <v>1411417602</v>
      </c>
      <c r="L417" s="5">
        <v>41904.643541666665</v>
      </c>
      <c r="M417" t="b">
        <v>0</v>
      </c>
      <c r="N417">
        <v>21</v>
      </c>
      <c r="O417" s="9">
        <f>E417/D417</f>
        <v>1.0214714285714286</v>
      </c>
      <c r="P417" s="13">
        <f>IF(E417&gt;0,E417/N417,"NA")</f>
        <v>68.09809523809524</v>
      </c>
      <c r="Q417" s="13" t="s">
        <v>8331</v>
      </c>
      <c r="R417" s="13" t="s">
        <v>8336</v>
      </c>
      <c r="S417" t="b">
        <v>1</v>
      </c>
      <c r="T417" t="s">
        <v>8268</v>
      </c>
      <c r="U417" s="17">
        <v>41904.643541666665</v>
      </c>
    </row>
    <row r="418" spans="1:21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5">
        <f t="shared" si="6"/>
        <v>41678.187858796293</v>
      </c>
      <c r="K418">
        <v>1389259831</v>
      </c>
      <c r="L418" s="5">
        <v>41648.187858796293</v>
      </c>
      <c r="M418" t="b">
        <v>0</v>
      </c>
      <c r="N418">
        <v>25</v>
      </c>
      <c r="O418" s="9">
        <f>E418/D418</f>
        <v>1.2021700000000002</v>
      </c>
      <c r="P418" s="13">
        <f>IF(E418&gt;0,E418/N418,"NA")</f>
        <v>48.086800000000004</v>
      </c>
      <c r="Q418" s="13" t="s">
        <v>8331</v>
      </c>
      <c r="R418" s="13" t="s">
        <v>8336</v>
      </c>
      <c r="S418" t="b">
        <v>1</v>
      </c>
      <c r="T418" t="s">
        <v>8268</v>
      </c>
      <c r="U418" s="17">
        <v>41648.187858796293</v>
      </c>
    </row>
    <row r="419" spans="1:21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5">
        <f t="shared" si="6"/>
        <v>41371.981249999997</v>
      </c>
      <c r="K419">
        <v>1364426260</v>
      </c>
      <c r="L419" s="5">
        <v>41360.762268518512</v>
      </c>
      <c r="M419" t="b">
        <v>0</v>
      </c>
      <c r="N419">
        <v>52</v>
      </c>
      <c r="O419" s="9">
        <f>E419/D419</f>
        <v>1.0024761904761905</v>
      </c>
      <c r="P419" s="13">
        <f>IF(E419&gt;0,E419/N419,"NA")</f>
        <v>202.42307692307693</v>
      </c>
      <c r="Q419" s="13" t="s">
        <v>8331</v>
      </c>
      <c r="R419" s="13" t="s">
        <v>8336</v>
      </c>
      <c r="S419" t="b">
        <v>1</v>
      </c>
      <c r="T419" t="s">
        <v>8268</v>
      </c>
      <c r="U419" s="17">
        <v>41360.762268518512</v>
      </c>
    </row>
    <row r="420" spans="1:21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5">
        <f t="shared" si="6"/>
        <v>42208.07403935185</v>
      </c>
      <c r="K420">
        <v>1435041997</v>
      </c>
      <c r="L420" s="5">
        <v>42178.07403935185</v>
      </c>
      <c r="M420" t="b">
        <v>0</v>
      </c>
      <c r="N420">
        <v>104</v>
      </c>
      <c r="O420" s="9">
        <f>E420/D420</f>
        <v>1.0063392857142857</v>
      </c>
      <c r="P420" s="13">
        <f>IF(E420&gt;0,E420/N420,"NA")</f>
        <v>216.75</v>
      </c>
      <c r="Q420" s="13" t="s">
        <v>8331</v>
      </c>
      <c r="R420" s="13" t="s">
        <v>8336</v>
      </c>
      <c r="S420" t="b">
        <v>1</v>
      </c>
      <c r="T420" t="s">
        <v>8268</v>
      </c>
      <c r="U420" s="17">
        <v>42178.07403935185</v>
      </c>
    </row>
    <row r="421" spans="1:21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5">
        <f t="shared" si="6"/>
        <v>41454.634108796294</v>
      </c>
      <c r="K421">
        <v>1367352787</v>
      </c>
      <c r="L421" s="5">
        <v>41394.634108796294</v>
      </c>
      <c r="M421" t="b">
        <v>0</v>
      </c>
      <c r="N421">
        <v>73</v>
      </c>
      <c r="O421" s="9">
        <f>E421/D421</f>
        <v>1.004375</v>
      </c>
      <c r="P421" s="13">
        <f>IF(E421&gt;0,E421/N421,"NA")</f>
        <v>110.06849315068493</v>
      </c>
      <c r="Q421" s="13" t="s">
        <v>8331</v>
      </c>
      <c r="R421" s="13" t="s">
        <v>8336</v>
      </c>
      <c r="S421" t="b">
        <v>1</v>
      </c>
      <c r="T421" t="s">
        <v>8268</v>
      </c>
      <c r="U421" s="17">
        <v>41394.634108796294</v>
      </c>
    </row>
    <row r="422" spans="1:21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5">
        <f t="shared" si="6"/>
        <v>41711.986469907402</v>
      </c>
      <c r="K422">
        <v>1392183631</v>
      </c>
      <c r="L422" s="5">
        <v>41682.028136574074</v>
      </c>
      <c r="M422" t="b">
        <v>0</v>
      </c>
      <c r="N422">
        <v>3</v>
      </c>
      <c r="O422" s="9">
        <f>E422/D422</f>
        <v>4.3939393939393936E-3</v>
      </c>
      <c r="P422" s="13">
        <f>IF(E422&gt;0,E422/N422,"NA")</f>
        <v>4.833333333333333</v>
      </c>
      <c r="Q422" s="13" t="s">
        <v>8331</v>
      </c>
      <c r="R422" s="13" t="s">
        <v>8337</v>
      </c>
      <c r="S422" t="b">
        <v>0</v>
      </c>
      <c r="T422" t="s">
        <v>8269</v>
      </c>
      <c r="U422" s="17">
        <v>41682.028136574074</v>
      </c>
    </row>
    <row r="423" spans="1:21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5">
        <f t="shared" si="6"/>
        <v>42237.283055555548</v>
      </c>
      <c r="K423">
        <v>1434973656</v>
      </c>
      <c r="L423" s="5">
        <v>42177.283055555548</v>
      </c>
      <c r="M423" t="b">
        <v>0</v>
      </c>
      <c r="N423">
        <v>6</v>
      </c>
      <c r="O423" s="9">
        <f>E423/D423</f>
        <v>2.0066666666666667E-2</v>
      </c>
      <c r="P423" s="13">
        <f>IF(E423&gt;0,E423/N423,"NA")</f>
        <v>50.166666666666664</v>
      </c>
      <c r="Q423" s="13" t="s">
        <v>8331</v>
      </c>
      <c r="R423" s="13" t="s">
        <v>8337</v>
      </c>
      <c r="S423" t="b">
        <v>0</v>
      </c>
      <c r="T423" t="s">
        <v>8269</v>
      </c>
      <c r="U423" s="17">
        <v>42177.283055555548</v>
      </c>
    </row>
    <row r="424" spans="1:21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5">
        <f t="shared" si="6"/>
        <v>41893.052048611113</v>
      </c>
      <c r="K424">
        <v>1407824097</v>
      </c>
      <c r="L424" s="5">
        <v>41863.052048611113</v>
      </c>
      <c r="M424" t="b">
        <v>0</v>
      </c>
      <c r="N424">
        <v>12</v>
      </c>
      <c r="O424" s="9">
        <f>E424/D424</f>
        <v>1.0749999999999999E-2</v>
      </c>
      <c r="P424" s="13">
        <f>IF(E424&gt;0,E424/N424,"NA")</f>
        <v>35.833333333333336</v>
      </c>
      <c r="Q424" s="13" t="s">
        <v>8331</v>
      </c>
      <c r="R424" s="13" t="s">
        <v>8337</v>
      </c>
      <c r="S424" t="b">
        <v>0</v>
      </c>
      <c r="T424" t="s">
        <v>8269</v>
      </c>
      <c r="U424" s="17">
        <v>41863.052048611113</v>
      </c>
    </row>
    <row r="425" spans="1:21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5">
        <f t="shared" si="6"/>
        <v>41430.717939814815</v>
      </c>
      <c r="K425">
        <v>1367878430</v>
      </c>
      <c r="L425" s="5">
        <v>41400.717939814815</v>
      </c>
      <c r="M425" t="b">
        <v>0</v>
      </c>
      <c r="N425">
        <v>13</v>
      </c>
      <c r="O425" s="9">
        <f>E425/D425</f>
        <v>7.6499999999999997E-3</v>
      </c>
      <c r="P425" s="13">
        <f>IF(E425&gt;0,E425/N425,"NA")</f>
        <v>11.76923076923077</v>
      </c>
      <c r="Q425" s="13" t="s">
        <v>8331</v>
      </c>
      <c r="R425" s="13" t="s">
        <v>8337</v>
      </c>
      <c r="S425" t="b">
        <v>0</v>
      </c>
      <c r="T425" t="s">
        <v>8269</v>
      </c>
      <c r="U425" s="17">
        <v>41400.717939814815</v>
      </c>
    </row>
    <row r="426" spans="1:21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5">
        <f t="shared" si="6"/>
        <v>40994.126145833332</v>
      </c>
      <c r="K426">
        <v>1327568499</v>
      </c>
      <c r="L426" s="5">
        <v>40934.167812499996</v>
      </c>
      <c r="M426" t="b">
        <v>0</v>
      </c>
      <c r="N426">
        <v>5</v>
      </c>
      <c r="O426" s="9">
        <f>E426/D426</f>
        <v>6.7966666666666675E-2</v>
      </c>
      <c r="P426" s="13">
        <f>IF(E426&gt;0,E426/N426,"NA")</f>
        <v>40.78</v>
      </c>
      <c r="Q426" s="13" t="s">
        <v>8331</v>
      </c>
      <c r="R426" s="13" t="s">
        <v>8337</v>
      </c>
      <c r="S426" t="b">
        <v>0</v>
      </c>
      <c r="T426" t="s">
        <v>8269</v>
      </c>
      <c r="U426" s="17">
        <v>40934.167812499996</v>
      </c>
    </row>
    <row r="427" spans="1:21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5">
        <f t="shared" si="6"/>
        <v>42335.694490740738</v>
      </c>
      <c r="K427">
        <v>1443472804</v>
      </c>
      <c r="L427" s="5">
        <v>42275.652824074066</v>
      </c>
      <c r="M427" t="b">
        <v>0</v>
      </c>
      <c r="N427">
        <v>2</v>
      </c>
      <c r="O427" s="9">
        <f>E427/D427</f>
        <v>1.2E-4</v>
      </c>
      <c r="P427" s="13">
        <f>IF(E427&gt;0,E427/N427,"NA")</f>
        <v>3</v>
      </c>
      <c r="Q427" s="13" t="s">
        <v>8331</v>
      </c>
      <c r="R427" s="13" t="s">
        <v>8337</v>
      </c>
      <c r="S427" t="b">
        <v>0</v>
      </c>
      <c r="T427" t="s">
        <v>8269</v>
      </c>
      <c r="U427" s="17">
        <v>42275.652824074066</v>
      </c>
    </row>
    <row r="428" spans="1:21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5">
        <f t="shared" si="6"/>
        <v>42430.503634259258</v>
      </c>
      <c r="K428">
        <v>1454259914</v>
      </c>
      <c r="L428" s="5">
        <v>42400.503634259258</v>
      </c>
      <c r="M428" t="b">
        <v>0</v>
      </c>
      <c r="N428">
        <v>8</v>
      </c>
      <c r="O428" s="9">
        <f>E428/D428</f>
        <v>1.3299999999999999E-2</v>
      </c>
      <c r="P428" s="13">
        <f>IF(E428&gt;0,E428/N428,"NA")</f>
        <v>16.625</v>
      </c>
      <c r="Q428" s="13" t="s">
        <v>8331</v>
      </c>
      <c r="R428" s="13" t="s">
        <v>8337</v>
      </c>
      <c r="S428" t="b">
        <v>0</v>
      </c>
      <c r="T428" t="s">
        <v>8269</v>
      </c>
      <c r="U428" s="17">
        <v>42400.503634259258</v>
      </c>
    </row>
    <row r="429" spans="1:21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5">
        <f t="shared" si="6"/>
        <v>42299.582638888889</v>
      </c>
      <c r="K429">
        <v>1444340940</v>
      </c>
      <c r="L429" s="5">
        <v>42285.700694444444</v>
      </c>
      <c r="M429" t="b">
        <v>0</v>
      </c>
      <c r="N429">
        <v>0</v>
      </c>
      <c r="O429" s="9">
        <f>E429/D429</f>
        <v>0</v>
      </c>
      <c r="P429" s="13" t="str">
        <f>IF(E429&gt;0,E429/N429,"NA")</f>
        <v>NA</v>
      </c>
      <c r="Q429" s="13" t="s">
        <v>8331</v>
      </c>
      <c r="R429" s="13" t="s">
        <v>8337</v>
      </c>
      <c r="S429" t="b">
        <v>0</v>
      </c>
      <c r="T429" t="s">
        <v>8269</v>
      </c>
      <c r="U429" s="17">
        <v>42285.700694444444</v>
      </c>
    </row>
    <row r="430" spans="1:21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5">
        <f t="shared" si="6"/>
        <v>41806.708333333328</v>
      </c>
      <c r="K430">
        <v>1400523845</v>
      </c>
      <c r="L430" s="5">
        <v>41778.558391203704</v>
      </c>
      <c r="M430" t="b">
        <v>0</v>
      </c>
      <c r="N430">
        <v>13</v>
      </c>
      <c r="O430" s="9">
        <f>E430/D430</f>
        <v>5.6333333333333332E-2</v>
      </c>
      <c r="P430" s="13">
        <f>IF(E430&gt;0,E430/N430,"NA")</f>
        <v>52</v>
      </c>
      <c r="Q430" s="13" t="s">
        <v>8331</v>
      </c>
      <c r="R430" s="13" t="s">
        <v>8337</v>
      </c>
      <c r="S430" t="b">
        <v>0</v>
      </c>
      <c r="T430" t="s">
        <v>8269</v>
      </c>
      <c r="U430" s="17">
        <v>41778.558391203704</v>
      </c>
    </row>
    <row r="431" spans="1:21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5">
        <f t="shared" si="6"/>
        <v>40143.999305555553</v>
      </c>
      <c r="K431">
        <v>1252964282</v>
      </c>
      <c r="L431" s="5">
        <v>40070.693078703705</v>
      </c>
      <c r="M431" t="b">
        <v>0</v>
      </c>
      <c r="N431">
        <v>0</v>
      </c>
      <c r="O431" s="9">
        <f>E431/D431</f>
        <v>0</v>
      </c>
      <c r="P431" s="13" t="str">
        <f>IF(E431&gt;0,E431/N431,"NA")</f>
        <v>NA</v>
      </c>
      <c r="Q431" s="13" t="s">
        <v>8331</v>
      </c>
      <c r="R431" s="13" t="s">
        <v>8337</v>
      </c>
      <c r="S431" t="b">
        <v>0</v>
      </c>
      <c r="T431" t="s">
        <v>8269</v>
      </c>
      <c r="U431" s="17">
        <v>40070.693078703705</v>
      </c>
    </row>
    <row r="432" spans="1:21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5">
        <f t="shared" si="6"/>
        <v>41527.898923611108</v>
      </c>
      <c r="K432">
        <v>1377570867</v>
      </c>
      <c r="L432" s="5">
        <v>41512.898923611108</v>
      </c>
      <c r="M432" t="b">
        <v>0</v>
      </c>
      <c r="N432">
        <v>5</v>
      </c>
      <c r="O432" s="9">
        <f>E432/D432</f>
        <v>2.4E-2</v>
      </c>
      <c r="P432" s="13">
        <f>IF(E432&gt;0,E432/N432,"NA")</f>
        <v>4.8</v>
      </c>
      <c r="Q432" s="13" t="s">
        <v>8331</v>
      </c>
      <c r="R432" s="13" t="s">
        <v>8337</v>
      </c>
      <c r="S432" t="b">
        <v>0</v>
      </c>
      <c r="T432" t="s">
        <v>8269</v>
      </c>
      <c r="U432" s="17">
        <v>41512.898923611108</v>
      </c>
    </row>
    <row r="433" spans="1:21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5">
        <f t="shared" si="6"/>
        <v>42556.662997685184</v>
      </c>
      <c r="K433">
        <v>1465160083</v>
      </c>
      <c r="L433" s="5">
        <v>42526.662997685184</v>
      </c>
      <c r="M433" t="b">
        <v>0</v>
      </c>
      <c r="N433">
        <v>8</v>
      </c>
      <c r="O433" s="9">
        <f>E433/D433</f>
        <v>0.13833333333333334</v>
      </c>
      <c r="P433" s="13">
        <f>IF(E433&gt;0,E433/N433,"NA")</f>
        <v>51.875</v>
      </c>
      <c r="Q433" s="13" t="s">
        <v>8331</v>
      </c>
      <c r="R433" s="13" t="s">
        <v>8337</v>
      </c>
      <c r="S433" t="b">
        <v>0</v>
      </c>
      <c r="T433" t="s">
        <v>8269</v>
      </c>
      <c r="U433" s="17">
        <v>42526.662997685184</v>
      </c>
    </row>
    <row r="434" spans="1:21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5">
        <f t="shared" si="6"/>
        <v>42298.51829861111</v>
      </c>
      <c r="K434">
        <v>1440264381</v>
      </c>
      <c r="L434" s="5">
        <v>42238.51829861111</v>
      </c>
      <c r="M434" t="b">
        <v>0</v>
      </c>
      <c r="N434">
        <v>8</v>
      </c>
      <c r="O434" s="9">
        <f>E434/D434</f>
        <v>9.5000000000000001E-2</v>
      </c>
      <c r="P434" s="13">
        <f>IF(E434&gt;0,E434/N434,"NA")</f>
        <v>71.25</v>
      </c>
      <c r="Q434" s="13" t="s">
        <v>8331</v>
      </c>
      <c r="R434" s="13" t="s">
        <v>8337</v>
      </c>
      <c r="S434" t="b">
        <v>0</v>
      </c>
      <c r="T434" t="s">
        <v>8269</v>
      </c>
      <c r="U434" s="17">
        <v>42238.51829861111</v>
      </c>
    </row>
    <row r="435" spans="1:21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5">
        <f t="shared" si="6"/>
        <v>42288.421550925923</v>
      </c>
      <c r="K435">
        <v>1439392022</v>
      </c>
      <c r="L435" s="5">
        <v>42228.421550925923</v>
      </c>
      <c r="M435" t="b">
        <v>0</v>
      </c>
      <c r="N435">
        <v>0</v>
      </c>
      <c r="O435" s="9">
        <f>E435/D435</f>
        <v>0</v>
      </c>
      <c r="P435" s="13" t="str">
        <f>IF(E435&gt;0,E435/N435,"NA")</f>
        <v>NA</v>
      </c>
      <c r="Q435" s="13" t="s">
        <v>8331</v>
      </c>
      <c r="R435" s="13" t="s">
        <v>8337</v>
      </c>
      <c r="S435" t="b">
        <v>0</v>
      </c>
      <c r="T435" t="s">
        <v>8269</v>
      </c>
      <c r="U435" s="17">
        <v>42228.421550925923</v>
      </c>
    </row>
    <row r="436" spans="1:21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5">
        <f t="shared" si="6"/>
        <v>41609.667847222219</v>
      </c>
      <c r="K436">
        <v>1383076902</v>
      </c>
      <c r="L436" s="5">
        <v>41576.626180555555</v>
      </c>
      <c r="M436" t="b">
        <v>0</v>
      </c>
      <c r="N436">
        <v>2</v>
      </c>
      <c r="O436" s="9">
        <f>E436/D436</f>
        <v>0.05</v>
      </c>
      <c r="P436" s="13">
        <f>IF(E436&gt;0,E436/N436,"NA")</f>
        <v>62.5</v>
      </c>
      <c r="Q436" s="13" t="s">
        <v>8331</v>
      </c>
      <c r="R436" s="13" t="s">
        <v>8337</v>
      </c>
      <c r="S436" t="b">
        <v>0</v>
      </c>
      <c r="T436" t="s">
        <v>8269</v>
      </c>
      <c r="U436" s="17">
        <v>41576.626180555555</v>
      </c>
    </row>
    <row r="437" spans="1:21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5">
        <f t="shared" si="6"/>
        <v>41530.539120370369</v>
      </c>
      <c r="K437">
        <v>1376502980</v>
      </c>
      <c r="L437" s="5">
        <v>41500.539120370369</v>
      </c>
      <c r="M437" t="b">
        <v>0</v>
      </c>
      <c r="N437">
        <v>3</v>
      </c>
      <c r="O437" s="9">
        <f>E437/D437</f>
        <v>2.7272727272727273E-5</v>
      </c>
      <c r="P437" s="13">
        <f>IF(E437&gt;0,E437/N437,"NA")</f>
        <v>1</v>
      </c>
      <c r="Q437" s="13" t="s">
        <v>8331</v>
      </c>
      <c r="R437" s="13" t="s">
        <v>8337</v>
      </c>
      <c r="S437" t="b">
        <v>0</v>
      </c>
      <c r="T437" t="s">
        <v>8269</v>
      </c>
      <c r="U437" s="17">
        <v>41500.539120370369</v>
      </c>
    </row>
    <row r="438" spans="1:21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5">
        <f t="shared" si="6"/>
        <v>41486.154085648144</v>
      </c>
      <c r="K438">
        <v>1372668113</v>
      </c>
      <c r="L438" s="5">
        <v>41456.154085648144</v>
      </c>
      <c r="M438" t="b">
        <v>0</v>
      </c>
      <c r="N438">
        <v>0</v>
      </c>
      <c r="O438" s="9">
        <f>E438/D438</f>
        <v>0</v>
      </c>
      <c r="P438" s="13" t="str">
        <f>IF(E438&gt;0,E438/N438,"NA")</f>
        <v>NA</v>
      </c>
      <c r="Q438" s="13" t="s">
        <v>8331</v>
      </c>
      <c r="R438" s="13" t="s">
        <v>8337</v>
      </c>
      <c r="S438" t="b">
        <v>0</v>
      </c>
      <c r="T438" t="s">
        <v>8269</v>
      </c>
      <c r="U438" s="17">
        <v>41456.154085648144</v>
      </c>
    </row>
    <row r="439" spans="1:21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5">
        <f t="shared" si="6"/>
        <v>42651.110254629624</v>
      </c>
      <c r="K439">
        <v>1470728326</v>
      </c>
      <c r="L439" s="5">
        <v>42591.110254629624</v>
      </c>
      <c r="M439" t="b">
        <v>0</v>
      </c>
      <c r="N439">
        <v>0</v>
      </c>
      <c r="O439" s="9">
        <f>E439/D439</f>
        <v>0</v>
      </c>
      <c r="P439" s="13" t="str">
        <f>IF(E439&gt;0,E439/N439,"NA")</f>
        <v>NA</v>
      </c>
      <c r="Q439" s="13" t="s">
        <v>8331</v>
      </c>
      <c r="R439" s="13" t="s">
        <v>8337</v>
      </c>
      <c r="S439" t="b">
        <v>0</v>
      </c>
      <c r="T439" t="s">
        <v>8269</v>
      </c>
      <c r="U439" s="17">
        <v>42591.110254629624</v>
      </c>
    </row>
    <row r="440" spans="1:21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5">
        <f t="shared" si="6"/>
        <v>42326.094421296293</v>
      </c>
      <c r="K440">
        <v>1445235358</v>
      </c>
      <c r="L440" s="5">
        <v>42296.052754629629</v>
      </c>
      <c r="M440" t="b">
        <v>0</v>
      </c>
      <c r="N440">
        <v>11</v>
      </c>
      <c r="O440" s="9">
        <f>E440/D440</f>
        <v>9.3799999999999994E-2</v>
      </c>
      <c r="P440" s="13">
        <f>IF(E440&gt;0,E440/N440,"NA")</f>
        <v>170.54545454545453</v>
      </c>
      <c r="Q440" s="13" t="s">
        <v>8331</v>
      </c>
      <c r="R440" s="13" t="s">
        <v>8337</v>
      </c>
      <c r="S440" t="b">
        <v>0</v>
      </c>
      <c r="T440" t="s">
        <v>8269</v>
      </c>
      <c r="U440" s="17">
        <v>42296.052754629629</v>
      </c>
    </row>
    <row r="441" spans="1:21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5">
        <f t="shared" si="6"/>
        <v>41929.553449074076</v>
      </c>
      <c r="K441">
        <v>1412705818</v>
      </c>
      <c r="L441" s="5">
        <v>41919.553449074076</v>
      </c>
      <c r="M441" t="b">
        <v>0</v>
      </c>
      <c r="N441">
        <v>0</v>
      </c>
      <c r="O441" s="9">
        <f>E441/D441</f>
        <v>0</v>
      </c>
      <c r="P441" s="13" t="str">
        <f>IF(E441&gt;0,E441/N441,"NA")</f>
        <v>NA</v>
      </c>
      <c r="Q441" s="13" t="s">
        <v>8331</v>
      </c>
      <c r="R441" s="13" t="s">
        <v>8337</v>
      </c>
      <c r="S441" t="b">
        <v>0</v>
      </c>
      <c r="T441" t="s">
        <v>8269</v>
      </c>
      <c r="U441" s="17">
        <v>41919.553449074076</v>
      </c>
    </row>
    <row r="442" spans="1:21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5">
        <f t="shared" si="6"/>
        <v>42453.735567129632</v>
      </c>
      <c r="K442">
        <v>1456270753</v>
      </c>
      <c r="L442" s="5">
        <v>42423.777233796289</v>
      </c>
      <c r="M442" t="b">
        <v>0</v>
      </c>
      <c r="N442">
        <v>1</v>
      </c>
      <c r="O442" s="9">
        <f>E442/D442</f>
        <v>1E-3</v>
      </c>
      <c r="P442" s="13">
        <f>IF(E442&gt;0,E442/N442,"NA")</f>
        <v>5</v>
      </c>
      <c r="Q442" s="13" t="s">
        <v>8331</v>
      </c>
      <c r="R442" s="13" t="s">
        <v>8337</v>
      </c>
      <c r="S442" t="b">
        <v>0</v>
      </c>
      <c r="T442" t="s">
        <v>8269</v>
      </c>
      <c r="U442" s="17">
        <v>42423.777233796289</v>
      </c>
    </row>
    <row r="443" spans="1:21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5">
        <f t="shared" si="6"/>
        <v>41580.585601851846</v>
      </c>
      <c r="K443">
        <v>1380826996</v>
      </c>
      <c r="L443" s="5">
        <v>41550.585601851846</v>
      </c>
      <c r="M443" t="b">
        <v>0</v>
      </c>
      <c r="N443">
        <v>0</v>
      </c>
      <c r="O443" s="9">
        <f>E443/D443</f>
        <v>0</v>
      </c>
      <c r="P443" s="13" t="str">
        <f>IF(E443&gt;0,E443/N443,"NA")</f>
        <v>NA</v>
      </c>
      <c r="Q443" s="13" t="s">
        <v>8331</v>
      </c>
      <c r="R443" s="13" t="s">
        <v>8337</v>
      </c>
      <c r="S443" t="b">
        <v>0</v>
      </c>
      <c r="T443" t="s">
        <v>8269</v>
      </c>
      <c r="U443" s="17">
        <v>41550.585601851846</v>
      </c>
    </row>
    <row r="444" spans="1:21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5">
        <f t="shared" si="6"/>
        <v>42054.680358796293</v>
      </c>
      <c r="K444">
        <v>1421788783</v>
      </c>
      <c r="L444" s="5">
        <v>42024.680358796293</v>
      </c>
      <c r="M444" t="b">
        <v>0</v>
      </c>
      <c r="N444">
        <v>17</v>
      </c>
      <c r="O444" s="9">
        <f>E444/D444</f>
        <v>0.39358823529411763</v>
      </c>
      <c r="P444" s="13">
        <f>IF(E444&gt;0,E444/N444,"NA")</f>
        <v>393.58823529411762</v>
      </c>
      <c r="Q444" s="13" t="s">
        <v>8331</v>
      </c>
      <c r="R444" s="13" t="s">
        <v>8337</v>
      </c>
      <c r="S444" t="b">
        <v>0</v>
      </c>
      <c r="T444" t="s">
        <v>8269</v>
      </c>
      <c r="U444" s="17">
        <v>42024.680358796293</v>
      </c>
    </row>
    <row r="445" spans="1:21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5">
        <f t="shared" si="6"/>
        <v>41679.806724537033</v>
      </c>
      <c r="K445">
        <v>1389399701</v>
      </c>
      <c r="L445" s="5">
        <v>41649.806724537033</v>
      </c>
      <c r="M445" t="b">
        <v>0</v>
      </c>
      <c r="N445">
        <v>2</v>
      </c>
      <c r="O445" s="9">
        <f>E445/D445</f>
        <v>1E-3</v>
      </c>
      <c r="P445" s="13">
        <f>IF(E445&gt;0,E445/N445,"NA")</f>
        <v>5</v>
      </c>
      <c r="Q445" s="13" t="s">
        <v>8331</v>
      </c>
      <c r="R445" s="13" t="s">
        <v>8337</v>
      </c>
      <c r="S445" t="b">
        <v>0</v>
      </c>
      <c r="T445" t="s">
        <v>8269</v>
      </c>
      <c r="U445" s="17">
        <v>41649.806724537033</v>
      </c>
    </row>
    <row r="446" spans="1:21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5">
        <f t="shared" si="6"/>
        <v>40954.69862268518</v>
      </c>
      <c r="K446">
        <v>1324158361</v>
      </c>
      <c r="L446" s="5">
        <v>40894.69862268518</v>
      </c>
      <c r="M446" t="b">
        <v>0</v>
      </c>
      <c r="N446">
        <v>1</v>
      </c>
      <c r="O446" s="9">
        <f>E446/D446</f>
        <v>0.05</v>
      </c>
      <c r="P446" s="13">
        <f>IF(E446&gt;0,E446/N446,"NA")</f>
        <v>50</v>
      </c>
      <c r="Q446" s="13" t="s">
        <v>8331</v>
      </c>
      <c r="R446" s="13" t="s">
        <v>8337</v>
      </c>
      <c r="S446" t="b">
        <v>0</v>
      </c>
      <c r="T446" t="s">
        <v>8269</v>
      </c>
      <c r="U446" s="17">
        <v>40894.69862268518</v>
      </c>
    </row>
    <row r="447" spans="1:21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5">
        <f t="shared" si="6"/>
        <v>42145.127025462956</v>
      </c>
      <c r="K447">
        <v>1430899375</v>
      </c>
      <c r="L447" s="5">
        <v>42130.127025462956</v>
      </c>
      <c r="M447" t="b">
        <v>0</v>
      </c>
      <c r="N447">
        <v>2</v>
      </c>
      <c r="O447" s="9">
        <f>E447/D447</f>
        <v>3.3333333333333335E-5</v>
      </c>
      <c r="P447" s="13">
        <f>IF(E447&gt;0,E447/N447,"NA")</f>
        <v>1</v>
      </c>
      <c r="Q447" s="13" t="s">
        <v>8331</v>
      </c>
      <c r="R447" s="13" t="s">
        <v>8337</v>
      </c>
      <c r="S447" t="b">
        <v>0</v>
      </c>
      <c r="T447" t="s">
        <v>8269</v>
      </c>
      <c r="U447" s="17">
        <v>42130.127025462956</v>
      </c>
    </row>
    <row r="448" spans="1:21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5">
        <f t="shared" si="6"/>
        <v>42066.875231481477</v>
      </c>
      <c r="K448">
        <v>1422842420</v>
      </c>
      <c r="L448" s="5">
        <v>42036.875231481477</v>
      </c>
      <c r="M448" t="b">
        <v>0</v>
      </c>
      <c r="N448">
        <v>16</v>
      </c>
      <c r="O448" s="9">
        <f>E448/D448</f>
        <v>7.2952380952380949E-2</v>
      </c>
      <c r="P448" s="13">
        <f>IF(E448&gt;0,E448/N448,"NA")</f>
        <v>47.875</v>
      </c>
      <c r="Q448" s="13" t="s">
        <v>8331</v>
      </c>
      <c r="R448" s="13" t="s">
        <v>8337</v>
      </c>
      <c r="S448" t="b">
        <v>0</v>
      </c>
      <c r="T448" t="s">
        <v>8269</v>
      </c>
      <c r="U448" s="17">
        <v>42036.875231481477</v>
      </c>
    </row>
    <row r="449" spans="1:21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5">
        <f t="shared" si="6"/>
        <v>41356.305127314808</v>
      </c>
      <c r="K449">
        <v>1361884763</v>
      </c>
      <c r="L449" s="5">
        <v>41331.34679398148</v>
      </c>
      <c r="M449" t="b">
        <v>0</v>
      </c>
      <c r="N449">
        <v>1</v>
      </c>
      <c r="O449" s="9">
        <f>E449/D449</f>
        <v>1.6666666666666666E-4</v>
      </c>
      <c r="P449" s="13">
        <f>IF(E449&gt;0,E449/N449,"NA")</f>
        <v>5</v>
      </c>
      <c r="Q449" s="13" t="s">
        <v>8331</v>
      </c>
      <c r="R449" s="13" t="s">
        <v>8337</v>
      </c>
      <c r="S449" t="b">
        <v>0</v>
      </c>
      <c r="T449" t="s">
        <v>8269</v>
      </c>
      <c r="U449" s="17">
        <v>41331.34679398148</v>
      </c>
    </row>
    <row r="450" spans="1:21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5">
        <f t="shared" si="6"/>
        <v>41773.549710648142</v>
      </c>
      <c r="K450">
        <v>1398363095</v>
      </c>
      <c r="L450" s="5">
        <v>41753.549710648142</v>
      </c>
      <c r="M450" t="b">
        <v>0</v>
      </c>
      <c r="N450">
        <v>4</v>
      </c>
      <c r="O450" s="9">
        <f>E450/D450</f>
        <v>3.2804E-2</v>
      </c>
      <c r="P450" s="13">
        <f>IF(E450&gt;0,E450/N450,"NA")</f>
        <v>20.502500000000001</v>
      </c>
      <c r="Q450" s="13" t="s">
        <v>8331</v>
      </c>
      <c r="R450" s="13" t="s">
        <v>8337</v>
      </c>
      <c r="S450" t="b">
        <v>0</v>
      </c>
      <c r="T450" t="s">
        <v>8269</v>
      </c>
      <c r="U450" s="17">
        <v>41753.549710648142</v>
      </c>
    </row>
    <row r="451" spans="1:21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5">
        <f t="shared" ref="J451:L514" si="7">(I451/86400)+25569+(-5/24)</f>
        <v>41564.359780092593</v>
      </c>
      <c r="K451">
        <v>1379425085</v>
      </c>
      <c r="L451" s="5">
        <v>41534.359780092593</v>
      </c>
      <c r="M451" t="b">
        <v>0</v>
      </c>
      <c r="N451">
        <v>5</v>
      </c>
      <c r="O451" s="9">
        <f>E451/D451</f>
        <v>2.2499999999999999E-2</v>
      </c>
      <c r="P451" s="13">
        <f>IF(E451&gt;0,E451/N451,"NA")</f>
        <v>9</v>
      </c>
      <c r="Q451" s="13" t="s">
        <v>8331</v>
      </c>
      <c r="R451" s="13" t="s">
        <v>8337</v>
      </c>
      <c r="S451" t="b">
        <v>0</v>
      </c>
      <c r="T451" t="s">
        <v>8269</v>
      </c>
      <c r="U451" s="17">
        <v>41534.359780092593</v>
      </c>
    </row>
    <row r="452" spans="1:21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5">
        <f t="shared" si="7"/>
        <v>41684.73842592592</v>
      </c>
      <c r="K452">
        <v>1389825800</v>
      </c>
      <c r="L452" s="5">
        <v>41654.73842592592</v>
      </c>
      <c r="M452" t="b">
        <v>0</v>
      </c>
      <c r="N452">
        <v>7</v>
      </c>
      <c r="O452" s="9">
        <f>E452/D452</f>
        <v>7.92E-3</v>
      </c>
      <c r="P452" s="13">
        <f>IF(E452&gt;0,E452/N452,"NA")</f>
        <v>56.571428571428569</v>
      </c>
      <c r="Q452" s="13" t="s">
        <v>8331</v>
      </c>
      <c r="R452" s="13" t="s">
        <v>8337</v>
      </c>
      <c r="S452" t="b">
        <v>0</v>
      </c>
      <c r="T452" t="s">
        <v>8269</v>
      </c>
      <c r="U452" s="17">
        <v>41654.73842592592</v>
      </c>
    </row>
    <row r="453" spans="1:21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5">
        <f t="shared" si="7"/>
        <v>41664.506840277776</v>
      </c>
      <c r="K453">
        <v>1388077791</v>
      </c>
      <c r="L453" s="5">
        <v>41634.506840277776</v>
      </c>
      <c r="M453" t="b">
        <v>0</v>
      </c>
      <c r="N453">
        <v>0</v>
      </c>
      <c r="O453" s="9">
        <f>E453/D453</f>
        <v>0</v>
      </c>
      <c r="P453" s="13" t="str">
        <f>IF(E453&gt;0,E453/N453,"NA")</f>
        <v>NA</v>
      </c>
      <c r="Q453" s="13" t="s">
        <v>8331</v>
      </c>
      <c r="R453" s="13" t="s">
        <v>8337</v>
      </c>
      <c r="S453" t="b">
        <v>0</v>
      </c>
      <c r="T453" t="s">
        <v>8269</v>
      </c>
      <c r="U453" s="17">
        <v>41634.506840277776</v>
      </c>
    </row>
    <row r="454" spans="1:21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5">
        <f t="shared" si="7"/>
        <v>42137.49554398148</v>
      </c>
      <c r="K454">
        <v>1428944015</v>
      </c>
      <c r="L454" s="5">
        <v>42107.49554398148</v>
      </c>
      <c r="M454" t="b">
        <v>0</v>
      </c>
      <c r="N454">
        <v>12</v>
      </c>
      <c r="O454" s="9">
        <f>E454/D454</f>
        <v>0.64</v>
      </c>
      <c r="P454" s="13">
        <f>IF(E454&gt;0,E454/N454,"NA")</f>
        <v>40</v>
      </c>
      <c r="Q454" s="13" t="s">
        <v>8331</v>
      </c>
      <c r="R454" s="13" t="s">
        <v>8337</v>
      </c>
      <c r="S454" t="b">
        <v>0</v>
      </c>
      <c r="T454" t="s">
        <v>8269</v>
      </c>
      <c r="U454" s="17">
        <v>42107.49554398148</v>
      </c>
    </row>
    <row r="455" spans="1:21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5">
        <f t="shared" si="7"/>
        <v>42054.616655092592</v>
      </c>
      <c r="K455">
        <v>1422992879</v>
      </c>
      <c r="L455" s="5">
        <v>42038.616655092592</v>
      </c>
      <c r="M455" t="b">
        <v>0</v>
      </c>
      <c r="N455">
        <v>2</v>
      </c>
      <c r="O455" s="9">
        <f>E455/D455</f>
        <v>2.740447957839262E-4</v>
      </c>
      <c r="P455" s="13">
        <f>IF(E455&gt;0,E455/N455,"NA")</f>
        <v>13</v>
      </c>
      <c r="Q455" s="13" t="s">
        <v>8331</v>
      </c>
      <c r="R455" s="13" t="s">
        <v>8337</v>
      </c>
      <c r="S455" t="b">
        <v>0</v>
      </c>
      <c r="T455" t="s">
        <v>8269</v>
      </c>
      <c r="U455" s="17">
        <v>42038.616655092592</v>
      </c>
    </row>
    <row r="456" spans="1:21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5">
        <f t="shared" si="7"/>
        <v>41969.343055555553</v>
      </c>
      <c r="K456">
        <v>1414343571</v>
      </c>
      <c r="L456" s="5">
        <v>41938.508923611109</v>
      </c>
      <c r="M456" t="b">
        <v>0</v>
      </c>
      <c r="N456">
        <v>5</v>
      </c>
      <c r="O456" s="9">
        <f>E456/D456</f>
        <v>8.2000000000000007E-3</v>
      </c>
      <c r="P456" s="13">
        <f>IF(E456&gt;0,E456/N456,"NA")</f>
        <v>16.399999999999999</v>
      </c>
      <c r="Q456" s="13" t="s">
        <v>8331</v>
      </c>
      <c r="R456" s="13" t="s">
        <v>8337</v>
      </c>
      <c r="S456" t="b">
        <v>0</v>
      </c>
      <c r="T456" t="s">
        <v>8269</v>
      </c>
      <c r="U456" s="17">
        <v>41938.508923611109</v>
      </c>
    </row>
    <row r="457" spans="1:21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5">
        <f t="shared" si="7"/>
        <v>41015.813194444439</v>
      </c>
      <c r="K457">
        <v>1330733022</v>
      </c>
      <c r="L457" s="5">
        <v>40970.794236111113</v>
      </c>
      <c r="M457" t="b">
        <v>0</v>
      </c>
      <c r="N457">
        <v>2</v>
      </c>
      <c r="O457" s="9">
        <f>E457/D457</f>
        <v>6.9230769230769226E-4</v>
      </c>
      <c r="P457" s="13">
        <f>IF(E457&gt;0,E457/N457,"NA")</f>
        <v>22.5</v>
      </c>
      <c r="Q457" s="13" t="s">
        <v>8331</v>
      </c>
      <c r="R457" s="13" t="s">
        <v>8337</v>
      </c>
      <c r="S457" t="b">
        <v>0</v>
      </c>
      <c r="T457" t="s">
        <v>8269</v>
      </c>
      <c r="U457" s="17">
        <v>40970.794236111113</v>
      </c>
    </row>
    <row r="458" spans="1:21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5">
        <f t="shared" si="7"/>
        <v>41568.957638888889</v>
      </c>
      <c r="K458">
        <v>1380559201</v>
      </c>
      <c r="L458" s="5">
        <v>41547.486122685186</v>
      </c>
      <c r="M458" t="b">
        <v>0</v>
      </c>
      <c r="N458">
        <v>3</v>
      </c>
      <c r="O458" s="9">
        <f>E458/D458</f>
        <v>6.8631863186318634E-3</v>
      </c>
      <c r="P458" s="13">
        <f>IF(E458&gt;0,E458/N458,"NA")</f>
        <v>20.333333333333332</v>
      </c>
      <c r="Q458" s="13" t="s">
        <v>8331</v>
      </c>
      <c r="R458" s="13" t="s">
        <v>8337</v>
      </c>
      <c r="S458" t="b">
        <v>0</v>
      </c>
      <c r="T458" t="s">
        <v>8269</v>
      </c>
      <c r="U458" s="17">
        <v>41547.486122685186</v>
      </c>
    </row>
    <row r="459" spans="1:21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5">
        <f t="shared" si="7"/>
        <v>41867.559166666666</v>
      </c>
      <c r="K459">
        <v>1405621512</v>
      </c>
      <c r="L459" s="5">
        <v>41837.559166666666</v>
      </c>
      <c r="M459" t="b">
        <v>0</v>
      </c>
      <c r="N459">
        <v>0</v>
      </c>
      <c r="O459" s="9">
        <f>E459/D459</f>
        <v>0</v>
      </c>
      <c r="P459" s="13" t="str">
        <f>IF(E459&gt;0,E459/N459,"NA")</f>
        <v>NA</v>
      </c>
      <c r="Q459" s="13" t="s">
        <v>8331</v>
      </c>
      <c r="R459" s="13" t="s">
        <v>8337</v>
      </c>
      <c r="S459" t="b">
        <v>0</v>
      </c>
      <c r="T459" t="s">
        <v>8269</v>
      </c>
      <c r="U459" s="17">
        <v>41837.559166666666</v>
      </c>
    </row>
    <row r="460" spans="1:21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5">
        <f t="shared" si="7"/>
        <v>41408.491435185184</v>
      </c>
      <c r="K460">
        <v>1365958060</v>
      </c>
      <c r="L460" s="5">
        <v>41378.491435185184</v>
      </c>
      <c r="M460" t="b">
        <v>0</v>
      </c>
      <c r="N460">
        <v>49</v>
      </c>
      <c r="O460" s="9">
        <f>E460/D460</f>
        <v>8.2100000000000006E-2</v>
      </c>
      <c r="P460" s="13">
        <f>IF(E460&gt;0,E460/N460,"NA")</f>
        <v>16.755102040816325</v>
      </c>
      <c r="Q460" s="13" t="s">
        <v>8331</v>
      </c>
      <c r="R460" s="13" t="s">
        <v>8337</v>
      </c>
      <c r="S460" t="b">
        <v>0</v>
      </c>
      <c r="T460" t="s">
        <v>8269</v>
      </c>
      <c r="U460" s="17">
        <v>41378.491435185184</v>
      </c>
    </row>
    <row r="461" spans="1:21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5">
        <f t="shared" si="7"/>
        <v>40860.473692129628</v>
      </c>
      <c r="K461">
        <v>1316013727</v>
      </c>
      <c r="L461" s="5">
        <v>40800.432025462964</v>
      </c>
      <c r="M461" t="b">
        <v>0</v>
      </c>
      <c r="N461">
        <v>1</v>
      </c>
      <c r="O461" s="9">
        <f>E461/D461</f>
        <v>6.4102564102564103E-4</v>
      </c>
      <c r="P461" s="13">
        <f>IF(E461&gt;0,E461/N461,"NA")</f>
        <v>25</v>
      </c>
      <c r="Q461" s="13" t="s">
        <v>8331</v>
      </c>
      <c r="R461" s="13" t="s">
        <v>8337</v>
      </c>
      <c r="S461" t="b">
        <v>0</v>
      </c>
      <c r="T461" t="s">
        <v>8269</v>
      </c>
      <c r="U461" s="17">
        <v>40800.432025462964</v>
      </c>
    </row>
    <row r="462" spans="1:21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5">
        <f t="shared" si="7"/>
        <v>41790.958333333328</v>
      </c>
      <c r="K462">
        <v>1398862875</v>
      </c>
      <c r="L462" s="5">
        <v>41759.334201388883</v>
      </c>
      <c r="M462" t="b">
        <v>0</v>
      </c>
      <c r="N462">
        <v>2</v>
      </c>
      <c r="O462" s="9">
        <f>E462/D462</f>
        <v>2.9411764705882353E-3</v>
      </c>
      <c r="P462" s="13">
        <f>IF(E462&gt;0,E462/N462,"NA")</f>
        <v>12.5</v>
      </c>
      <c r="Q462" s="13" t="s">
        <v>8331</v>
      </c>
      <c r="R462" s="13" t="s">
        <v>8337</v>
      </c>
      <c r="S462" t="b">
        <v>0</v>
      </c>
      <c r="T462" t="s">
        <v>8269</v>
      </c>
      <c r="U462" s="17">
        <v>41759.334201388883</v>
      </c>
    </row>
    <row r="463" spans="1:21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5">
        <f t="shared" si="7"/>
        <v>41427.638506944444</v>
      </c>
      <c r="K463">
        <v>1368476367</v>
      </c>
      <c r="L463" s="5">
        <v>41407.638506944444</v>
      </c>
      <c r="M463" t="b">
        <v>0</v>
      </c>
      <c r="N463">
        <v>0</v>
      </c>
      <c r="O463" s="9">
        <f>E463/D463</f>
        <v>0</v>
      </c>
      <c r="P463" s="13" t="str">
        <f>IF(E463&gt;0,E463/N463,"NA")</f>
        <v>NA</v>
      </c>
      <c r="Q463" s="13" t="s">
        <v>8331</v>
      </c>
      <c r="R463" s="13" t="s">
        <v>8337</v>
      </c>
      <c r="S463" t="b">
        <v>0</v>
      </c>
      <c r="T463" t="s">
        <v>8269</v>
      </c>
      <c r="U463" s="17">
        <v>41407.638506944444</v>
      </c>
    </row>
    <row r="464" spans="1:21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5">
        <f t="shared" si="7"/>
        <v>40764.918298611105</v>
      </c>
      <c r="K464">
        <v>1307761341</v>
      </c>
      <c r="L464" s="5">
        <v>40704.918298611105</v>
      </c>
      <c r="M464" t="b">
        <v>0</v>
      </c>
      <c r="N464">
        <v>0</v>
      </c>
      <c r="O464" s="9">
        <f>E464/D464</f>
        <v>0</v>
      </c>
      <c r="P464" s="13" t="str">
        <f>IF(E464&gt;0,E464/N464,"NA")</f>
        <v>NA</v>
      </c>
      <c r="Q464" s="13" t="s">
        <v>8331</v>
      </c>
      <c r="R464" s="13" t="s">
        <v>8337</v>
      </c>
      <c r="S464" t="b">
        <v>0</v>
      </c>
      <c r="T464" t="s">
        <v>8269</v>
      </c>
      <c r="U464" s="17">
        <v>40704.918298611105</v>
      </c>
    </row>
    <row r="465" spans="1:21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5">
        <f t="shared" si="7"/>
        <v>40810.501770833333</v>
      </c>
      <c r="K465">
        <v>1311699753</v>
      </c>
      <c r="L465" s="5">
        <v>40750.501770833333</v>
      </c>
      <c r="M465" t="b">
        <v>0</v>
      </c>
      <c r="N465">
        <v>11</v>
      </c>
      <c r="O465" s="9">
        <f>E465/D465</f>
        <v>2.2727272727272728E-2</v>
      </c>
      <c r="P465" s="13">
        <f>IF(E465&gt;0,E465/N465,"NA")</f>
        <v>113.63636363636364</v>
      </c>
      <c r="Q465" s="13" t="s">
        <v>8331</v>
      </c>
      <c r="R465" s="13" t="s">
        <v>8337</v>
      </c>
      <c r="S465" t="b">
        <v>0</v>
      </c>
      <c r="T465" t="s">
        <v>8269</v>
      </c>
      <c r="U465" s="17">
        <v>40750.501770833333</v>
      </c>
    </row>
    <row r="466" spans="1:21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5">
        <f t="shared" si="7"/>
        <v>42508.640451388885</v>
      </c>
      <c r="K466">
        <v>1461874935</v>
      </c>
      <c r="L466" s="5">
        <v>42488.640451388885</v>
      </c>
      <c r="M466" t="b">
        <v>0</v>
      </c>
      <c r="N466">
        <v>1</v>
      </c>
      <c r="O466" s="9">
        <f>E466/D466</f>
        <v>9.9009900990099011E-4</v>
      </c>
      <c r="P466" s="13">
        <f>IF(E466&gt;0,E466/N466,"NA")</f>
        <v>1</v>
      </c>
      <c r="Q466" s="13" t="s">
        <v>8331</v>
      </c>
      <c r="R466" s="13" t="s">
        <v>8337</v>
      </c>
      <c r="S466" t="b">
        <v>0</v>
      </c>
      <c r="T466" t="s">
        <v>8269</v>
      </c>
      <c r="U466" s="17">
        <v>42488.640451388885</v>
      </c>
    </row>
    <row r="467" spans="1:21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5">
        <f t="shared" si="7"/>
        <v>41816.911736111106</v>
      </c>
      <c r="K467">
        <v>1402455174</v>
      </c>
      <c r="L467" s="5">
        <v>41800.911736111106</v>
      </c>
      <c r="M467" t="b">
        <v>0</v>
      </c>
      <c r="N467">
        <v>8</v>
      </c>
      <c r="O467" s="9">
        <f>E467/D467</f>
        <v>0.26953125</v>
      </c>
      <c r="P467" s="13">
        <f>IF(E467&gt;0,E467/N467,"NA")</f>
        <v>17.25</v>
      </c>
      <c r="Q467" s="13" t="s">
        <v>8331</v>
      </c>
      <c r="R467" s="13" t="s">
        <v>8337</v>
      </c>
      <c r="S467" t="b">
        <v>0</v>
      </c>
      <c r="T467" t="s">
        <v>8269</v>
      </c>
      <c r="U467" s="17">
        <v>41800.911736111106</v>
      </c>
    </row>
    <row r="468" spans="1:21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5">
        <f t="shared" si="7"/>
        <v>41159.734537037039</v>
      </c>
      <c r="K468">
        <v>1344465464</v>
      </c>
      <c r="L468" s="5">
        <v>41129.734537037039</v>
      </c>
      <c r="M468" t="b">
        <v>0</v>
      </c>
      <c r="N468">
        <v>5</v>
      </c>
      <c r="O468" s="9">
        <f>E468/D468</f>
        <v>7.6E-3</v>
      </c>
      <c r="P468" s="13">
        <f>IF(E468&gt;0,E468/N468,"NA")</f>
        <v>15.2</v>
      </c>
      <c r="Q468" s="13" t="s">
        <v>8331</v>
      </c>
      <c r="R468" s="13" t="s">
        <v>8337</v>
      </c>
      <c r="S468" t="b">
        <v>0</v>
      </c>
      <c r="T468" t="s">
        <v>8269</v>
      </c>
      <c r="U468" s="17">
        <v>41129.734537037039</v>
      </c>
    </row>
    <row r="469" spans="1:21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5">
        <f t="shared" si="7"/>
        <v>41180.471458333333</v>
      </c>
      <c r="K469">
        <v>1344961134</v>
      </c>
      <c r="L469" s="5">
        <v>41135.471458333333</v>
      </c>
      <c r="M469" t="b">
        <v>0</v>
      </c>
      <c r="N469">
        <v>39</v>
      </c>
      <c r="O469" s="9">
        <f>E469/D469</f>
        <v>0.21575</v>
      </c>
      <c r="P469" s="13">
        <f>IF(E469&gt;0,E469/N469,"NA")</f>
        <v>110.64102564102564</v>
      </c>
      <c r="Q469" s="13" t="s">
        <v>8331</v>
      </c>
      <c r="R469" s="13" t="s">
        <v>8337</v>
      </c>
      <c r="S469" t="b">
        <v>0</v>
      </c>
      <c r="T469" t="s">
        <v>8269</v>
      </c>
      <c r="U469" s="17">
        <v>41135.471458333333</v>
      </c>
    </row>
    <row r="470" spans="1:21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5">
        <f t="shared" si="7"/>
        <v>41100.952141203699</v>
      </c>
      <c r="K470">
        <v>1336795283</v>
      </c>
      <c r="L470" s="5">
        <v>41040.959293981483</v>
      </c>
      <c r="M470" t="b">
        <v>0</v>
      </c>
      <c r="N470">
        <v>0</v>
      </c>
      <c r="O470" s="9">
        <f>E470/D470</f>
        <v>0</v>
      </c>
      <c r="P470" s="13" t="str">
        <f>IF(E470&gt;0,E470/N470,"NA")</f>
        <v>NA</v>
      </c>
      <c r="Q470" s="13" t="s">
        <v>8331</v>
      </c>
      <c r="R470" s="13" t="s">
        <v>8337</v>
      </c>
      <c r="S470" t="b">
        <v>0</v>
      </c>
      <c r="T470" t="s">
        <v>8269</v>
      </c>
      <c r="U470" s="17">
        <v>41040.959293981483</v>
      </c>
    </row>
    <row r="471" spans="1:21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5">
        <f t="shared" si="7"/>
        <v>41887.781527777777</v>
      </c>
      <c r="K471">
        <v>1404776724</v>
      </c>
      <c r="L471" s="5">
        <v>41827.781527777777</v>
      </c>
      <c r="M471" t="b">
        <v>0</v>
      </c>
      <c r="N471">
        <v>0</v>
      </c>
      <c r="O471" s="9">
        <f>E471/D471</f>
        <v>0</v>
      </c>
      <c r="P471" s="13" t="str">
        <f>IF(E471&gt;0,E471/N471,"NA")</f>
        <v>NA</v>
      </c>
      <c r="Q471" s="13" t="s">
        <v>8331</v>
      </c>
      <c r="R471" s="13" t="s">
        <v>8337</v>
      </c>
      <c r="S471" t="b">
        <v>0</v>
      </c>
      <c r="T471" t="s">
        <v>8269</v>
      </c>
      <c r="U471" s="17">
        <v>41827.781527777777</v>
      </c>
    </row>
    <row r="472" spans="1:21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5">
        <f t="shared" si="7"/>
        <v>41654.958333333328</v>
      </c>
      <c r="K472">
        <v>1385524889</v>
      </c>
      <c r="L472" s="5">
        <v>41604.959363425922</v>
      </c>
      <c r="M472" t="b">
        <v>0</v>
      </c>
      <c r="N472">
        <v>2</v>
      </c>
      <c r="O472" s="9">
        <f>E472/D472</f>
        <v>1.0200000000000001E-2</v>
      </c>
      <c r="P472" s="13">
        <f>IF(E472&gt;0,E472/N472,"NA")</f>
        <v>25.5</v>
      </c>
      <c r="Q472" s="13" t="s">
        <v>8331</v>
      </c>
      <c r="R472" s="13" t="s">
        <v>8337</v>
      </c>
      <c r="S472" t="b">
        <v>0</v>
      </c>
      <c r="T472" t="s">
        <v>8269</v>
      </c>
      <c r="U472" s="17">
        <v>41604.959363425922</v>
      </c>
    </row>
    <row r="473" spans="1:21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5">
        <f t="shared" si="7"/>
        <v>41748.471979166665</v>
      </c>
      <c r="K473">
        <v>1394039979</v>
      </c>
      <c r="L473" s="5">
        <v>41703.513645833329</v>
      </c>
      <c r="M473" t="b">
        <v>0</v>
      </c>
      <c r="N473">
        <v>170</v>
      </c>
      <c r="O473" s="9">
        <f>E473/D473</f>
        <v>0.11892727272727273</v>
      </c>
      <c r="P473" s="13">
        <f>IF(E473&gt;0,E473/N473,"NA")</f>
        <v>38.476470588235294</v>
      </c>
      <c r="Q473" s="13" t="s">
        <v>8331</v>
      </c>
      <c r="R473" s="13" t="s">
        <v>8337</v>
      </c>
      <c r="S473" t="b">
        <v>0</v>
      </c>
      <c r="T473" t="s">
        <v>8269</v>
      </c>
      <c r="U473" s="17">
        <v>41703.513645833329</v>
      </c>
    </row>
    <row r="474" spans="1:21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5">
        <f t="shared" si="7"/>
        <v>41874.714328703703</v>
      </c>
      <c r="K474">
        <v>1406239718</v>
      </c>
      <c r="L474" s="5">
        <v>41844.714328703703</v>
      </c>
      <c r="M474" t="b">
        <v>0</v>
      </c>
      <c r="N474">
        <v>5</v>
      </c>
      <c r="O474" s="9">
        <f>E474/D474</f>
        <v>0.17624999999999999</v>
      </c>
      <c r="P474" s="13">
        <f>IF(E474&gt;0,E474/N474,"NA")</f>
        <v>28.2</v>
      </c>
      <c r="Q474" s="13" t="s">
        <v>8331</v>
      </c>
      <c r="R474" s="13" t="s">
        <v>8337</v>
      </c>
      <c r="S474" t="b">
        <v>0</v>
      </c>
      <c r="T474" t="s">
        <v>8269</v>
      </c>
      <c r="U474" s="17">
        <v>41844.714328703703</v>
      </c>
    </row>
    <row r="475" spans="1:21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5">
        <f t="shared" si="7"/>
        <v>41899.489803240736</v>
      </c>
      <c r="K475">
        <v>1408380319</v>
      </c>
      <c r="L475" s="5">
        <v>41869.489803240736</v>
      </c>
      <c r="M475" t="b">
        <v>0</v>
      </c>
      <c r="N475">
        <v>14</v>
      </c>
      <c r="O475" s="9">
        <f>E475/D475</f>
        <v>2.87E-2</v>
      </c>
      <c r="P475" s="13">
        <f>IF(E475&gt;0,E475/N475,"NA")</f>
        <v>61.5</v>
      </c>
      <c r="Q475" s="13" t="s">
        <v>8331</v>
      </c>
      <c r="R475" s="13" t="s">
        <v>8337</v>
      </c>
      <c r="S475" t="b">
        <v>0</v>
      </c>
      <c r="T475" t="s">
        <v>8269</v>
      </c>
      <c r="U475" s="17">
        <v>41869.489803240736</v>
      </c>
    </row>
    <row r="476" spans="1:21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5">
        <f t="shared" si="7"/>
        <v>42783.120706018519</v>
      </c>
      <c r="K476">
        <v>1484726029</v>
      </c>
      <c r="L476" s="5">
        <v>42753.120706018519</v>
      </c>
      <c r="M476" t="b">
        <v>0</v>
      </c>
      <c r="N476">
        <v>1</v>
      </c>
      <c r="O476" s="9">
        <f>E476/D476</f>
        <v>3.0303030303030303E-4</v>
      </c>
      <c r="P476" s="13">
        <f>IF(E476&gt;0,E476/N476,"NA")</f>
        <v>1</v>
      </c>
      <c r="Q476" s="13" t="s">
        <v>8331</v>
      </c>
      <c r="R476" s="13" t="s">
        <v>8337</v>
      </c>
      <c r="S476" t="b">
        <v>0</v>
      </c>
      <c r="T476" t="s">
        <v>8269</v>
      </c>
      <c r="U476" s="17">
        <v>42753.120706018519</v>
      </c>
    </row>
    <row r="477" spans="1:21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5">
        <f t="shared" si="7"/>
        <v>42129.877812500003</v>
      </c>
      <c r="K477">
        <v>1428285843</v>
      </c>
      <c r="L477" s="5">
        <v>42099.877812500003</v>
      </c>
      <c r="M477" t="b">
        <v>0</v>
      </c>
      <c r="N477">
        <v>0</v>
      </c>
      <c r="O477" s="9">
        <f>E477/D477</f>
        <v>0</v>
      </c>
      <c r="P477" s="13" t="str">
        <f>IF(E477&gt;0,E477/N477,"NA")</f>
        <v>NA</v>
      </c>
      <c r="Q477" s="13" t="s">
        <v>8331</v>
      </c>
      <c r="R477" s="13" t="s">
        <v>8337</v>
      </c>
      <c r="S477" t="b">
        <v>0</v>
      </c>
      <c r="T477" t="s">
        <v>8269</v>
      </c>
      <c r="U477" s="17">
        <v>42099.877812500003</v>
      </c>
    </row>
    <row r="478" spans="1:21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5">
        <f t="shared" si="7"/>
        <v>41792.957638888889</v>
      </c>
      <c r="K478">
        <v>1398727441</v>
      </c>
      <c r="L478" s="5">
        <v>41757.76667824074</v>
      </c>
      <c r="M478" t="b">
        <v>0</v>
      </c>
      <c r="N478">
        <v>124</v>
      </c>
      <c r="O478" s="9">
        <f>E478/D478</f>
        <v>2.2302681818181819E-2</v>
      </c>
      <c r="P478" s="13">
        <f>IF(E478&gt;0,E478/N478,"NA")</f>
        <v>39.569274193548388</v>
      </c>
      <c r="Q478" s="13" t="s">
        <v>8331</v>
      </c>
      <c r="R478" s="13" t="s">
        <v>8337</v>
      </c>
      <c r="S478" t="b">
        <v>0</v>
      </c>
      <c r="T478" t="s">
        <v>8269</v>
      </c>
      <c r="U478" s="17">
        <v>41757.76667824074</v>
      </c>
    </row>
    <row r="479" spans="1:21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5">
        <f t="shared" si="7"/>
        <v>41047.626550925925</v>
      </c>
      <c r="K479">
        <v>1332187334</v>
      </c>
      <c r="L479" s="5">
        <v>40987.626550925925</v>
      </c>
      <c r="M479" t="b">
        <v>0</v>
      </c>
      <c r="N479">
        <v>0</v>
      </c>
      <c r="O479" s="9">
        <f>E479/D479</f>
        <v>0</v>
      </c>
      <c r="P479" s="13" t="str">
        <f>IF(E479&gt;0,E479/N479,"NA")</f>
        <v>NA</v>
      </c>
      <c r="Q479" s="13" t="s">
        <v>8331</v>
      </c>
      <c r="R479" s="13" t="s">
        <v>8337</v>
      </c>
      <c r="S479" t="b">
        <v>0</v>
      </c>
      <c r="T479" t="s">
        <v>8269</v>
      </c>
      <c r="U479" s="17">
        <v>40987.626550925925</v>
      </c>
    </row>
    <row r="480" spans="1:21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5">
        <f t="shared" si="7"/>
        <v>42095.660983796297</v>
      </c>
      <c r="K480">
        <v>1425333109</v>
      </c>
      <c r="L480" s="5">
        <v>42065.702650462961</v>
      </c>
      <c r="M480" t="b">
        <v>0</v>
      </c>
      <c r="N480">
        <v>0</v>
      </c>
      <c r="O480" s="9">
        <f>E480/D480</f>
        <v>0</v>
      </c>
      <c r="P480" s="13" t="str">
        <f>IF(E480&gt;0,E480/N480,"NA")</f>
        <v>NA</v>
      </c>
      <c r="Q480" s="13" t="s">
        <v>8331</v>
      </c>
      <c r="R480" s="13" t="s">
        <v>8337</v>
      </c>
      <c r="S480" t="b">
        <v>0</v>
      </c>
      <c r="T480" t="s">
        <v>8269</v>
      </c>
      <c r="U480" s="17">
        <v>42065.702650462961</v>
      </c>
    </row>
    <row r="481" spans="1:21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5">
        <f t="shared" si="7"/>
        <v>41964.24114583333</v>
      </c>
      <c r="K481">
        <v>1411379235</v>
      </c>
      <c r="L481" s="5">
        <v>41904.199479166666</v>
      </c>
      <c r="M481" t="b">
        <v>0</v>
      </c>
      <c r="N481">
        <v>55</v>
      </c>
      <c r="O481" s="9">
        <f>E481/D481</f>
        <v>0.3256</v>
      </c>
      <c r="P481" s="13">
        <f>IF(E481&gt;0,E481/N481,"NA")</f>
        <v>88.8</v>
      </c>
      <c r="Q481" s="13" t="s">
        <v>8331</v>
      </c>
      <c r="R481" s="13" t="s">
        <v>8337</v>
      </c>
      <c r="S481" t="b">
        <v>0</v>
      </c>
      <c r="T481" t="s">
        <v>8269</v>
      </c>
      <c r="U481" s="17">
        <v>41904.199479166666</v>
      </c>
    </row>
    <row r="482" spans="1:21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5">
        <f t="shared" si="7"/>
        <v>41495.29184027778</v>
      </c>
      <c r="K482">
        <v>1373457615</v>
      </c>
      <c r="L482" s="5">
        <v>41465.29184027778</v>
      </c>
      <c r="M482" t="b">
        <v>0</v>
      </c>
      <c r="N482">
        <v>140</v>
      </c>
      <c r="O482" s="9">
        <f>E482/D482</f>
        <v>0.19409999999999999</v>
      </c>
      <c r="P482" s="13">
        <f>IF(E482&gt;0,E482/N482,"NA")</f>
        <v>55.457142857142856</v>
      </c>
      <c r="Q482" s="13" t="s">
        <v>8331</v>
      </c>
      <c r="R482" s="13" t="s">
        <v>8337</v>
      </c>
      <c r="S482" t="b">
        <v>0</v>
      </c>
      <c r="T482" t="s">
        <v>8269</v>
      </c>
      <c r="U482" s="17">
        <v>41465.29184027778</v>
      </c>
    </row>
    <row r="483" spans="1:21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5">
        <f t="shared" si="7"/>
        <v>41192.46399305555</v>
      </c>
      <c r="K483">
        <v>1347293289</v>
      </c>
      <c r="L483" s="5">
        <v>41162.46399305555</v>
      </c>
      <c r="M483" t="b">
        <v>0</v>
      </c>
      <c r="N483">
        <v>21</v>
      </c>
      <c r="O483" s="9">
        <f>E483/D483</f>
        <v>6.0999999999999999E-2</v>
      </c>
      <c r="P483" s="13">
        <f>IF(E483&gt;0,E483/N483,"NA")</f>
        <v>87.142857142857139</v>
      </c>
      <c r="Q483" s="13" t="s">
        <v>8331</v>
      </c>
      <c r="R483" s="13" t="s">
        <v>8337</v>
      </c>
      <c r="S483" t="b">
        <v>0</v>
      </c>
      <c r="T483" t="s">
        <v>8269</v>
      </c>
      <c r="U483" s="17">
        <v>41162.46399305555</v>
      </c>
    </row>
    <row r="484" spans="1:21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5">
        <f t="shared" si="7"/>
        <v>42474.398611111108</v>
      </c>
      <c r="K484">
        <v>1458336690</v>
      </c>
      <c r="L484" s="5">
        <v>42447.688541666663</v>
      </c>
      <c r="M484" t="b">
        <v>0</v>
      </c>
      <c r="N484">
        <v>1</v>
      </c>
      <c r="O484" s="9">
        <f>E484/D484</f>
        <v>1E-3</v>
      </c>
      <c r="P484" s="13">
        <f>IF(E484&gt;0,E484/N484,"NA")</f>
        <v>10</v>
      </c>
      <c r="Q484" s="13" t="s">
        <v>8331</v>
      </c>
      <c r="R484" s="13" t="s">
        <v>8337</v>
      </c>
      <c r="S484" t="b">
        <v>0</v>
      </c>
      <c r="T484" t="s">
        <v>8269</v>
      </c>
      <c r="U484" s="17">
        <v>42447.688541666663</v>
      </c>
    </row>
    <row r="485" spans="1:21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5">
        <f t="shared" si="7"/>
        <v>41302.989259259259</v>
      </c>
      <c r="K485">
        <v>1354250672</v>
      </c>
      <c r="L485" s="5">
        <v>41242.989259259259</v>
      </c>
      <c r="M485" t="b">
        <v>0</v>
      </c>
      <c r="N485">
        <v>147</v>
      </c>
      <c r="O485" s="9">
        <f>E485/D485</f>
        <v>0.502</v>
      </c>
      <c r="P485" s="13">
        <f>IF(E485&gt;0,E485/N485,"NA")</f>
        <v>51.224489795918366</v>
      </c>
      <c r="Q485" s="13" t="s">
        <v>8331</v>
      </c>
      <c r="R485" s="13" t="s">
        <v>8337</v>
      </c>
      <c r="S485" t="b">
        <v>0</v>
      </c>
      <c r="T485" t="s">
        <v>8269</v>
      </c>
      <c r="U485" s="17">
        <v>41242.989259259259</v>
      </c>
    </row>
    <row r="486" spans="1:21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5">
        <f t="shared" si="7"/>
        <v>42313.772824074076</v>
      </c>
      <c r="K486">
        <v>1443220372</v>
      </c>
      <c r="L486" s="5">
        <v>42272.731157407405</v>
      </c>
      <c r="M486" t="b">
        <v>0</v>
      </c>
      <c r="N486">
        <v>11</v>
      </c>
      <c r="O486" s="9">
        <f>E486/D486</f>
        <v>1.8625E-3</v>
      </c>
      <c r="P486" s="13">
        <f>IF(E486&gt;0,E486/N486,"NA")</f>
        <v>13.545454545454545</v>
      </c>
      <c r="Q486" s="13" t="s">
        <v>8331</v>
      </c>
      <c r="R486" s="13" t="s">
        <v>8337</v>
      </c>
      <c r="S486" t="b">
        <v>0</v>
      </c>
      <c r="T486" t="s">
        <v>8269</v>
      </c>
      <c r="U486" s="17">
        <v>42272.731157407405</v>
      </c>
    </row>
    <row r="487" spans="1:21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5">
        <f t="shared" si="7"/>
        <v>41411.297442129631</v>
      </c>
      <c r="K487">
        <v>1366200499</v>
      </c>
      <c r="L487" s="5">
        <v>41381.297442129631</v>
      </c>
      <c r="M487" t="b">
        <v>0</v>
      </c>
      <c r="N487">
        <v>125</v>
      </c>
      <c r="O487" s="9">
        <f>E487/D487</f>
        <v>0.21906971229845085</v>
      </c>
      <c r="P487" s="13">
        <f>IF(E487&gt;0,E487/N487,"NA")</f>
        <v>66.520080000000007</v>
      </c>
      <c r="Q487" s="13" t="s">
        <v>8331</v>
      </c>
      <c r="R487" s="13" t="s">
        <v>8337</v>
      </c>
      <c r="S487" t="b">
        <v>0</v>
      </c>
      <c r="T487" t="s">
        <v>8269</v>
      </c>
      <c r="U487" s="17">
        <v>41381.297442129631</v>
      </c>
    </row>
    <row r="488" spans="1:21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5">
        <f t="shared" si="7"/>
        <v>41791.734247685185</v>
      </c>
      <c r="K488">
        <v>1399070239</v>
      </c>
      <c r="L488" s="5">
        <v>41761.734247685185</v>
      </c>
      <c r="M488" t="b">
        <v>0</v>
      </c>
      <c r="N488">
        <v>1</v>
      </c>
      <c r="O488" s="9">
        <f>E488/D488</f>
        <v>9.0909090909090904E-5</v>
      </c>
      <c r="P488" s="13">
        <f>IF(E488&gt;0,E488/N488,"NA")</f>
        <v>50</v>
      </c>
      <c r="Q488" s="13" t="s">
        <v>8331</v>
      </c>
      <c r="R488" s="13" t="s">
        <v>8337</v>
      </c>
      <c r="S488" t="b">
        <v>0</v>
      </c>
      <c r="T488" t="s">
        <v>8269</v>
      </c>
      <c r="U488" s="17">
        <v>41761.734247685185</v>
      </c>
    </row>
    <row r="489" spans="1:21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5">
        <f t="shared" si="7"/>
        <v>42729.428171296291</v>
      </c>
      <c r="K489">
        <v>1477491394</v>
      </c>
      <c r="L489" s="5">
        <v>42669.386504629627</v>
      </c>
      <c r="M489" t="b">
        <v>0</v>
      </c>
      <c r="N489">
        <v>0</v>
      </c>
      <c r="O489" s="9">
        <f>E489/D489</f>
        <v>0</v>
      </c>
      <c r="P489" s="13" t="str">
        <f>IF(E489&gt;0,E489/N489,"NA")</f>
        <v>NA</v>
      </c>
      <c r="Q489" s="13" t="s">
        <v>8331</v>
      </c>
      <c r="R489" s="13" t="s">
        <v>8337</v>
      </c>
      <c r="S489" t="b">
        <v>0</v>
      </c>
      <c r="T489" t="s">
        <v>8269</v>
      </c>
      <c r="U489" s="17">
        <v>42669.386504629627</v>
      </c>
    </row>
    <row r="490" spans="1:21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5">
        <f t="shared" si="7"/>
        <v>42743.84606481481</v>
      </c>
      <c r="K490">
        <v>1481332700</v>
      </c>
      <c r="L490" s="5">
        <v>42713.84606481481</v>
      </c>
      <c r="M490" t="b">
        <v>0</v>
      </c>
      <c r="N490">
        <v>0</v>
      </c>
      <c r="O490" s="9">
        <f>E490/D490</f>
        <v>0</v>
      </c>
      <c r="P490" s="13" t="str">
        <f>IF(E490&gt;0,E490/N490,"NA")</f>
        <v>NA</v>
      </c>
      <c r="Q490" s="13" t="s">
        <v>8331</v>
      </c>
      <c r="R490" s="13" t="s">
        <v>8337</v>
      </c>
      <c r="S490" t="b">
        <v>0</v>
      </c>
      <c r="T490" t="s">
        <v>8269</v>
      </c>
      <c r="U490" s="17">
        <v>42713.84606481481</v>
      </c>
    </row>
    <row r="491" spans="1:21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5">
        <f t="shared" si="7"/>
        <v>40913.272916666661</v>
      </c>
      <c r="K491">
        <v>1323084816</v>
      </c>
      <c r="L491" s="5">
        <v>40882.273333333331</v>
      </c>
      <c r="M491" t="b">
        <v>0</v>
      </c>
      <c r="N491">
        <v>3</v>
      </c>
      <c r="O491" s="9">
        <f>E491/D491</f>
        <v>2.8667813379201833E-3</v>
      </c>
      <c r="P491" s="13">
        <f>IF(E491&gt;0,E491/N491,"NA")</f>
        <v>71.666666666666671</v>
      </c>
      <c r="Q491" s="13" t="s">
        <v>8331</v>
      </c>
      <c r="R491" s="13" t="s">
        <v>8337</v>
      </c>
      <c r="S491" t="b">
        <v>0</v>
      </c>
      <c r="T491" t="s">
        <v>8269</v>
      </c>
      <c r="U491" s="17">
        <v>40882.273333333331</v>
      </c>
    </row>
    <row r="492" spans="1:21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5">
        <f t="shared" si="7"/>
        <v>41143.760243055549</v>
      </c>
      <c r="K492">
        <v>1343085285</v>
      </c>
      <c r="L492" s="5">
        <v>41113.760243055549</v>
      </c>
      <c r="M492" t="b">
        <v>0</v>
      </c>
      <c r="N492">
        <v>0</v>
      </c>
      <c r="O492" s="9">
        <f>E492/D492</f>
        <v>0</v>
      </c>
      <c r="P492" s="13" t="str">
        <f>IF(E492&gt;0,E492/N492,"NA")</f>
        <v>NA</v>
      </c>
      <c r="Q492" s="13" t="s">
        <v>8331</v>
      </c>
      <c r="R492" s="13" t="s">
        <v>8337</v>
      </c>
      <c r="S492" t="b">
        <v>0</v>
      </c>
      <c r="T492" t="s">
        <v>8269</v>
      </c>
      <c r="U492" s="17">
        <v>41113.760243055549</v>
      </c>
    </row>
    <row r="493" spans="1:21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5">
        <f t="shared" si="7"/>
        <v>42396.774293981478</v>
      </c>
      <c r="K493">
        <v>1451345699</v>
      </c>
      <c r="L493" s="5">
        <v>42366.774293981478</v>
      </c>
      <c r="M493" t="b">
        <v>0</v>
      </c>
      <c r="N493">
        <v>0</v>
      </c>
      <c r="O493" s="9">
        <f>E493/D493</f>
        <v>0</v>
      </c>
      <c r="P493" s="13" t="str">
        <f>IF(E493&gt;0,E493/N493,"NA")</f>
        <v>NA</v>
      </c>
      <c r="Q493" s="13" t="s">
        <v>8331</v>
      </c>
      <c r="R493" s="13" t="s">
        <v>8337</v>
      </c>
      <c r="S493" t="b">
        <v>0</v>
      </c>
      <c r="T493" t="s">
        <v>8269</v>
      </c>
      <c r="U493" s="17">
        <v>42366.774293981478</v>
      </c>
    </row>
    <row r="494" spans="1:21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5">
        <f t="shared" si="7"/>
        <v>42655.826736111114</v>
      </c>
      <c r="K494">
        <v>1471135830</v>
      </c>
      <c r="L494" s="5">
        <v>42595.826736111114</v>
      </c>
      <c r="M494" t="b">
        <v>0</v>
      </c>
      <c r="N494">
        <v>0</v>
      </c>
      <c r="O494" s="9">
        <f>E494/D494</f>
        <v>0</v>
      </c>
      <c r="P494" s="13" t="str">
        <f>IF(E494&gt;0,E494/N494,"NA")</f>
        <v>NA</v>
      </c>
      <c r="Q494" s="13" t="s">
        <v>8331</v>
      </c>
      <c r="R494" s="13" t="s">
        <v>8337</v>
      </c>
      <c r="S494" t="b">
        <v>0</v>
      </c>
      <c r="T494" t="s">
        <v>8269</v>
      </c>
      <c r="U494" s="17">
        <v>42595.826736111114</v>
      </c>
    </row>
    <row r="495" spans="1:21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5">
        <f t="shared" si="7"/>
        <v>42144.517800925925</v>
      </c>
      <c r="K495">
        <v>1429550738</v>
      </c>
      <c r="L495" s="5">
        <v>42114.517800925925</v>
      </c>
      <c r="M495" t="b">
        <v>0</v>
      </c>
      <c r="N495">
        <v>0</v>
      </c>
      <c r="O495" s="9">
        <f>E495/D495</f>
        <v>0</v>
      </c>
      <c r="P495" s="13" t="str">
        <f>IF(E495&gt;0,E495/N495,"NA")</f>
        <v>NA</v>
      </c>
      <c r="Q495" s="13" t="s">
        <v>8331</v>
      </c>
      <c r="R495" s="13" t="s">
        <v>8337</v>
      </c>
      <c r="S495" t="b">
        <v>0</v>
      </c>
      <c r="T495" t="s">
        <v>8269</v>
      </c>
      <c r="U495" s="17">
        <v>42114.517800925925</v>
      </c>
    </row>
    <row r="496" spans="1:21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5">
        <f t="shared" si="7"/>
        <v>41822.916666666664</v>
      </c>
      <c r="K496">
        <v>1402343765</v>
      </c>
      <c r="L496" s="5">
        <v>41799.62228009259</v>
      </c>
      <c r="M496" t="b">
        <v>0</v>
      </c>
      <c r="N496">
        <v>3</v>
      </c>
      <c r="O496" s="9">
        <f>E496/D496</f>
        <v>1.5499999999999999E-3</v>
      </c>
      <c r="P496" s="13">
        <f>IF(E496&gt;0,E496/N496,"NA")</f>
        <v>10.333333333333334</v>
      </c>
      <c r="Q496" s="13" t="s">
        <v>8331</v>
      </c>
      <c r="R496" s="13" t="s">
        <v>8337</v>
      </c>
      <c r="S496" t="b">
        <v>0</v>
      </c>
      <c r="T496" t="s">
        <v>8269</v>
      </c>
      <c r="U496" s="17">
        <v>41799.62228009259</v>
      </c>
    </row>
    <row r="497" spans="1:21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5">
        <f t="shared" si="7"/>
        <v>42201.619270833333</v>
      </c>
      <c r="K497">
        <v>1434484305</v>
      </c>
      <c r="L497" s="5">
        <v>42171.619270833333</v>
      </c>
      <c r="M497" t="b">
        <v>0</v>
      </c>
      <c r="N497">
        <v>0</v>
      </c>
      <c r="O497" s="9">
        <f>E497/D497</f>
        <v>0</v>
      </c>
      <c r="P497" s="13" t="str">
        <f>IF(E497&gt;0,E497/N497,"NA")</f>
        <v>NA</v>
      </c>
      <c r="Q497" s="13" t="s">
        <v>8331</v>
      </c>
      <c r="R497" s="13" t="s">
        <v>8337</v>
      </c>
      <c r="S497" t="b">
        <v>0</v>
      </c>
      <c r="T497" t="s">
        <v>8269</v>
      </c>
      <c r="U497" s="17">
        <v>42171.619270833333</v>
      </c>
    </row>
    <row r="498" spans="1:21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5">
        <f t="shared" si="7"/>
        <v>41680.723078703704</v>
      </c>
      <c r="K498">
        <v>1386886874</v>
      </c>
      <c r="L498" s="5">
        <v>41620.723078703704</v>
      </c>
      <c r="M498" t="b">
        <v>0</v>
      </c>
      <c r="N498">
        <v>1</v>
      </c>
      <c r="O498" s="9">
        <f>E498/D498</f>
        <v>1.6666666666666667E-5</v>
      </c>
      <c r="P498" s="13">
        <f>IF(E498&gt;0,E498/N498,"NA")</f>
        <v>1</v>
      </c>
      <c r="Q498" s="13" t="s">
        <v>8331</v>
      </c>
      <c r="R498" s="13" t="s">
        <v>8337</v>
      </c>
      <c r="S498" t="b">
        <v>0</v>
      </c>
      <c r="T498" t="s">
        <v>8269</v>
      </c>
      <c r="U498" s="17">
        <v>41620.723078703704</v>
      </c>
    </row>
    <row r="499" spans="1:21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5">
        <f t="shared" si="7"/>
        <v>41997.999999999993</v>
      </c>
      <c r="K499">
        <v>1414889665</v>
      </c>
      <c r="L499" s="5">
        <v>41944.829456018517</v>
      </c>
      <c r="M499" t="b">
        <v>0</v>
      </c>
      <c r="N499">
        <v>3</v>
      </c>
      <c r="O499" s="9">
        <f>E499/D499</f>
        <v>6.6964285714285711E-3</v>
      </c>
      <c r="P499" s="13">
        <f>IF(E499&gt;0,E499/N499,"NA")</f>
        <v>10</v>
      </c>
      <c r="Q499" s="13" t="s">
        <v>8331</v>
      </c>
      <c r="R499" s="13" t="s">
        <v>8337</v>
      </c>
      <c r="S499" t="b">
        <v>0</v>
      </c>
      <c r="T499" t="s">
        <v>8269</v>
      </c>
      <c r="U499" s="17">
        <v>41944.829456018517</v>
      </c>
    </row>
    <row r="500" spans="1:21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5">
        <f t="shared" si="7"/>
        <v>40900.553807870368</v>
      </c>
      <c r="K500">
        <v>1321035449</v>
      </c>
      <c r="L500" s="5">
        <v>40858.553807870368</v>
      </c>
      <c r="M500" t="b">
        <v>0</v>
      </c>
      <c r="N500">
        <v>22</v>
      </c>
      <c r="O500" s="9">
        <f>E500/D500</f>
        <v>4.5985132395404561E-2</v>
      </c>
      <c r="P500" s="13">
        <f>IF(E500&gt;0,E500/N500,"NA")</f>
        <v>136.09090909090909</v>
      </c>
      <c r="Q500" s="13" t="s">
        <v>8331</v>
      </c>
      <c r="R500" s="13" t="s">
        <v>8337</v>
      </c>
      <c r="S500" t="b">
        <v>0</v>
      </c>
      <c r="T500" t="s">
        <v>8269</v>
      </c>
      <c r="U500" s="17">
        <v>40858.553807870368</v>
      </c>
    </row>
    <row r="501" spans="1:21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5">
        <f t="shared" si="7"/>
        <v>40098.665972222218</v>
      </c>
      <c r="K501">
        <v>1250630968</v>
      </c>
      <c r="L501" s="5">
        <v>40043.687129629623</v>
      </c>
      <c r="M501" t="b">
        <v>0</v>
      </c>
      <c r="N501">
        <v>26</v>
      </c>
      <c r="O501" s="9">
        <f>E501/D501</f>
        <v>9.5500000000000002E-2</v>
      </c>
      <c r="P501" s="13">
        <f>IF(E501&gt;0,E501/N501,"NA")</f>
        <v>73.461538461538467</v>
      </c>
      <c r="Q501" s="13" t="s">
        <v>8331</v>
      </c>
      <c r="R501" s="13" t="s">
        <v>8337</v>
      </c>
      <c r="S501" t="b">
        <v>0</v>
      </c>
      <c r="T501" t="s">
        <v>8269</v>
      </c>
      <c r="U501" s="17">
        <v>40043.687129629623</v>
      </c>
    </row>
    <row r="502" spans="1:21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5">
        <f t="shared" si="7"/>
        <v>40306.719444444439</v>
      </c>
      <c r="K502">
        <v>1268255751</v>
      </c>
      <c r="L502" s="5">
        <v>40247.677673611106</v>
      </c>
      <c r="M502" t="b">
        <v>0</v>
      </c>
      <c r="N502">
        <v>4</v>
      </c>
      <c r="O502" s="9">
        <f>E502/D502</f>
        <v>3.307692307692308E-2</v>
      </c>
      <c r="P502" s="13">
        <f>IF(E502&gt;0,E502/N502,"NA")</f>
        <v>53.75</v>
      </c>
      <c r="Q502" s="13" t="s">
        <v>8331</v>
      </c>
      <c r="R502" s="13" t="s">
        <v>8337</v>
      </c>
      <c r="S502" t="b">
        <v>0</v>
      </c>
      <c r="T502" t="s">
        <v>8269</v>
      </c>
      <c r="U502" s="17">
        <v>40247.677673611106</v>
      </c>
    </row>
    <row r="503" spans="1:21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5">
        <f t="shared" si="7"/>
        <v>40733.026053240741</v>
      </c>
      <c r="K503">
        <v>1307597851</v>
      </c>
      <c r="L503" s="5">
        <v>40703.026053240741</v>
      </c>
      <c r="M503" t="b">
        <v>0</v>
      </c>
      <c r="N503">
        <v>0</v>
      </c>
      <c r="O503" s="9">
        <f>E503/D503</f>
        <v>0</v>
      </c>
      <c r="P503" s="13" t="str">
        <f>IF(E503&gt;0,E503/N503,"NA")</f>
        <v>NA</v>
      </c>
      <c r="Q503" s="13" t="s">
        <v>8331</v>
      </c>
      <c r="R503" s="13" t="s">
        <v>8337</v>
      </c>
      <c r="S503" t="b">
        <v>0</v>
      </c>
      <c r="T503" t="s">
        <v>8269</v>
      </c>
      <c r="U503" s="17">
        <v>40703.026053240741</v>
      </c>
    </row>
    <row r="504" spans="1:21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5">
        <f t="shared" si="7"/>
        <v>40986.303530092591</v>
      </c>
      <c r="K504">
        <v>1329484625</v>
      </c>
      <c r="L504" s="5">
        <v>40956.345196759255</v>
      </c>
      <c r="M504" t="b">
        <v>0</v>
      </c>
      <c r="N504">
        <v>4</v>
      </c>
      <c r="O504" s="9">
        <f>E504/D504</f>
        <v>1.15E-2</v>
      </c>
      <c r="P504" s="13">
        <f>IF(E504&gt;0,E504/N504,"NA")</f>
        <v>57.5</v>
      </c>
      <c r="Q504" s="13" t="s">
        <v>8331</v>
      </c>
      <c r="R504" s="13" t="s">
        <v>8337</v>
      </c>
      <c r="S504" t="b">
        <v>0</v>
      </c>
      <c r="T504" t="s">
        <v>8269</v>
      </c>
      <c r="U504" s="17">
        <v>40956.345196759255</v>
      </c>
    </row>
    <row r="505" spans="1:21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5">
        <f t="shared" si="7"/>
        <v>42021.318321759252</v>
      </c>
      <c r="K505">
        <v>1418906303</v>
      </c>
      <c r="L505" s="5">
        <v>41991.318321759252</v>
      </c>
      <c r="M505" t="b">
        <v>0</v>
      </c>
      <c r="N505">
        <v>9</v>
      </c>
      <c r="O505" s="9">
        <f>E505/D505</f>
        <v>1.7538461538461537E-2</v>
      </c>
      <c r="P505" s="13">
        <f>IF(E505&gt;0,E505/N505,"NA")</f>
        <v>12.666666666666666</v>
      </c>
      <c r="Q505" s="13" t="s">
        <v>8331</v>
      </c>
      <c r="R505" s="13" t="s">
        <v>8337</v>
      </c>
      <c r="S505" t="b">
        <v>0</v>
      </c>
      <c r="T505" t="s">
        <v>8269</v>
      </c>
      <c r="U505" s="17">
        <v>41991.318321759252</v>
      </c>
    </row>
    <row r="506" spans="1:21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5">
        <f t="shared" si="7"/>
        <v>41009.73364583333</v>
      </c>
      <c r="K506">
        <v>1328916987</v>
      </c>
      <c r="L506" s="5">
        <v>40949.775312499994</v>
      </c>
      <c r="M506" t="b">
        <v>0</v>
      </c>
      <c r="N506">
        <v>5</v>
      </c>
      <c r="O506" s="9">
        <f>E506/D506</f>
        <v>1.3673469387755101E-2</v>
      </c>
      <c r="P506" s="13">
        <f>IF(E506&gt;0,E506/N506,"NA")</f>
        <v>67</v>
      </c>
      <c r="Q506" s="13" t="s">
        <v>8331</v>
      </c>
      <c r="R506" s="13" t="s">
        <v>8337</v>
      </c>
      <c r="S506" t="b">
        <v>0</v>
      </c>
      <c r="T506" t="s">
        <v>8269</v>
      </c>
      <c r="U506" s="17">
        <v>40949.775312499994</v>
      </c>
    </row>
    <row r="507" spans="1:21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5">
        <f t="shared" si="7"/>
        <v>42362.889884259253</v>
      </c>
      <c r="K507">
        <v>1447122086</v>
      </c>
      <c r="L507" s="5">
        <v>42317.889884259253</v>
      </c>
      <c r="M507" t="b">
        <v>0</v>
      </c>
      <c r="N507">
        <v>14</v>
      </c>
      <c r="O507" s="9">
        <f>E507/D507</f>
        <v>4.3333333333333331E-3</v>
      </c>
      <c r="P507" s="13">
        <f>IF(E507&gt;0,E507/N507,"NA")</f>
        <v>3.7142857142857144</v>
      </c>
      <c r="Q507" s="13" t="s">
        <v>8331</v>
      </c>
      <c r="R507" s="13" t="s">
        <v>8337</v>
      </c>
      <c r="S507" t="b">
        <v>0</v>
      </c>
      <c r="T507" t="s">
        <v>8269</v>
      </c>
      <c r="U507" s="17">
        <v>42317.889884259253</v>
      </c>
    </row>
    <row r="508" spans="1:21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5">
        <f t="shared" si="7"/>
        <v>41496.343981481477</v>
      </c>
      <c r="K508">
        <v>1373548520</v>
      </c>
      <c r="L508" s="5">
        <v>41466.343981481477</v>
      </c>
      <c r="M508" t="b">
        <v>0</v>
      </c>
      <c r="N508">
        <v>1</v>
      </c>
      <c r="O508" s="9">
        <f>E508/D508</f>
        <v>1.25E-3</v>
      </c>
      <c r="P508" s="13">
        <f>IF(E508&gt;0,E508/N508,"NA")</f>
        <v>250</v>
      </c>
      <c r="Q508" s="13" t="s">
        <v>8331</v>
      </c>
      <c r="R508" s="13" t="s">
        <v>8337</v>
      </c>
      <c r="S508" t="b">
        <v>0</v>
      </c>
      <c r="T508" t="s">
        <v>8269</v>
      </c>
      <c r="U508" s="17">
        <v>41466.343981481477</v>
      </c>
    </row>
    <row r="509" spans="1:21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5">
        <f t="shared" si="7"/>
        <v>41201.750659722216</v>
      </c>
      <c r="K509">
        <v>1346799657</v>
      </c>
      <c r="L509" s="5">
        <v>41156.750659722216</v>
      </c>
      <c r="M509" t="b">
        <v>0</v>
      </c>
      <c r="N509">
        <v>10</v>
      </c>
      <c r="O509" s="9">
        <f>E509/D509</f>
        <v>3.2000000000000001E-2</v>
      </c>
      <c r="P509" s="13">
        <f>IF(E509&gt;0,E509/N509,"NA")</f>
        <v>64</v>
      </c>
      <c r="Q509" s="13" t="s">
        <v>8331</v>
      </c>
      <c r="R509" s="13" t="s">
        <v>8337</v>
      </c>
      <c r="S509" t="b">
        <v>0</v>
      </c>
      <c r="T509" t="s">
        <v>8269</v>
      </c>
      <c r="U509" s="17">
        <v>41156.750659722216</v>
      </c>
    </row>
    <row r="510" spans="1:21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5">
        <f t="shared" si="7"/>
        <v>41054.384722222218</v>
      </c>
      <c r="K510">
        <v>1332808501</v>
      </c>
      <c r="L510" s="5">
        <v>40994.815983796296</v>
      </c>
      <c r="M510" t="b">
        <v>0</v>
      </c>
      <c r="N510">
        <v>3</v>
      </c>
      <c r="O510" s="9">
        <f>E510/D510</f>
        <v>8.0000000000000002E-3</v>
      </c>
      <c r="P510" s="13">
        <f>IF(E510&gt;0,E510/N510,"NA")</f>
        <v>133.33333333333334</v>
      </c>
      <c r="Q510" s="13" t="s">
        <v>8331</v>
      </c>
      <c r="R510" s="13" t="s">
        <v>8337</v>
      </c>
      <c r="S510" t="b">
        <v>0</v>
      </c>
      <c r="T510" t="s">
        <v>8269</v>
      </c>
      <c r="U510" s="17">
        <v>40994.815983796296</v>
      </c>
    </row>
    <row r="511" spans="1:21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5">
        <f t="shared" si="7"/>
        <v>42183.423263888886</v>
      </c>
      <c r="K511">
        <v>1432912170</v>
      </c>
      <c r="L511" s="5">
        <v>42153.423263888886</v>
      </c>
      <c r="M511" t="b">
        <v>0</v>
      </c>
      <c r="N511">
        <v>1</v>
      </c>
      <c r="O511" s="9">
        <f>E511/D511</f>
        <v>2E-3</v>
      </c>
      <c r="P511" s="13">
        <f>IF(E511&gt;0,E511/N511,"NA")</f>
        <v>10</v>
      </c>
      <c r="Q511" s="13" t="s">
        <v>8331</v>
      </c>
      <c r="R511" s="13" t="s">
        <v>8337</v>
      </c>
      <c r="S511" t="b">
        <v>0</v>
      </c>
      <c r="T511" t="s">
        <v>8269</v>
      </c>
      <c r="U511" s="17">
        <v>42153.423263888886</v>
      </c>
    </row>
    <row r="512" spans="1:21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5">
        <f t="shared" si="7"/>
        <v>42429.968043981477</v>
      </c>
      <c r="K512">
        <v>1454213639</v>
      </c>
      <c r="L512" s="5">
        <v>42399.968043981477</v>
      </c>
      <c r="M512" t="b">
        <v>0</v>
      </c>
      <c r="N512">
        <v>0</v>
      </c>
      <c r="O512" s="9">
        <f>E512/D512</f>
        <v>0</v>
      </c>
      <c r="P512" s="13" t="str">
        <f>IF(E512&gt;0,E512/N512,"NA")</f>
        <v>NA</v>
      </c>
      <c r="Q512" s="13" t="s">
        <v>8331</v>
      </c>
      <c r="R512" s="13" t="s">
        <v>8337</v>
      </c>
      <c r="S512" t="b">
        <v>0</v>
      </c>
      <c r="T512" t="s">
        <v>8269</v>
      </c>
      <c r="U512" s="17">
        <v>42399.968043981477</v>
      </c>
    </row>
    <row r="513" spans="1:21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5">
        <f t="shared" si="7"/>
        <v>41370.053032407406</v>
      </c>
      <c r="K513">
        <v>1362640582</v>
      </c>
      <c r="L513" s="5">
        <v>41340.09469907407</v>
      </c>
      <c r="M513" t="b">
        <v>0</v>
      </c>
      <c r="N513">
        <v>5</v>
      </c>
      <c r="O513" s="9">
        <f>E513/D513</f>
        <v>0.03</v>
      </c>
      <c r="P513" s="13">
        <f>IF(E513&gt;0,E513/N513,"NA")</f>
        <v>30</v>
      </c>
      <c r="Q513" s="13" t="s">
        <v>8331</v>
      </c>
      <c r="R513" s="13" t="s">
        <v>8337</v>
      </c>
      <c r="S513" t="b">
        <v>0</v>
      </c>
      <c r="T513" t="s">
        <v>8269</v>
      </c>
      <c r="U513" s="17">
        <v>41340.09469907407</v>
      </c>
    </row>
    <row r="514" spans="1:21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5">
        <f t="shared" si="7"/>
        <v>42694.575543981475</v>
      </c>
      <c r="K514">
        <v>1475776127</v>
      </c>
      <c r="L514" s="5">
        <v>42649.533877314818</v>
      </c>
      <c r="M514" t="b">
        <v>0</v>
      </c>
      <c r="N514">
        <v>2</v>
      </c>
      <c r="O514" s="9">
        <f>E514/D514</f>
        <v>1.3749999999999999E-3</v>
      </c>
      <c r="P514" s="13">
        <f>IF(E514&gt;0,E514/N514,"NA")</f>
        <v>5.5</v>
      </c>
      <c r="Q514" s="13" t="s">
        <v>8331</v>
      </c>
      <c r="R514" s="13" t="s">
        <v>8337</v>
      </c>
      <c r="S514" t="b">
        <v>0</v>
      </c>
      <c r="T514" t="s">
        <v>8269</v>
      </c>
      <c r="U514" s="17">
        <v>42649.533877314818</v>
      </c>
    </row>
    <row r="515" spans="1:21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5">
        <f t="shared" ref="J515:L578" si="8">(I515/86400)+25569+(-5/24)</f>
        <v>42597.083333333336</v>
      </c>
      <c r="K515">
        <v>1467387705</v>
      </c>
      <c r="L515" s="5">
        <v>42552.445659722223</v>
      </c>
      <c r="M515" t="b">
        <v>0</v>
      </c>
      <c r="N515">
        <v>68</v>
      </c>
      <c r="O515" s="9">
        <f>E515/D515</f>
        <v>0.13924</v>
      </c>
      <c r="P515" s="13">
        <f>IF(E515&gt;0,E515/N515,"NA")</f>
        <v>102.38235294117646</v>
      </c>
      <c r="Q515" s="13" t="s">
        <v>8331</v>
      </c>
      <c r="R515" s="13" t="s">
        <v>8337</v>
      </c>
      <c r="S515" t="b">
        <v>0</v>
      </c>
      <c r="T515" t="s">
        <v>8269</v>
      </c>
      <c r="U515" s="17">
        <v>42552.445659722223</v>
      </c>
    </row>
    <row r="516" spans="1:21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5">
        <f t="shared" si="8"/>
        <v>41860.405636574069</v>
      </c>
      <c r="K516">
        <v>1405003447</v>
      </c>
      <c r="L516" s="5">
        <v>41830.405636574069</v>
      </c>
      <c r="M516" t="b">
        <v>0</v>
      </c>
      <c r="N516">
        <v>3</v>
      </c>
      <c r="O516" s="9">
        <f>E516/D516</f>
        <v>3.3333333333333333E-2</v>
      </c>
      <c r="P516" s="13">
        <f>IF(E516&gt;0,E516/N516,"NA")</f>
        <v>16.666666666666668</v>
      </c>
      <c r="Q516" s="13" t="s">
        <v>8331</v>
      </c>
      <c r="R516" s="13" t="s">
        <v>8337</v>
      </c>
      <c r="S516" t="b">
        <v>0</v>
      </c>
      <c r="T516" t="s">
        <v>8269</v>
      </c>
      <c r="U516" s="17">
        <v>41830.405636574069</v>
      </c>
    </row>
    <row r="517" spans="1:21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5">
        <f t="shared" si="8"/>
        <v>42367.282418981478</v>
      </c>
      <c r="K517">
        <v>1447933601</v>
      </c>
      <c r="L517" s="5">
        <v>42327.282418981478</v>
      </c>
      <c r="M517" t="b">
        <v>0</v>
      </c>
      <c r="N517">
        <v>34</v>
      </c>
      <c r="O517" s="9">
        <f>E517/D517</f>
        <v>0.25413402061855672</v>
      </c>
      <c r="P517" s="13">
        <f>IF(E517&gt;0,E517/N517,"NA")</f>
        <v>725.02941176470586</v>
      </c>
      <c r="Q517" s="13" t="s">
        <v>8331</v>
      </c>
      <c r="R517" s="13" t="s">
        <v>8337</v>
      </c>
      <c r="S517" t="b">
        <v>0</v>
      </c>
      <c r="T517" t="s">
        <v>8269</v>
      </c>
      <c r="U517" s="17">
        <v>42327.282418981478</v>
      </c>
    </row>
    <row r="518" spans="1:21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5">
        <f t="shared" si="8"/>
        <v>42151.570370370369</v>
      </c>
      <c r="K518">
        <v>1427568080</v>
      </c>
      <c r="L518" s="5">
        <v>42091.570370370369</v>
      </c>
      <c r="M518" t="b">
        <v>0</v>
      </c>
      <c r="N518">
        <v>0</v>
      </c>
      <c r="O518" s="9">
        <f>E518/D518</f>
        <v>0</v>
      </c>
      <c r="P518" s="13" t="str">
        <f>IF(E518&gt;0,E518/N518,"NA")</f>
        <v>NA</v>
      </c>
      <c r="Q518" s="13" t="s">
        <v>8331</v>
      </c>
      <c r="R518" s="13" t="s">
        <v>8337</v>
      </c>
      <c r="S518" t="b">
        <v>0</v>
      </c>
      <c r="T518" t="s">
        <v>8269</v>
      </c>
      <c r="U518" s="17">
        <v>42091.570370370369</v>
      </c>
    </row>
    <row r="519" spans="1:21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5">
        <f t="shared" si="8"/>
        <v>42768.406956018516</v>
      </c>
      <c r="K519">
        <v>1483454761</v>
      </c>
      <c r="L519" s="5">
        <v>42738.406956018516</v>
      </c>
      <c r="M519" t="b">
        <v>0</v>
      </c>
      <c r="N519">
        <v>3</v>
      </c>
      <c r="O519" s="9">
        <f>E519/D519</f>
        <v>1.3666666666666667E-2</v>
      </c>
      <c r="P519" s="13">
        <f>IF(E519&gt;0,E519/N519,"NA")</f>
        <v>68.333333333333329</v>
      </c>
      <c r="Q519" s="13" t="s">
        <v>8331</v>
      </c>
      <c r="R519" s="13" t="s">
        <v>8337</v>
      </c>
      <c r="S519" t="b">
        <v>0</v>
      </c>
      <c r="T519" t="s">
        <v>8269</v>
      </c>
      <c r="U519" s="17">
        <v>42738.406956018516</v>
      </c>
    </row>
    <row r="520" spans="1:21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5">
        <f t="shared" si="8"/>
        <v>42253.406944444439</v>
      </c>
      <c r="K520">
        <v>1438958824</v>
      </c>
      <c r="L520" s="5">
        <v>42223.407685185179</v>
      </c>
      <c r="M520" t="b">
        <v>0</v>
      </c>
      <c r="N520">
        <v>0</v>
      </c>
      <c r="O520" s="9">
        <f>E520/D520</f>
        <v>0</v>
      </c>
      <c r="P520" s="13" t="str">
        <f>IF(E520&gt;0,E520/N520,"NA")</f>
        <v>NA</v>
      </c>
      <c r="Q520" s="13" t="s">
        <v>8331</v>
      </c>
      <c r="R520" s="13" t="s">
        <v>8337</v>
      </c>
      <c r="S520" t="b">
        <v>0</v>
      </c>
      <c r="T520" t="s">
        <v>8269</v>
      </c>
      <c r="U520" s="17">
        <v>42223.407685185179</v>
      </c>
    </row>
    <row r="521" spans="1:21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5">
        <f t="shared" si="8"/>
        <v>41248.183113425919</v>
      </c>
      <c r="K521">
        <v>1352107421</v>
      </c>
      <c r="L521" s="5">
        <v>41218.183113425919</v>
      </c>
      <c r="M521" t="b">
        <v>0</v>
      </c>
      <c r="N521">
        <v>70</v>
      </c>
      <c r="O521" s="9">
        <f>E521/D521</f>
        <v>0.22881426547787684</v>
      </c>
      <c r="P521" s="13">
        <f>IF(E521&gt;0,E521/N521,"NA")</f>
        <v>39.228571428571428</v>
      </c>
      <c r="Q521" s="13" t="s">
        <v>8331</v>
      </c>
      <c r="R521" s="13" t="s">
        <v>8337</v>
      </c>
      <c r="S521" t="b">
        <v>0</v>
      </c>
      <c r="T521" t="s">
        <v>8269</v>
      </c>
      <c r="U521" s="17">
        <v>41218.183113425919</v>
      </c>
    </row>
    <row r="522" spans="1:21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5">
        <f t="shared" si="8"/>
        <v>42348.493761574071</v>
      </c>
      <c r="K522">
        <v>1447174261</v>
      </c>
      <c r="L522" s="5">
        <v>42318.493761574071</v>
      </c>
      <c r="M522" t="b">
        <v>0</v>
      </c>
      <c r="N522">
        <v>34</v>
      </c>
      <c r="O522" s="9">
        <f>E522/D522</f>
        <v>1.0209999999999999</v>
      </c>
      <c r="P522" s="13">
        <f>IF(E522&gt;0,E522/N522,"NA")</f>
        <v>150.14705882352942</v>
      </c>
      <c r="Q522" s="13" t="s">
        <v>8338</v>
      </c>
      <c r="R522" s="13" t="s">
        <v>8339</v>
      </c>
      <c r="S522" t="b">
        <v>1</v>
      </c>
      <c r="T522" t="s">
        <v>8270</v>
      </c>
      <c r="U522" s="17">
        <v>42318.493761574071</v>
      </c>
    </row>
    <row r="523" spans="1:21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5">
        <f t="shared" si="8"/>
        <v>42674.999305555553</v>
      </c>
      <c r="K523">
        <v>1475460819</v>
      </c>
      <c r="L523" s="5">
        <v>42645.884479166663</v>
      </c>
      <c r="M523" t="b">
        <v>0</v>
      </c>
      <c r="N523">
        <v>56</v>
      </c>
      <c r="O523" s="9">
        <f>E523/D523</f>
        <v>1.0464</v>
      </c>
      <c r="P523" s="13">
        <f>IF(E523&gt;0,E523/N523,"NA")</f>
        <v>93.428571428571431</v>
      </c>
      <c r="Q523" s="13" t="s">
        <v>8338</v>
      </c>
      <c r="R523" s="13" t="s">
        <v>8339</v>
      </c>
      <c r="S523" t="b">
        <v>1</v>
      </c>
      <c r="T523" t="s">
        <v>8270</v>
      </c>
      <c r="U523" s="17">
        <v>42645.884479166663</v>
      </c>
    </row>
    <row r="524" spans="1:21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5">
        <f t="shared" si="8"/>
        <v>42449.790798611109</v>
      </c>
      <c r="K524">
        <v>1456793925</v>
      </c>
      <c r="L524" s="5">
        <v>42429.832465277774</v>
      </c>
      <c r="M524" t="b">
        <v>0</v>
      </c>
      <c r="N524">
        <v>31</v>
      </c>
      <c r="O524" s="9">
        <f>E524/D524</f>
        <v>1.1466666666666667</v>
      </c>
      <c r="P524" s="13">
        <f>IF(E524&gt;0,E524/N524,"NA")</f>
        <v>110.96774193548387</v>
      </c>
      <c r="Q524" s="13" t="s">
        <v>8338</v>
      </c>
      <c r="R524" s="13" t="s">
        <v>8339</v>
      </c>
      <c r="S524" t="b">
        <v>1</v>
      </c>
      <c r="T524" t="s">
        <v>8270</v>
      </c>
      <c r="U524" s="17">
        <v>42429.832465277774</v>
      </c>
    </row>
    <row r="525" spans="1:21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5">
        <f t="shared" si="8"/>
        <v>42267.924490740734</v>
      </c>
      <c r="K525">
        <v>1440213076</v>
      </c>
      <c r="L525" s="5">
        <v>42237.924490740734</v>
      </c>
      <c r="M525" t="b">
        <v>0</v>
      </c>
      <c r="N525">
        <v>84</v>
      </c>
      <c r="O525" s="9">
        <f>E525/D525</f>
        <v>1.206</v>
      </c>
      <c r="P525" s="13">
        <f>IF(E525&gt;0,E525/N525,"NA")</f>
        <v>71.785714285714292</v>
      </c>
      <c r="Q525" s="13" t="s">
        <v>8338</v>
      </c>
      <c r="R525" s="13" t="s">
        <v>8339</v>
      </c>
      <c r="S525" t="b">
        <v>1</v>
      </c>
      <c r="T525" t="s">
        <v>8270</v>
      </c>
      <c r="U525" s="17">
        <v>42237.924490740734</v>
      </c>
    </row>
    <row r="526" spans="1:21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5">
        <f t="shared" si="8"/>
        <v>42522.508900462963</v>
      </c>
      <c r="K526">
        <v>1462209169</v>
      </c>
      <c r="L526" s="5">
        <v>42492.508900462963</v>
      </c>
      <c r="M526" t="b">
        <v>0</v>
      </c>
      <c r="N526">
        <v>130</v>
      </c>
      <c r="O526" s="9">
        <f>E526/D526</f>
        <v>1.0867285714285715</v>
      </c>
      <c r="P526" s="13">
        <f>IF(E526&gt;0,E526/N526,"NA")</f>
        <v>29.258076923076924</v>
      </c>
      <c r="Q526" s="13" t="s">
        <v>8338</v>
      </c>
      <c r="R526" s="13" t="s">
        <v>8339</v>
      </c>
      <c r="S526" t="b">
        <v>1</v>
      </c>
      <c r="T526" t="s">
        <v>8270</v>
      </c>
      <c r="U526" s="17">
        <v>42492.508900462963</v>
      </c>
    </row>
    <row r="527" spans="1:21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5">
        <f t="shared" si="8"/>
        <v>41895.192604166667</v>
      </c>
      <c r="K527">
        <v>1406713041</v>
      </c>
      <c r="L527" s="5">
        <v>41850.192604166667</v>
      </c>
      <c r="M527" t="b">
        <v>0</v>
      </c>
      <c r="N527">
        <v>12</v>
      </c>
      <c r="O527" s="9">
        <f>E527/D527</f>
        <v>1</v>
      </c>
      <c r="P527" s="13">
        <f>IF(E527&gt;0,E527/N527,"NA")</f>
        <v>1000</v>
      </c>
      <c r="Q527" s="13" t="s">
        <v>8338</v>
      </c>
      <c r="R527" s="13" t="s">
        <v>8339</v>
      </c>
      <c r="S527" t="b">
        <v>1</v>
      </c>
      <c r="T527" t="s">
        <v>8270</v>
      </c>
      <c r="U527" s="17">
        <v>41850.192604166667</v>
      </c>
    </row>
    <row r="528" spans="1:21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5">
        <f t="shared" si="8"/>
        <v>42223.499999999993</v>
      </c>
      <c r="K528">
        <v>1436278344</v>
      </c>
      <c r="L528" s="5">
        <v>42192.383611111109</v>
      </c>
      <c r="M528" t="b">
        <v>0</v>
      </c>
      <c r="N528">
        <v>23</v>
      </c>
      <c r="O528" s="9">
        <f>E528/D528</f>
        <v>1.1399999999999999</v>
      </c>
      <c r="P528" s="13">
        <f>IF(E528&gt;0,E528/N528,"NA")</f>
        <v>74.347826086956516</v>
      </c>
      <c r="Q528" s="13" t="s">
        <v>8338</v>
      </c>
      <c r="R528" s="13" t="s">
        <v>8339</v>
      </c>
      <c r="S528" t="b">
        <v>1</v>
      </c>
      <c r="T528" t="s">
        <v>8270</v>
      </c>
      <c r="U528" s="17">
        <v>42192.383611111109</v>
      </c>
    </row>
    <row r="529" spans="1:21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5">
        <f t="shared" si="8"/>
        <v>42783.461805555555</v>
      </c>
      <c r="K529">
        <v>1484715366</v>
      </c>
      <c r="L529" s="5">
        <v>42752.997291666667</v>
      </c>
      <c r="M529" t="b">
        <v>0</v>
      </c>
      <c r="N529">
        <v>158</v>
      </c>
      <c r="O529" s="9">
        <f>E529/D529</f>
        <v>1.0085</v>
      </c>
      <c r="P529" s="13">
        <f>IF(E529&gt;0,E529/N529,"NA")</f>
        <v>63.829113924050631</v>
      </c>
      <c r="Q529" s="13" t="s">
        <v>8338</v>
      </c>
      <c r="R529" s="13" t="s">
        <v>8339</v>
      </c>
      <c r="S529" t="b">
        <v>1</v>
      </c>
      <c r="T529" t="s">
        <v>8270</v>
      </c>
      <c r="U529" s="17">
        <v>42752.997291666667</v>
      </c>
    </row>
    <row r="530" spans="1:21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5">
        <f t="shared" si="8"/>
        <v>42176.680555555555</v>
      </c>
      <c r="K530">
        <v>1433109907</v>
      </c>
      <c r="L530" s="5">
        <v>42155.71188657407</v>
      </c>
      <c r="M530" t="b">
        <v>0</v>
      </c>
      <c r="N530">
        <v>30</v>
      </c>
      <c r="O530" s="9">
        <f>E530/D530</f>
        <v>1.1565217391304348</v>
      </c>
      <c r="P530" s="13">
        <f>IF(E530&gt;0,E530/N530,"NA")</f>
        <v>44.333333333333336</v>
      </c>
      <c r="Q530" s="13" t="s">
        <v>8338</v>
      </c>
      <c r="R530" s="13" t="s">
        <v>8339</v>
      </c>
      <c r="S530" t="b">
        <v>1</v>
      </c>
      <c r="T530" t="s">
        <v>8270</v>
      </c>
      <c r="U530" s="17">
        <v>42155.71188657407</v>
      </c>
    </row>
    <row r="531" spans="1:21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5">
        <f t="shared" si="8"/>
        <v>42745.999999999993</v>
      </c>
      <c r="K531">
        <v>1482281094</v>
      </c>
      <c r="L531" s="5">
        <v>42724.822847222218</v>
      </c>
      <c r="M531" t="b">
        <v>0</v>
      </c>
      <c r="N531">
        <v>18</v>
      </c>
      <c r="O531" s="9">
        <f>E531/D531</f>
        <v>1.3041666666666667</v>
      </c>
      <c r="P531" s="13">
        <f>IF(E531&gt;0,E531/N531,"NA")</f>
        <v>86.944444444444443</v>
      </c>
      <c r="Q531" s="13" t="s">
        <v>8338</v>
      </c>
      <c r="R531" s="13" t="s">
        <v>8339</v>
      </c>
      <c r="S531" t="b">
        <v>1</v>
      </c>
      <c r="T531" t="s">
        <v>8270</v>
      </c>
      <c r="U531" s="17">
        <v>42724.822847222218</v>
      </c>
    </row>
    <row r="532" spans="1:21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5">
        <f t="shared" si="8"/>
        <v>42178.874999999993</v>
      </c>
      <c r="K532">
        <v>1433254268</v>
      </c>
      <c r="L532" s="5">
        <v>42157.382731481477</v>
      </c>
      <c r="M532" t="b">
        <v>0</v>
      </c>
      <c r="N532">
        <v>29</v>
      </c>
      <c r="O532" s="9">
        <f>E532/D532</f>
        <v>1.0778267254038179</v>
      </c>
      <c r="P532" s="13">
        <f>IF(E532&gt;0,E532/N532,"NA")</f>
        <v>126.55172413793103</v>
      </c>
      <c r="Q532" s="13" t="s">
        <v>8338</v>
      </c>
      <c r="R532" s="13" t="s">
        <v>8339</v>
      </c>
      <c r="S532" t="b">
        <v>1</v>
      </c>
      <c r="T532" t="s">
        <v>8270</v>
      </c>
      <c r="U532" s="17">
        <v>42157.382731481477</v>
      </c>
    </row>
    <row r="533" spans="1:21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5">
        <f t="shared" si="8"/>
        <v>42721.082638888889</v>
      </c>
      <c r="K533">
        <v>1478050429</v>
      </c>
      <c r="L533" s="5">
        <v>42675.856817129628</v>
      </c>
      <c r="M533" t="b">
        <v>0</v>
      </c>
      <c r="N533">
        <v>31</v>
      </c>
      <c r="O533" s="9">
        <f>E533/D533</f>
        <v>1</v>
      </c>
      <c r="P533" s="13">
        <f>IF(E533&gt;0,E533/N533,"NA")</f>
        <v>129.03225806451613</v>
      </c>
      <c r="Q533" s="13" t="s">
        <v>8338</v>
      </c>
      <c r="R533" s="13" t="s">
        <v>8339</v>
      </c>
      <c r="S533" t="b">
        <v>1</v>
      </c>
      <c r="T533" t="s">
        <v>8270</v>
      </c>
      <c r="U533" s="17">
        <v>42675.856817129628</v>
      </c>
    </row>
    <row r="534" spans="1:21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5">
        <f t="shared" si="8"/>
        <v>42502.798703703702</v>
      </c>
      <c r="K534">
        <v>1460506208</v>
      </c>
      <c r="L534" s="5">
        <v>42472.798703703702</v>
      </c>
      <c r="M534" t="b">
        <v>0</v>
      </c>
      <c r="N534">
        <v>173</v>
      </c>
      <c r="O534" s="9">
        <f>E534/D534</f>
        <v>1.2324999999999999</v>
      </c>
      <c r="P534" s="13">
        <f>IF(E534&gt;0,E534/N534,"NA")</f>
        <v>71.242774566473983</v>
      </c>
      <c r="Q534" s="13" t="s">
        <v>8338</v>
      </c>
      <c r="R534" s="13" t="s">
        <v>8339</v>
      </c>
      <c r="S534" t="b">
        <v>1</v>
      </c>
      <c r="T534" t="s">
        <v>8270</v>
      </c>
      <c r="U534" s="17">
        <v>42472.798703703702</v>
      </c>
    </row>
    <row r="535" spans="1:21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5">
        <f t="shared" si="8"/>
        <v>42506.226446759254</v>
      </c>
      <c r="K535">
        <v>1461320765</v>
      </c>
      <c r="L535" s="5">
        <v>42482.226446759254</v>
      </c>
      <c r="M535" t="b">
        <v>0</v>
      </c>
      <c r="N535">
        <v>17</v>
      </c>
      <c r="O535" s="9">
        <f>E535/D535</f>
        <v>1.002</v>
      </c>
      <c r="P535" s="13">
        <f>IF(E535&gt;0,E535/N535,"NA")</f>
        <v>117.88235294117646</v>
      </c>
      <c r="Q535" s="13" t="s">
        <v>8338</v>
      </c>
      <c r="R535" s="13" t="s">
        <v>8339</v>
      </c>
      <c r="S535" t="b">
        <v>1</v>
      </c>
      <c r="T535" t="s">
        <v>8270</v>
      </c>
      <c r="U535" s="17">
        <v>42482.226446759254</v>
      </c>
    </row>
    <row r="536" spans="1:21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5">
        <f t="shared" si="8"/>
        <v>42309.749999999993</v>
      </c>
      <c r="K536">
        <v>1443036470</v>
      </c>
      <c r="L536" s="5">
        <v>42270.602662037032</v>
      </c>
      <c r="M536" t="b">
        <v>0</v>
      </c>
      <c r="N536">
        <v>48</v>
      </c>
      <c r="O536" s="9">
        <f>E536/D536</f>
        <v>1.0466666666666666</v>
      </c>
      <c r="P536" s="13">
        <f>IF(E536&gt;0,E536/N536,"NA")</f>
        <v>327.08333333333331</v>
      </c>
      <c r="Q536" s="13" t="s">
        <v>8338</v>
      </c>
      <c r="R536" s="13" t="s">
        <v>8339</v>
      </c>
      <c r="S536" t="b">
        <v>1</v>
      </c>
      <c r="T536" t="s">
        <v>8270</v>
      </c>
      <c r="U536" s="17">
        <v>42270.602662037032</v>
      </c>
    </row>
    <row r="537" spans="1:21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5">
        <f t="shared" si="8"/>
        <v>42741.336863425924</v>
      </c>
      <c r="K537">
        <v>1481115905</v>
      </c>
      <c r="L537" s="5">
        <v>42711.336863425924</v>
      </c>
      <c r="M537" t="b">
        <v>0</v>
      </c>
      <c r="N537">
        <v>59</v>
      </c>
      <c r="O537" s="9">
        <f>E537/D537</f>
        <v>1.0249999999999999</v>
      </c>
      <c r="P537" s="13">
        <f>IF(E537&gt;0,E537/N537,"NA")</f>
        <v>34.745762711864408</v>
      </c>
      <c r="Q537" s="13" t="s">
        <v>8338</v>
      </c>
      <c r="R537" s="13" t="s">
        <v>8339</v>
      </c>
      <c r="S537" t="b">
        <v>1</v>
      </c>
      <c r="T537" t="s">
        <v>8270</v>
      </c>
      <c r="U537" s="17">
        <v>42711.336863425924</v>
      </c>
    </row>
    <row r="538" spans="1:21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5">
        <f t="shared" si="8"/>
        <v>42219.541666666664</v>
      </c>
      <c r="K538">
        <v>1435133807</v>
      </c>
      <c r="L538" s="5">
        <v>42179.136655092589</v>
      </c>
      <c r="M538" t="b">
        <v>0</v>
      </c>
      <c r="N538">
        <v>39</v>
      </c>
      <c r="O538" s="9">
        <f>E538/D538</f>
        <v>1.1825757575757576</v>
      </c>
      <c r="P538" s="13">
        <f>IF(E538&gt;0,E538/N538,"NA")</f>
        <v>100.06410256410257</v>
      </c>
      <c r="Q538" s="13" t="s">
        <v>8338</v>
      </c>
      <c r="R538" s="13" t="s">
        <v>8339</v>
      </c>
      <c r="S538" t="b">
        <v>1</v>
      </c>
      <c r="T538" t="s">
        <v>8270</v>
      </c>
      <c r="U538" s="17">
        <v>42179.136655092589</v>
      </c>
    </row>
    <row r="539" spans="1:21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5">
        <f t="shared" si="8"/>
        <v>42312.601747685178</v>
      </c>
      <c r="K539">
        <v>1444069591</v>
      </c>
      <c r="L539" s="5">
        <v>42282.560081018521</v>
      </c>
      <c r="M539" t="b">
        <v>0</v>
      </c>
      <c r="N539">
        <v>59</v>
      </c>
      <c r="O539" s="9">
        <f>E539/D539</f>
        <v>1.2050000000000001</v>
      </c>
      <c r="P539" s="13">
        <f>IF(E539&gt;0,E539/N539,"NA")</f>
        <v>40.847457627118644</v>
      </c>
      <c r="Q539" s="13" t="s">
        <v>8338</v>
      </c>
      <c r="R539" s="13" t="s">
        <v>8339</v>
      </c>
      <c r="S539" t="b">
        <v>1</v>
      </c>
      <c r="T539" t="s">
        <v>8270</v>
      </c>
      <c r="U539" s="17">
        <v>42282.560081018521</v>
      </c>
    </row>
    <row r="540" spans="1:21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5">
        <f t="shared" si="8"/>
        <v>42503.586377314808</v>
      </c>
      <c r="K540">
        <v>1460574263</v>
      </c>
      <c r="L540" s="5">
        <v>42473.586377314808</v>
      </c>
      <c r="M540" t="b">
        <v>0</v>
      </c>
      <c r="N540">
        <v>60</v>
      </c>
      <c r="O540" s="9">
        <f>E540/D540</f>
        <v>3.0242</v>
      </c>
      <c r="P540" s="13">
        <f>IF(E540&gt;0,E540/N540,"NA")</f>
        <v>252.01666666666668</v>
      </c>
      <c r="Q540" s="13" t="s">
        <v>8338</v>
      </c>
      <c r="R540" s="13" t="s">
        <v>8339</v>
      </c>
      <c r="S540" t="b">
        <v>1</v>
      </c>
      <c r="T540" t="s">
        <v>8270</v>
      </c>
      <c r="U540" s="17">
        <v>42473.586377314808</v>
      </c>
    </row>
    <row r="541" spans="1:21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5">
        <f t="shared" si="8"/>
        <v>42555.841516203705</v>
      </c>
      <c r="K541">
        <v>1465866707</v>
      </c>
      <c r="L541" s="5">
        <v>42534.841516203705</v>
      </c>
      <c r="M541" t="b">
        <v>0</v>
      </c>
      <c r="N541">
        <v>20</v>
      </c>
      <c r="O541" s="9">
        <f>E541/D541</f>
        <v>1.00644</v>
      </c>
      <c r="P541" s="13">
        <f>IF(E541&gt;0,E541/N541,"NA")</f>
        <v>25.161000000000001</v>
      </c>
      <c r="Q541" s="13" t="s">
        <v>8338</v>
      </c>
      <c r="R541" s="13" t="s">
        <v>8339</v>
      </c>
      <c r="S541" t="b">
        <v>1</v>
      </c>
      <c r="T541" t="s">
        <v>8270</v>
      </c>
      <c r="U541" s="17">
        <v>42534.841516203705</v>
      </c>
    </row>
    <row r="542" spans="1:21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5">
        <f t="shared" si="8"/>
        <v>42039.608865740738</v>
      </c>
      <c r="K542">
        <v>1420486606</v>
      </c>
      <c r="L542" s="5">
        <v>42009.608865740738</v>
      </c>
      <c r="M542" t="b">
        <v>0</v>
      </c>
      <c r="N542">
        <v>1</v>
      </c>
      <c r="O542" s="9">
        <f>E542/D542</f>
        <v>6.666666666666667E-5</v>
      </c>
      <c r="P542" s="13">
        <f>IF(E542&gt;0,E542/N542,"NA")</f>
        <v>1</v>
      </c>
      <c r="Q542" s="13" t="s">
        <v>8340</v>
      </c>
      <c r="R542" s="13" t="s">
        <v>8341</v>
      </c>
      <c r="S542" t="b">
        <v>0</v>
      </c>
      <c r="T542" t="s">
        <v>8271</v>
      </c>
      <c r="U542" s="17">
        <v>42009.608865740738</v>
      </c>
    </row>
    <row r="543" spans="1:21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5">
        <f t="shared" si="8"/>
        <v>42305.838356481479</v>
      </c>
      <c r="K543">
        <v>1443488834</v>
      </c>
      <c r="L543" s="5">
        <v>42275.838356481479</v>
      </c>
      <c r="M543" t="b">
        <v>0</v>
      </c>
      <c r="N543">
        <v>1</v>
      </c>
      <c r="O543" s="9">
        <f>E543/D543</f>
        <v>5.5555555555555558E-3</v>
      </c>
      <c r="P543" s="13">
        <f>IF(E543&gt;0,E543/N543,"NA")</f>
        <v>25</v>
      </c>
      <c r="Q543" s="13" t="s">
        <v>8340</v>
      </c>
      <c r="R543" s="13" t="s">
        <v>8341</v>
      </c>
      <c r="S543" t="b">
        <v>0</v>
      </c>
      <c r="T543" t="s">
        <v>8271</v>
      </c>
      <c r="U543" s="17">
        <v>42275.838356481479</v>
      </c>
    </row>
    <row r="544" spans="1:21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5">
        <f t="shared" si="8"/>
        <v>42493.487453703703</v>
      </c>
      <c r="K544">
        <v>1457113316</v>
      </c>
      <c r="L544" s="5">
        <v>42433.529120370367</v>
      </c>
      <c r="M544" t="b">
        <v>0</v>
      </c>
      <c r="N544">
        <v>1</v>
      </c>
      <c r="O544" s="9">
        <f>E544/D544</f>
        <v>3.9999999999999998E-6</v>
      </c>
      <c r="P544" s="13">
        <f>IF(E544&gt;0,E544/N544,"NA")</f>
        <v>1</v>
      </c>
      <c r="Q544" s="13" t="s">
        <v>8340</v>
      </c>
      <c r="R544" s="13" t="s">
        <v>8341</v>
      </c>
      <c r="S544" t="b">
        <v>0</v>
      </c>
      <c r="T544" t="s">
        <v>8271</v>
      </c>
      <c r="U544" s="17">
        <v>42433.529120370367</v>
      </c>
    </row>
    <row r="545" spans="1:21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5">
        <f t="shared" si="8"/>
        <v>41943.88381944444</v>
      </c>
      <c r="K545">
        <v>1412215962</v>
      </c>
      <c r="L545" s="5">
        <v>41913.88381944444</v>
      </c>
      <c r="M545" t="b">
        <v>0</v>
      </c>
      <c r="N545">
        <v>2</v>
      </c>
      <c r="O545" s="9">
        <f>E545/D545</f>
        <v>3.1818181818181819E-3</v>
      </c>
      <c r="P545" s="13">
        <f>IF(E545&gt;0,E545/N545,"NA")</f>
        <v>35</v>
      </c>
      <c r="Q545" s="13" t="s">
        <v>8340</v>
      </c>
      <c r="R545" s="13" t="s">
        <v>8341</v>
      </c>
      <c r="S545" t="b">
        <v>0</v>
      </c>
      <c r="T545" t="s">
        <v>8271</v>
      </c>
      <c r="U545" s="17">
        <v>41913.88381944444</v>
      </c>
    </row>
    <row r="546" spans="1:21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5">
        <f t="shared" si="8"/>
        <v>42555.448611111111</v>
      </c>
      <c r="K546">
        <v>1465055160</v>
      </c>
      <c r="L546" s="5">
        <v>42525.448611111111</v>
      </c>
      <c r="M546" t="b">
        <v>0</v>
      </c>
      <c r="N546">
        <v>2</v>
      </c>
      <c r="O546" s="9">
        <f>E546/D546</f>
        <v>1.2E-2</v>
      </c>
      <c r="P546" s="13">
        <f>IF(E546&gt;0,E546/N546,"NA")</f>
        <v>3</v>
      </c>
      <c r="Q546" s="13" t="s">
        <v>8340</v>
      </c>
      <c r="R546" s="13" t="s">
        <v>8341</v>
      </c>
      <c r="S546" t="b">
        <v>0</v>
      </c>
      <c r="T546" t="s">
        <v>8271</v>
      </c>
      <c r="U546" s="17">
        <v>42525.448611111111</v>
      </c>
    </row>
    <row r="547" spans="1:21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5">
        <f t="shared" si="8"/>
        <v>42323.425798611112</v>
      </c>
      <c r="K547">
        <v>1444140789</v>
      </c>
      <c r="L547" s="5">
        <v>42283.38413194444</v>
      </c>
      <c r="M547" t="b">
        <v>0</v>
      </c>
      <c r="N547">
        <v>34</v>
      </c>
      <c r="O547" s="9">
        <f>E547/D547</f>
        <v>0.27383999999999997</v>
      </c>
      <c r="P547" s="13">
        <f>IF(E547&gt;0,E547/N547,"NA")</f>
        <v>402.70588235294116</v>
      </c>
      <c r="Q547" s="13" t="s">
        <v>8340</v>
      </c>
      <c r="R547" s="13" t="s">
        <v>8341</v>
      </c>
      <c r="S547" t="b">
        <v>0</v>
      </c>
      <c r="T547" t="s">
        <v>8271</v>
      </c>
      <c r="U547" s="17">
        <v>42283.38413194444</v>
      </c>
    </row>
    <row r="548" spans="1:21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5">
        <f t="shared" si="8"/>
        <v>42294.459664351853</v>
      </c>
      <c r="K548">
        <v>1441209715</v>
      </c>
      <c r="L548" s="5">
        <v>42249.459664351853</v>
      </c>
      <c r="M548" t="b">
        <v>0</v>
      </c>
      <c r="N548">
        <v>2</v>
      </c>
      <c r="O548" s="9">
        <f>E548/D548</f>
        <v>8.6666666666666663E-4</v>
      </c>
      <c r="P548" s="13">
        <f>IF(E548&gt;0,E548/N548,"NA")</f>
        <v>26</v>
      </c>
      <c r="Q548" s="13" t="s">
        <v>8340</v>
      </c>
      <c r="R548" s="13" t="s">
        <v>8341</v>
      </c>
      <c r="S548" t="b">
        <v>0</v>
      </c>
      <c r="T548" t="s">
        <v>8271</v>
      </c>
      <c r="U548" s="17">
        <v>42249.459664351853</v>
      </c>
    </row>
    <row r="549" spans="1:21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5">
        <f t="shared" si="8"/>
        <v>42410.488009259258</v>
      </c>
      <c r="K549">
        <v>1452530564</v>
      </c>
      <c r="L549" s="5">
        <v>42380.488009259258</v>
      </c>
      <c r="M549" t="b">
        <v>0</v>
      </c>
      <c r="N549">
        <v>0</v>
      </c>
      <c r="O549" s="9">
        <f>E549/D549</f>
        <v>0</v>
      </c>
      <c r="P549" s="13" t="str">
        <f>IF(E549&gt;0,E549/N549,"NA")</f>
        <v>NA</v>
      </c>
      <c r="Q549" s="13" t="s">
        <v>8340</v>
      </c>
      <c r="R549" s="13" t="s">
        <v>8341</v>
      </c>
      <c r="S549" t="b">
        <v>0</v>
      </c>
      <c r="T549" t="s">
        <v>8271</v>
      </c>
      <c r="U549" s="17">
        <v>42380.488009259258</v>
      </c>
    </row>
    <row r="550" spans="1:21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5">
        <f t="shared" si="8"/>
        <v>42306.695</v>
      </c>
      <c r="K550">
        <v>1443562848</v>
      </c>
      <c r="L550" s="5">
        <v>42276.695</v>
      </c>
      <c r="M550" t="b">
        <v>0</v>
      </c>
      <c r="N550">
        <v>1</v>
      </c>
      <c r="O550" s="9">
        <f>E550/D550</f>
        <v>8.9999999999999998E-4</v>
      </c>
      <c r="P550" s="13">
        <f>IF(E550&gt;0,E550/N550,"NA")</f>
        <v>9</v>
      </c>
      <c r="Q550" s="13" t="s">
        <v>8340</v>
      </c>
      <c r="R550" s="13" t="s">
        <v>8341</v>
      </c>
      <c r="S550" t="b">
        <v>0</v>
      </c>
      <c r="T550" t="s">
        <v>8271</v>
      </c>
      <c r="U550" s="17">
        <v>42276.695</v>
      </c>
    </row>
    <row r="551" spans="1:21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5">
        <f t="shared" si="8"/>
        <v>42193.428495370368</v>
      </c>
      <c r="K551">
        <v>1433776622</v>
      </c>
      <c r="L551" s="5">
        <v>42163.428495370368</v>
      </c>
      <c r="M551" t="b">
        <v>0</v>
      </c>
      <c r="N551">
        <v>8</v>
      </c>
      <c r="O551" s="9">
        <f>E551/D551</f>
        <v>2.7199999999999998E-2</v>
      </c>
      <c r="P551" s="13">
        <f>IF(E551&gt;0,E551/N551,"NA")</f>
        <v>8.5</v>
      </c>
      <c r="Q551" s="13" t="s">
        <v>8340</v>
      </c>
      <c r="R551" s="13" t="s">
        <v>8341</v>
      </c>
      <c r="S551" t="b">
        <v>0</v>
      </c>
      <c r="T551" t="s">
        <v>8271</v>
      </c>
      <c r="U551" s="17">
        <v>42163.428495370368</v>
      </c>
    </row>
    <row r="552" spans="1:21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5">
        <f t="shared" si="8"/>
        <v>42765.999999999993</v>
      </c>
      <c r="K552">
        <v>1484756245</v>
      </c>
      <c r="L552" s="5">
        <v>42753.47042824074</v>
      </c>
      <c r="M552" t="b">
        <v>0</v>
      </c>
      <c r="N552">
        <v>4</v>
      </c>
      <c r="O552" s="9">
        <f>E552/D552</f>
        <v>7.0000000000000001E-3</v>
      </c>
      <c r="P552" s="13">
        <f>IF(E552&gt;0,E552/N552,"NA")</f>
        <v>8.75</v>
      </c>
      <c r="Q552" s="13" t="s">
        <v>8340</v>
      </c>
      <c r="R552" s="13" t="s">
        <v>8341</v>
      </c>
      <c r="S552" t="b">
        <v>0</v>
      </c>
      <c r="T552" t="s">
        <v>8271</v>
      </c>
      <c r="U552" s="17">
        <v>42753.47042824074</v>
      </c>
    </row>
    <row r="553" spans="1:21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5">
        <f t="shared" si="8"/>
        <v>42217.536805555552</v>
      </c>
      <c r="K553">
        <v>1434609424</v>
      </c>
      <c r="L553" s="5">
        <v>42173.067407407405</v>
      </c>
      <c r="M553" t="b">
        <v>0</v>
      </c>
      <c r="N553">
        <v>28</v>
      </c>
      <c r="O553" s="9">
        <f>E553/D553</f>
        <v>5.0413333333333331E-2</v>
      </c>
      <c r="P553" s="13">
        <f>IF(E553&gt;0,E553/N553,"NA")</f>
        <v>135.03571428571428</v>
      </c>
      <c r="Q553" s="13" t="s">
        <v>8340</v>
      </c>
      <c r="R553" s="13" t="s">
        <v>8341</v>
      </c>
      <c r="S553" t="b">
        <v>0</v>
      </c>
      <c r="T553" t="s">
        <v>8271</v>
      </c>
      <c r="U553" s="17">
        <v>42173.067407407405</v>
      </c>
    </row>
    <row r="554" spans="1:21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5">
        <f t="shared" si="8"/>
        <v>42378.408518518518</v>
      </c>
      <c r="K554">
        <v>1447166896</v>
      </c>
      <c r="L554" s="5">
        <v>42318.408518518518</v>
      </c>
      <c r="M554" t="b">
        <v>0</v>
      </c>
      <c r="N554">
        <v>0</v>
      </c>
      <c r="O554" s="9">
        <f>E554/D554</f>
        <v>0</v>
      </c>
      <c r="P554" s="13" t="str">
        <f>IF(E554&gt;0,E554/N554,"NA")</f>
        <v>NA</v>
      </c>
      <c r="Q554" s="13" t="s">
        <v>8340</v>
      </c>
      <c r="R554" s="13" t="s">
        <v>8341</v>
      </c>
      <c r="S554" t="b">
        <v>0</v>
      </c>
      <c r="T554" t="s">
        <v>8271</v>
      </c>
      <c r="U554" s="17">
        <v>42318.408518518518</v>
      </c>
    </row>
    <row r="555" spans="1:21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5">
        <f t="shared" si="8"/>
        <v>41957.553136574068</v>
      </c>
      <c r="K555">
        <v>1413393391</v>
      </c>
      <c r="L555" s="5">
        <v>41927.511469907404</v>
      </c>
      <c r="M555" t="b">
        <v>0</v>
      </c>
      <c r="N555">
        <v>6</v>
      </c>
      <c r="O555" s="9">
        <f>E555/D555</f>
        <v>4.9199999999999999E-3</v>
      </c>
      <c r="P555" s="13">
        <f>IF(E555&gt;0,E555/N555,"NA")</f>
        <v>20.5</v>
      </c>
      <c r="Q555" s="13" t="s">
        <v>8340</v>
      </c>
      <c r="R555" s="13" t="s">
        <v>8341</v>
      </c>
      <c r="S555" t="b">
        <v>0</v>
      </c>
      <c r="T555" t="s">
        <v>8271</v>
      </c>
      <c r="U555" s="17">
        <v>41927.511469907404</v>
      </c>
    </row>
    <row r="556" spans="1:21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5">
        <f t="shared" si="8"/>
        <v>41931.476527777777</v>
      </c>
      <c r="K556">
        <v>1411143972</v>
      </c>
      <c r="L556" s="5">
        <v>41901.476527777777</v>
      </c>
      <c r="M556" t="b">
        <v>0</v>
      </c>
      <c r="N556">
        <v>22</v>
      </c>
      <c r="O556" s="9">
        <f>E556/D556</f>
        <v>0.36589147286821705</v>
      </c>
      <c r="P556" s="13">
        <f>IF(E556&gt;0,E556/N556,"NA")</f>
        <v>64.36363636363636</v>
      </c>
      <c r="Q556" s="13" t="s">
        <v>8340</v>
      </c>
      <c r="R556" s="13" t="s">
        <v>8341</v>
      </c>
      <c r="S556" t="b">
        <v>0</v>
      </c>
      <c r="T556" t="s">
        <v>8271</v>
      </c>
      <c r="U556" s="17">
        <v>41901.476527777777</v>
      </c>
    </row>
    <row r="557" spans="1:21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5">
        <f t="shared" si="8"/>
        <v>42533.145173611112</v>
      </c>
      <c r="K557">
        <v>1463128143</v>
      </c>
      <c r="L557" s="5">
        <v>42503.145173611112</v>
      </c>
      <c r="M557" t="b">
        <v>0</v>
      </c>
      <c r="N557">
        <v>0</v>
      </c>
      <c r="O557" s="9">
        <f>E557/D557</f>
        <v>0</v>
      </c>
      <c r="P557" s="13" t="str">
        <f>IF(E557&gt;0,E557/N557,"NA")</f>
        <v>NA</v>
      </c>
      <c r="Q557" s="13" t="s">
        <v>8340</v>
      </c>
      <c r="R557" s="13" t="s">
        <v>8341</v>
      </c>
      <c r="S557" t="b">
        <v>0</v>
      </c>
      <c r="T557" t="s">
        <v>8271</v>
      </c>
      <c r="U557" s="17">
        <v>42503.145173611112</v>
      </c>
    </row>
    <row r="558" spans="1:21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5">
        <f t="shared" si="8"/>
        <v>42375.651817129627</v>
      </c>
      <c r="K558">
        <v>1449520717</v>
      </c>
      <c r="L558" s="5">
        <v>42345.651817129627</v>
      </c>
      <c r="M558" t="b">
        <v>0</v>
      </c>
      <c r="N558">
        <v>1</v>
      </c>
      <c r="O558" s="9">
        <f>E558/D558</f>
        <v>2.5000000000000001E-2</v>
      </c>
      <c r="P558" s="13">
        <f>IF(E558&gt;0,E558/N558,"NA")</f>
        <v>200</v>
      </c>
      <c r="Q558" s="13" t="s">
        <v>8340</v>
      </c>
      <c r="R558" s="13" t="s">
        <v>8341</v>
      </c>
      <c r="S558" t="b">
        <v>0</v>
      </c>
      <c r="T558" t="s">
        <v>8271</v>
      </c>
      <c r="U558" s="17">
        <v>42345.651817129627</v>
      </c>
    </row>
    <row r="559" spans="1:21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5">
        <f t="shared" si="8"/>
        <v>42706.775497685179</v>
      </c>
      <c r="K559">
        <v>1478126203</v>
      </c>
      <c r="L559" s="5">
        <v>42676.733831018515</v>
      </c>
      <c r="M559" t="b">
        <v>0</v>
      </c>
      <c r="N559">
        <v>20</v>
      </c>
      <c r="O559" s="9">
        <f>E559/D559</f>
        <v>9.1066666666666674E-3</v>
      </c>
      <c r="P559" s="13">
        <f>IF(E559&gt;0,E559/N559,"NA")</f>
        <v>68.3</v>
      </c>
      <c r="Q559" s="13" t="s">
        <v>8340</v>
      </c>
      <c r="R559" s="13" t="s">
        <v>8341</v>
      </c>
      <c r="S559" t="b">
        <v>0</v>
      </c>
      <c r="T559" t="s">
        <v>8271</v>
      </c>
      <c r="U559" s="17">
        <v>42676.733831018515</v>
      </c>
    </row>
    <row r="560" spans="1:21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5">
        <f t="shared" si="8"/>
        <v>42087.633159722223</v>
      </c>
      <c r="K560">
        <v>1424639505</v>
      </c>
      <c r="L560" s="5">
        <v>42057.674826388888</v>
      </c>
      <c r="M560" t="b">
        <v>0</v>
      </c>
      <c r="N560">
        <v>0</v>
      </c>
      <c r="O560" s="9">
        <f>E560/D560</f>
        <v>0</v>
      </c>
      <c r="P560" s="13" t="str">
        <f>IF(E560&gt;0,E560/N560,"NA")</f>
        <v>NA</v>
      </c>
      <c r="Q560" s="13" t="s">
        <v>8340</v>
      </c>
      <c r="R560" s="13" t="s">
        <v>8341</v>
      </c>
      <c r="S560" t="b">
        <v>0</v>
      </c>
      <c r="T560" t="s">
        <v>8271</v>
      </c>
      <c r="U560" s="17">
        <v>42057.674826388888</v>
      </c>
    </row>
    <row r="561" spans="1:21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5">
        <f t="shared" si="8"/>
        <v>42351.074768518512</v>
      </c>
      <c r="K561">
        <v>1447397260</v>
      </c>
      <c r="L561" s="5">
        <v>42321.074768518512</v>
      </c>
      <c r="M561" t="b">
        <v>0</v>
      </c>
      <c r="N561">
        <v>1</v>
      </c>
      <c r="O561" s="9">
        <f>E561/D561</f>
        <v>2.0833333333333335E-4</v>
      </c>
      <c r="P561" s="13">
        <f>IF(E561&gt;0,E561/N561,"NA")</f>
        <v>50</v>
      </c>
      <c r="Q561" s="13" t="s">
        <v>8340</v>
      </c>
      <c r="R561" s="13" t="s">
        <v>8341</v>
      </c>
      <c r="S561" t="b">
        <v>0</v>
      </c>
      <c r="T561" t="s">
        <v>8271</v>
      </c>
      <c r="U561" s="17">
        <v>42321.074768518512</v>
      </c>
    </row>
    <row r="562" spans="1:21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5">
        <f t="shared" si="8"/>
        <v>41990.563020833331</v>
      </c>
      <c r="K562">
        <v>1416249045</v>
      </c>
      <c r="L562" s="5">
        <v>41960.563020833331</v>
      </c>
      <c r="M562" t="b">
        <v>0</v>
      </c>
      <c r="N562">
        <v>3</v>
      </c>
      <c r="O562" s="9">
        <f>E562/D562</f>
        <v>1.2E-4</v>
      </c>
      <c r="P562" s="13">
        <f>IF(E562&gt;0,E562/N562,"NA")</f>
        <v>4</v>
      </c>
      <c r="Q562" s="13" t="s">
        <v>8340</v>
      </c>
      <c r="R562" s="13" t="s">
        <v>8341</v>
      </c>
      <c r="S562" t="b">
        <v>0</v>
      </c>
      <c r="T562" t="s">
        <v>8271</v>
      </c>
      <c r="U562" s="17">
        <v>41960.563020833331</v>
      </c>
    </row>
    <row r="563" spans="1:21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5">
        <f t="shared" si="8"/>
        <v>42303.450381944444</v>
      </c>
      <c r="K563">
        <v>1442850513</v>
      </c>
      <c r="L563" s="5">
        <v>42268.450381944444</v>
      </c>
      <c r="M563" t="b">
        <v>0</v>
      </c>
      <c r="N563">
        <v>2</v>
      </c>
      <c r="O563" s="9">
        <f>E563/D563</f>
        <v>3.6666666666666666E-3</v>
      </c>
      <c r="P563" s="13">
        <f>IF(E563&gt;0,E563/N563,"NA")</f>
        <v>27.5</v>
      </c>
      <c r="Q563" s="13" t="s">
        <v>8340</v>
      </c>
      <c r="R563" s="13" t="s">
        <v>8341</v>
      </c>
      <c r="S563" t="b">
        <v>0</v>
      </c>
      <c r="T563" t="s">
        <v>8271</v>
      </c>
      <c r="U563" s="17">
        <v>42268.450381944444</v>
      </c>
    </row>
    <row r="564" spans="1:21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5">
        <f t="shared" si="8"/>
        <v>42722.180729166663</v>
      </c>
      <c r="K564">
        <v>1479460815</v>
      </c>
      <c r="L564" s="5">
        <v>42692.180729166663</v>
      </c>
      <c r="M564" t="b">
        <v>0</v>
      </c>
      <c r="N564">
        <v>0</v>
      </c>
      <c r="O564" s="9">
        <f>E564/D564</f>
        <v>0</v>
      </c>
      <c r="P564" s="13" t="str">
        <f>IF(E564&gt;0,E564/N564,"NA")</f>
        <v>NA</v>
      </c>
      <c r="Q564" s="13" t="s">
        <v>8340</v>
      </c>
      <c r="R564" s="13" t="s">
        <v>8341</v>
      </c>
      <c r="S564" t="b">
        <v>0</v>
      </c>
      <c r="T564" t="s">
        <v>8271</v>
      </c>
      <c r="U564" s="17">
        <v>42692.180729166663</v>
      </c>
    </row>
    <row r="565" spans="1:21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5">
        <f t="shared" si="8"/>
        <v>42051.861655092587</v>
      </c>
      <c r="K565">
        <v>1421545247</v>
      </c>
      <c r="L565" s="5">
        <v>42021.861655092587</v>
      </c>
      <c r="M565" t="b">
        <v>0</v>
      </c>
      <c r="N565">
        <v>2</v>
      </c>
      <c r="O565" s="9">
        <f>E565/D565</f>
        <v>9.0666666666666662E-4</v>
      </c>
      <c r="P565" s="13">
        <f>IF(E565&gt;0,E565/N565,"NA")</f>
        <v>34</v>
      </c>
      <c r="Q565" s="13" t="s">
        <v>8340</v>
      </c>
      <c r="R565" s="13" t="s">
        <v>8341</v>
      </c>
      <c r="S565" t="b">
        <v>0</v>
      </c>
      <c r="T565" t="s">
        <v>8271</v>
      </c>
      <c r="U565" s="17">
        <v>42021.861655092587</v>
      </c>
    </row>
    <row r="566" spans="1:21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5">
        <f t="shared" si="8"/>
        <v>42441.734664351847</v>
      </c>
      <c r="K566">
        <v>1455230275</v>
      </c>
      <c r="L566" s="5">
        <v>42411.734664351847</v>
      </c>
      <c r="M566" t="b">
        <v>0</v>
      </c>
      <c r="N566">
        <v>1</v>
      </c>
      <c r="O566" s="9">
        <f>E566/D566</f>
        <v>5.5555555555555558E-5</v>
      </c>
      <c r="P566" s="13">
        <f>IF(E566&gt;0,E566/N566,"NA")</f>
        <v>1</v>
      </c>
      <c r="Q566" s="13" t="s">
        <v>8340</v>
      </c>
      <c r="R566" s="13" t="s">
        <v>8341</v>
      </c>
      <c r="S566" t="b">
        <v>0</v>
      </c>
      <c r="T566" t="s">
        <v>8271</v>
      </c>
      <c r="U566" s="17">
        <v>42411.734664351847</v>
      </c>
    </row>
    <row r="567" spans="1:21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5">
        <f t="shared" si="8"/>
        <v>42195.576956018514</v>
      </c>
      <c r="K567">
        <v>1433962249</v>
      </c>
      <c r="L567" s="5">
        <v>42165.576956018514</v>
      </c>
      <c r="M567" t="b">
        <v>0</v>
      </c>
      <c r="N567">
        <v>0</v>
      </c>
      <c r="O567" s="9">
        <f>E567/D567</f>
        <v>0</v>
      </c>
      <c r="P567" s="13" t="str">
        <f>IF(E567&gt;0,E567/N567,"NA")</f>
        <v>NA</v>
      </c>
      <c r="Q567" s="13" t="s">
        <v>8340</v>
      </c>
      <c r="R567" s="13" t="s">
        <v>8341</v>
      </c>
      <c r="S567" t="b">
        <v>0</v>
      </c>
      <c r="T567" t="s">
        <v>8271</v>
      </c>
      <c r="U567" s="17">
        <v>42165.576956018514</v>
      </c>
    </row>
    <row r="568" spans="1:21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5">
        <f t="shared" si="8"/>
        <v>42565.476076388884</v>
      </c>
      <c r="K568">
        <v>1465921533</v>
      </c>
      <c r="L568" s="5">
        <v>42535.476076388884</v>
      </c>
      <c r="M568" t="b">
        <v>0</v>
      </c>
      <c r="N568">
        <v>1</v>
      </c>
      <c r="O568" s="9">
        <f>E568/D568</f>
        <v>2.0000000000000001E-4</v>
      </c>
      <c r="P568" s="13">
        <f>IF(E568&gt;0,E568/N568,"NA")</f>
        <v>1</v>
      </c>
      <c r="Q568" s="13" t="s">
        <v>8340</v>
      </c>
      <c r="R568" s="13" t="s">
        <v>8341</v>
      </c>
      <c r="S568" t="b">
        <v>0</v>
      </c>
      <c r="T568" t="s">
        <v>8271</v>
      </c>
      <c r="U568" s="17">
        <v>42535.476076388884</v>
      </c>
    </row>
    <row r="569" spans="1:21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5">
        <f t="shared" si="8"/>
        <v>42005.634189814817</v>
      </c>
      <c r="K569">
        <v>1417551194</v>
      </c>
      <c r="L569" s="5">
        <v>41975.634189814817</v>
      </c>
      <c r="M569" t="b">
        <v>0</v>
      </c>
      <c r="N569">
        <v>0</v>
      </c>
      <c r="O569" s="9">
        <f>E569/D569</f>
        <v>0</v>
      </c>
      <c r="P569" s="13" t="str">
        <f>IF(E569&gt;0,E569/N569,"NA")</f>
        <v>NA</v>
      </c>
      <c r="Q569" s="13" t="s">
        <v>8340</v>
      </c>
      <c r="R569" s="13" t="s">
        <v>8341</v>
      </c>
      <c r="S569" t="b">
        <v>0</v>
      </c>
      <c r="T569" t="s">
        <v>8271</v>
      </c>
      <c r="U569" s="17">
        <v>41975.634189814817</v>
      </c>
    </row>
    <row r="570" spans="1:21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5">
        <f t="shared" si="8"/>
        <v>42385.249999999993</v>
      </c>
      <c r="K570">
        <v>1449785223</v>
      </c>
      <c r="L570" s="5">
        <v>42348.713229166664</v>
      </c>
      <c r="M570" t="b">
        <v>0</v>
      </c>
      <c r="N570">
        <v>5</v>
      </c>
      <c r="O570" s="9">
        <f>E570/D570</f>
        <v>0.01</v>
      </c>
      <c r="P570" s="13">
        <f>IF(E570&gt;0,E570/N570,"NA")</f>
        <v>49</v>
      </c>
      <c r="Q570" s="13" t="s">
        <v>8340</v>
      </c>
      <c r="R570" s="13" t="s">
        <v>8341</v>
      </c>
      <c r="S570" t="b">
        <v>0</v>
      </c>
      <c r="T570" t="s">
        <v>8271</v>
      </c>
      <c r="U570" s="17">
        <v>42348.713229166664</v>
      </c>
    </row>
    <row r="571" spans="1:21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5">
        <f t="shared" si="8"/>
        <v>42370.639027777775</v>
      </c>
      <c r="K571">
        <v>1449087612</v>
      </c>
      <c r="L571" s="5">
        <v>42340.639027777775</v>
      </c>
      <c r="M571" t="b">
        <v>0</v>
      </c>
      <c r="N571">
        <v>1</v>
      </c>
      <c r="O571" s="9">
        <f>E571/D571</f>
        <v>8.0000000000000002E-3</v>
      </c>
      <c r="P571" s="13">
        <f>IF(E571&gt;0,E571/N571,"NA")</f>
        <v>20</v>
      </c>
      <c r="Q571" s="13" t="s">
        <v>8340</v>
      </c>
      <c r="R571" s="13" t="s">
        <v>8341</v>
      </c>
      <c r="S571" t="b">
        <v>0</v>
      </c>
      <c r="T571" t="s">
        <v>8271</v>
      </c>
      <c r="U571" s="17">
        <v>42340.639027777775</v>
      </c>
    </row>
    <row r="572" spans="1:21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5">
        <f t="shared" si="8"/>
        <v>42418.589918981474</v>
      </c>
      <c r="K572">
        <v>1453230569</v>
      </c>
      <c r="L572" s="5">
        <v>42388.589918981474</v>
      </c>
      <c r="M572" t="b">
        <v>0</v>
      </c>
      <c r="N572">
        <v>1</v>
      </c>
      <c r="O572" s="9">
        <f>E572/D572</f>
        <v>1.6705882352941177E-3</v>
      </c>
      <c r="P572" s="13">
        <f>IF(E572&gt;0,E572/N572,"NA")</f>
        <v>142</v>
      </c>
      <c r="Q572" s="13" t="s">
        <v>8340</v>
      </c>
      <c r="R572" s="13" t="s">
        <v>8341</v>
      </c>
      <c r="S572" t="b">
        <v>0</v>
      </c>
      <c r="T572" t="s">
        <v>8271</v>
      </c>
      <c r="U572" s="17">
        <v>42388.589918981474</v>
      </c>
    </row>
    <row r="573" spans="1:21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5">
        <f t="shared" si="8"/>
        <v>42211.957638888889</v>
      </c>
      <c r="K573">
        <v>1436297723</v>
      </c>
      <c r="L573" s="5">
        <v>42192.607905092591</v>
      </c>
      <c r="M573" t="b">
        <v>0</v>
      </c>
      <c r="N573">
        <v>2</v>
      </c>
      <c r="O573" s="9">
        <f>E573/D573</f>
        <v>4.2399999999999998E-3</v>
      </c>
      <c r="P573" s="13">
        <f>IF(E573&gt;0,E573/N573,"NA")</f>
        <v>53</v>
      </c>
      <c r="Q573" s="13" t="s">
        <v>8340</v>
      </c>
      <c r="R573" s="13" t="s">
        <v>8341</v>
      </c>
      <c r="S573" t="b">
        <v>0</v>
      </c>
      <c r="T573" t="s">
        <v>8271</v>
      </c>
      <c r="U573" s="17">
        <v>42192.607905092591</v>
      </c>
    </row>
    <row r="574" spans="1:21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5">
        <f t="shared" si="8"/>
        <v>42312.549629629626</v>
      </c>
      <c r="K574">
        <v>1444065088</v>
      </c>
      <c r="L574" s="5">
        <v>42282.507962962962</v>
      </c>
      <c r="M574" t="b">
        <v>0</v>
      </c>
      <c r="N574">
        <v>0</v>
      </c>
      <c r="O574" s="9">
        <f>E574/D574</f>
        <v>0</v>
      </c>
      <c r="P574" s="13" t="str">
        <f>IF(E574&gt;0,E574/N574,"NA")</f>
        <v>NA</v>
      </c>
      <c r="Q574" s="13" t="s">
        <v>8340</v>
      </c>
      <c r="R574" s="13" t="s">
        <v>8341</v>
      </c>
      <c r="S574" t="b">
        <v>0</v>
      </c>
      <c r="T574" t="s">
        <v>8271</v>
      </c>
      <c r="U574" s="17">
        <v>42282.507962962962</v>
      </c>
    </row>
    <row r="575" spans="1:21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5">
        <f t="shared" si="8"/>
        <v>42021.841666666667</v>
      </c>
      <c r="K575">
        <v>1416445931</v>
      </c>
      <c r="L575" s="5">
        <v>41962.841793981475</v>
      </c>
      <c r="M575" t="b">
        <v>0</v>
      </c>
      <c r="N575">
        <v>9</v>
      </c>
      <c r="O575" s="9">
        <f>E575/D575</f>
        <v>3.892538925389254E-3</v>
      </c>
      <c r="P575" s="13">
        <f>IF(E575&gt;0,E575/N575,"NA")</f>
        <v>38.444444444444443</v>
      </c>
      <c r="Q575" s="13" t="s">
        <v>8340</v>
      </c>
      <c r="R575" s="13" t="s">
        <v>8341</v>
      </c>
      <c r="S575" t="b">
        <v>0</v>
      </c>
      <c r="T575" t="s">
        <v>8271</v>
      </c>
      <c r="U575" s="17">
        <v>41962.841793981475</v>
      </c>
    </row>
    <row r="576" spans="1:21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5">
        <f t="shared" si="8"/>
        <v>42662.235034722216</v>
      </c>
      <c r="K576">
        <v>1474281507</v>
      </c>
      <c r="L576" s="5">
        <v>42632.235034722216</v>
      </c>
      <c r="M576" t="b">
        <v>0</v>
      </c>
      <c r="N576">
        <v>4</v>
      </c>
      <c r="O576" s="9">
        <f>E576/D576</f>
        <v>7.1556350626118068E-3</v>
      </c>
      <c r="P576" s="13">
        <f>IF(E576&gt;0,E576/N576,"NA")</f>
        <v>20</v>
      </c>
      <c r="Q576" s="13" t="s">
        <v>8340</v>
      </c>
      <c r="R576" s="13" t="s">
        <v>8341</v>
      </c>
      <c r="S576" t="b">
        <v>0</v>
      </c>
      <c r="T576" t="s">
        <v>8271</v>
      </c>
      <c r="U576" s="17">
        <v>42632.235034722216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5">
        <f t="shared" si="8"/>
        <v>42168.484293981477</v>
      </c>
      <c r="K577">
        <v>1431621443</v>
      </c>
      <c r="L577" s="5">
        <v>42138.484293981477</v>
      </c>
      <c r="M577" t="b">
        <v>0</v>
      </c>
      <c r="N577">
        <v>4</v>
      </c>
      <c r="O577" s="9">
        <f>E577/D577</f>
        <v>4.3166666666666666E-3</v>
      </c>
      <c r="P577" s="13">
        <f>IF(E577&gt;0,E577/N577,"NA")</f>
        <v>64.75</v>
      </c>
      <c r="Q577" s="13" t="s">
        <v>8340</v>
      </c>
      <c r="R577" s="13" t="s">
        <v>8341</v>
      </c>
      <c r="S577" t="b">
        <v>0</v>
      </c>
      <c r="T577" t="s">
        <v>8271</v>
      </c>
      <c r="U577" s="17">
        <v>42138.484293981477</v>
      </c>
    </row>
    <row r="578" spans="1:21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5">
        <f t="shared" si="8"/>
        <v>42091.221666666665</v>
      </c>
      <c r="K578">
        <v>1422357552</v>
      </c>
      <c r="L578" s="5">
        <v>42031.263333333329</v>
      </c>
      <c r="M578" t="b">
        <v>0</v>
      </c>
      <c r="N578">
        <v>1</v>
      </c>
      <c r="O578" s="9">
        <f>E578/D578</f>
        <v>1.2500000000000001E-5</v>
      </c>
      <c r="P578" s="13">
        <f>IF(E578&gt;0,E578/N578,"NA")</f>
        <v>1</v>
      </c>
      <c r="Q578" s="13" t="s">
        <v>8340</v>
      </c>
      <c r="R578" s="13" t="s">
        <v>8341</v>
      </c>
      <c r="S578" t="b">
        <v>0</v>
      </c>
      <c r="T578" t="s">
        <v>8271</v>
      </c>
      <c r="U578" s="17">
        <v>42031.263333333329</v>
      </c>
    </row>
    <row r="579" spans="1:21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5">
        <f t="shared" ref="J579:L642" si="9">(I579/86400)+25569+(-5/24)</f>
        <v>42510.380810185183</v>
      </c>
      <c r="K579">
        <v>1458569302</v>
      </c>
      <c r="L579" s="5">
        <v>42450.380810185183</v>
      </c>
      <c r="M579" t="b">
        <v>0</v>
      </c>
      <c r="N579">
        <v>1</v>
      </c>
      <c r="O579" s="9">
        <f>E579/D579</f>
        <v>2E-3</v>
      </c>
      <c r="P579" s="13">
        <f>IF(E579&gt;0,E579/N579,"NA")</f>
        <v>10</v>
      </c>
      <c r="Q579" s="13" t="s">
        <v>8340</v>
      </c>
      <c r="R579" s="13" t="s">
        <v>8341</v>
      </c>
      <c r="S579" t="b">
        <v>0</v>
      </c>
      <c r="T579" t="s">
        <v>8271</v>
      </c>
      <c r="U579" s="17">
        <v>42450.380810185183</v>
      </c>
    </row>
    <row r="580" spans="1:21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5">
        <f t="shared" si="9"/>
        <v>42254.370289351849</v>
      </c>
      <c r="K580">
        <v>1439560393</v>
      </c>
      <c r="L580" s="5">
        <v>42230.370289351849</v>
      </c>
      <c r="M580" t="b">
        <v>0</v>
      </c>
      <c r="N580">
        <v>7</v>
      </c>
      <c r="O580" s="9">
        <f>E580/D580</f>
        <v>1.12E-4</v>
      </c>
      <c r="P580" s="13">
        <f>IF(E580&gt;0,E580/N580,"NA")</f>
        <v>2</v>
      </c>
      <c r="Q580" s="13" t="s">
        <v>8340</v>
      </c>
      <c r="R580" s="13" t="s">
        <v>8341</v>
      </c>
      <c r="S580" t="b">
        <v>0</v>
      </c>
      <c r="T580" t="s">
        <v>8271</v>
      </c>
      <c r="U580" s="17">
        <v>42230.370289351849</v>
      </c>
    </row>
    <row r="581" spans="1:21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5">
        <f t="shared" si="9"/>
        <v>41998.643784722219</v>
      </c>
      <c r="K581">
        <v>1416947223</v>
      </c>
      <c r="L581" s="5">
        <v>41968.643784722219</v>
      </c>
      <c r="M581" t="b">
        <v>0</v>
      </c>
      <c r="N581">
        <v>5</v>
      </c>
      <c r="O581" s="9">
        <f>E581/D581</f>
        <v>1.4583333333333334E-2</v>
      </c>
      <c r="P581" s="13">
        <f>IF(E581&gt;0,E581/N581,"NA")</f>
        <v>35</v>
      </c>
      <c r="Q581" s="13" t="s">
        <v>8340</v>
      </c>
      <c r="R581" s="13" t="s">
        <v>8341</v>
      </c>
      <c r="S581" t="b">
        <v>0</v>
      </c>
      <c r="T581" t="s">
        <v>8271</v>
      </c>
      <c r="U581" s="17">
        <v>41968.643784722219</v>
      </c>
    </row>
    <row r="582" spans="1:21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5">
        <f t="shared" si="9"/>
        <v>42635.699849537035</v>
      </c>
      <c r="K582">
        <v>1471988867</v>
      </c>
      <c r="L582" s="5">
        <v>42605.699849537035</v>
      </c>
      <c r="M582" t="b">
        <v>0</v>
      </c>
      <c r="N582">
        <v>1</v>
      </c>
      <c r="O582" s="9">
        <f>E582/D582</f>
        <v>3.3333333333333332E-4</v>
      </c>
      <c r="P582" s="13">
        <f>IF(E582&gt;0,E582/N582,"NA")</f>
        <v>1</v>
      </c>
      <c r="Q582" s="13" t="s">
        <v>8340</v>
      </c>
      <c r="R582" s="13" t="s">
        <v>8341</v>
      </c>
      <c r="S582" t="b">
        <v>0</v>
      </c>
      <c r="T582" t="s">
        <v>8271</v>
      </c>
      <c r="U582" s="17">
        <v>42605.699849537035</v>
      </c>
    </row>
    <row r="583" spans="1:21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5">
        <f t="shared" si="9"/>
        <v>42217.804444444446</v>
      </c>
      <c r="K583">
        <v>1435882704</v>
      </c>
      <c r="L583" s="5">
        <v>42187.804444444446</v>
      </c>
      <c r="M583" t="b">
        <v>0</v>
      </c>
      <c r="N583">
        <v>0</v>
      </c>
      <c r="O583" s="9">
        <f>E583/D583</f>
        <v>0</v>
      </c>
      <c r="P583" s="13" t="str">
        <f>IF(E583&gt;0,E583/N583,"NA")</f>
        <v>NA</v>
      </c>
      <c r="Q583" s="13" t="s">
        <v>8340</v>
      </c>
      <c r="R583" s="13" t="s">
        <v>8341</v>
      </c>
      <c r="S583" t="b">
        <v>0</v>
      </c>
      <c r="T583" t="s">
        <v>8271</v>
      </c>
      <c r="U583" s="17">
        <v>42187.804444444446</v>
      </c>
    </row>
    <row r="584" spans="1:21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5">
        <f t="shared" si="9"/>
        <v>42078.541666666664</v>
      </c>
      <c r="K584">
        <v>1424454319</v>
      </c>
      <c r="L584" s="5">
        <v>42055.531469907401</v>
      </c>
      <c r="M584" t="b">
        <v>0</v>
      </c>
      <c r="N584">
        <v>0</v>
      </c>
      <c r="O584" s="9">
        <f>E584/D584</f>
        <v>0</v>
      </c>
      <c r="P584" s="13" t="str">
        <f>IF(E584&gt;0,E584/N584,"NA")</f>
        <v>NA</v>
      </c>
      <c r="Q584" s="13" t="s">
        <v>8340</v>
      </c>
      <c r="R584" s="13" t="s">
        <v>8341</v>
      </c>
      <c r="S584" t="b">
        <v>0</v>
      </c>
      <c r="T584" t="s">
        <v>8271</v>
      </c>
      <c r="U584" s="17">
        <v>42055.531469907401</v>
      </c>
    </row>
    <row r="585" spans="1:21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5">
        <f t="shared" si="9"/>
        <v>42082.688506944447</v>
      </c>
      <c r="K585">
        <v>1424212287</v>
      </c>
      <c r="L585" s="5">
        <v>42052.730173611104</v>
      </c>
      <c r="M585" t="b">
        <v>0</v>
      </c>
      <c r="N585">
        <v>1</v>
      </c>
      <c r="O585" s="9">
        <f>E585/D585</f>
        <v>1.1111111111111112E-4</v>
      </c>
      <c r="P585" s="13">
        <f>IF(E585&gt;0,E585/N585,"NA")</f>
        <v>1</v>
      </c>
      <c r="Q585" s="13" t="s">
        <v>8340</v>
      </c>
      <c r="R585" s="13" t="s">
        <v>8341</v>
      </c>
      <c r="S585" t="b">
        <v>0</v>
      </c>
      <c r="T585" t="s">
        <v>8271</v>
      </c>
      <c r="U585" s="17">
        <v>42052.730173611104</v>
      </c>
    </row>
    <row r="586" spans="1:21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5">
        <f t="shared" si="9"/>
        <v>42079.466620370367</v>
      </c>
      <c r="K586">
        <v>1423933916</v>
      </c>
      <c r="L586" s="5">
        <v>42049.508287037032</v>
      </c>
      <c r="M586" t="b">
        <v>0</v>
      </c>
      <c r="N586">
        <v>2</v>
      </c>
      <c r="O586" s="9">
        <f>E586/D586</f>
        <v>0.01</v>
      </c>
      <c r="P586" s="13">
        <f>IF(E586&gt;0,E586/N586,"NA")</f>
        <v>5</v>
      </c>
      <c r="Q586" s="13" t="s">
        <v>8340</v>
      </c>
      <c r="R586" s="13" t="s">
        <v>8341</v>
      </c>
      <c r="S586" t="b">
        <v>0</v>
      </c>
      <c r="T586" t="s">
        <v>8271</v>
      </c>
      <c r="U586" s="17">
        <v>42049.508287037032</v>
      </c>
    </row>
    <row r="587" spans="1:21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5">
        <f t="shared" si="9"/>
        <v>42338.791666666664</v>
      </c>
      <c r="K587">
        <v>1444123377</v>
      </c>
      <c r="L587" s="5">
        <v>42283.182604166665</v>
      </c>
      <c r="M587" t="b">
        <v>0</v>
      </c>
      <c r="N587">
        <v>0</v>
      </c>
      <c r="O587" s="9">
        <f>E587/D587</f>
        <v>0</v>
      </c>
      <c r="P587" s="13" t="str">
        <f>IF(E587&gt;0,E587/N587,"NA")</f>
        <v>NA</v>
      </c>
      <c r="Q587" s="13" t="s">
        <v>8340</v>
      </c>
      <c r="R587" s="13" t="s">
        <v>8341</v>
      </c>
      <c r="S587" t="b">
        <v>0</v>
      </c>
      <c r="T587" t="s">
        <v>8271</v>
      </c>
      <c r="U587" s="17">
        <v>42283.182604166665</v>
      </c>
    </row>
    <row r="588" spans="1:21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5">
        <f t="shared" si="9"/>
        <v>42050.645914351851</v>
      </c>
      <c r="K588">
        <v>1421440207</v>
      </c>
      <c r="L588" s="5">
        <v>42020.645914351851</v>
      </c>
      <c r="M588" t="b">
        <v>0</v>
      </c>
      <c r="N588">
        <v>4</v>
      </c>
      <c r="O588" s="9">
        <f>E588/D588</f>
        <v>5.5999999999999999E-3</v>
      </c>
      <c r="P588" s="13">
        <f>IF(E588&gt;0,E588/N588,"NA")</f>
        <v>14</v>
      </c>
      <c r="Q588" s="13" t="s">
        <v>8340</v>
      </c>
      <c r="R588" s="13" t="s">
        <v>8341</v>
      </c>
      <c r="S588" t="b">
        <v>0</v>
      </c>
      <c r="T588" t="s">
        <v>8271</v>
      </c>
      <c r="U588" s="17">
        <v>42020.645914351851</v>
      </c>
    </row>
    <row r="589" spans="1:21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5">
        <f t="shared" si="9"/>
        <v>42110.548993055556</v>
      </c>
      <c r="K589">
        <v>1426615833</v>
      </c>
      <c r="L589" s="5">
        <v>42080.548993055556</v>
      </c>
      <c r="M589" t="b">
        <v>0</v>
      </c>
      <c r="N589">
        <v>7</v>
      </c>
      <c r="O589" s="9">
        <f>E589/D589</f>
        <v>9.0833333333333335E-2</v>
      </c>
      <c r="P589" s="13">
        <f>IF(E589&gt;0,E589/N589,"NA")</f>
        <v>389.28571428571428</v>
      </c>
      <c r="Q589" s="13" t="s">
        <v>8340</v>
      </c>
      <c r="R589" s="13" t="s">
        <v>8341</v>
      </c>
      <c r="S589" t="b">
        <v>0</v>
      </c>
      <c r="T589" t="s">
        <v>8271</v>
      </c>
      <c r="U589" s="17">
        <v>42080.548993055556</v>
      </c>
    </row>
    <row r="590" spans="1:21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5">
        <f t="shared" si="9"/>
        <v>42691.602847222217</v>
      </c>
      <c r="K590">
        <v>1474223286</v>
      </c>
      <c r="L590" s="5">
        <v>42631.561180555553</v>
      </c>
      <c r="M590" t="b">
        <v>0</v>
      </c>
      <c r="N590">
        <v>2</v>
      </c>
      <c r="O590" s="9">
        <f>E590/D590</f>
        <v>3.3444444444444443E-2</v>
      </c>
      <c r="P590" s="13">
        <f>IF(E590&gt;0,E590/N590,"NA")</f>
        <v>150.5</v>
      </c>
      <c r="Q590" s="13" t="s">
        <v>8340</v>
      </c>
      <c r="R590" s="13" t="s">
        <v>8341</v>
      </c>
      <c r="S590" t="b">
        <v>0</v>
      </c>
      <c r="T590" t="s">
        <v>8271</v>
      </c>
      <c r="U590" s="17">
        <v>42631.561180555553</v>
      </c>
    </row>
    <row r="591" spans="1:21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5">
        <f t="shared" si="9"/>
        <v>42193.406238425923</v>
      </c>
      <c r="K591">
        <v>1435070699</v>
      </c>
      <c r="L591" s="5">
        <v>42178.406238425923</v>
      </c>
      <c r="M591" t="b">
        <v>0</v>
      </c>
      <c r="N591">
        <v>1</v>
      </c>
      <c r="O591" s="9">
        <f>E591/D591</f>
        <v>1.3333333333333334E-4</v>
      </c>
      <c r="P591" s="13">
        <f>IF(E591&gt;0,E591/N591,"NA")</f>
        <v>1</v>
      </c>
      <c r="Q591" s="13" t="s">
        <v>8340</v>
      </c>
      <c r="R591" s="13" t="s">
        <v>8341</v>
      </c>
      <c r="S591" t="b">
        <v>0</v>
      </c>
      <c r="T591" t="s">
        <v>8271</v>
      </c>
      <c r="U591" s="17">
        <v>42178.406238425923</v>
      </c>
    </row>
    <row r="592" spans="1:21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5">
        <f t="shared" si="9"/>
        <v>42408.334027777775</v>
      </c>
      <c r="K592">
        <v>1452259131</v>
      </c>
      <c r="L592" s="5">
        <v>42377.34642361111</v>
      </c>
      <c r="M592" t="b">
        <v>0</v>
      </c>
      <c r="N592">
        <v>9</v>
      </c>
      <c r="O592" s="9">
        <f>E592/D592</f>
        <v>4.4600000000000001E-2</v>
      </c>
      <c r="P592" s="13">
        <f>IF(E592&gt;0,E592/N592,"NA")</f>
        <v>24.777777777777779</v>
      </c>
      <c r="Q592" s="13" t="s">
        <v>8340</v>
      </c>
      <c r="R592" s="13" t="s">
        <v>8341</v>
      </c>
      <c r="S592" t="b">
        <v>0</v>
      </c>
      <c r="T592" t="s">
        <v>8271</v>
      </c>
      <c r="U592" s="17">
        <v>42377.34642361111</v>
      </c>
    </row>
    <row r="593" spans="1:21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5">
        <f t="shared" si="9"/>
        <v>42207.334837962961</v>
      </c>
      <c r="K593">
        <v>1434978130</v>
      </c>
      <c r="L593" s="5">
        <v>42177.334837962961</v>
      </c>
      <c r="M593" t="b">
        <v>0</v>
      </c>
      <c r="N593">
        <v>2</v>
      </c>
      <c r="O593" s="9">
        <f>E593/D593</f>
        <v>6.0999999999999997E-4</v>
      </c>
      <c r="P593" s="13">
        <f>IF(E593&gt;0,E593/N593,"NA")</f>
        <v>30.5</v>
      </c>
      <c r="Q593" s="13" t="s">
        <v>8340</v>
      </c>
      <c r="R593" s="13" t="s">
        <v>8341</v>
      </c>
      <c r="S593" t="b">
        <v>0</v>
      </c>
      <c r="T593" t="s">
        <v>8271</v>
      </c>
      <c r="U593" s="17">
        <v>42177.334837962961</v>
      </c>
    </row>
    <row r="594" spans="1:21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5">
        <f t="shared" si="9"/>
        <v>41976.023842592585</v>
      </c>
      <c r="K594">
        <v>1414992860</v>
      </c>
      <c r="L594" s="5">
        <v>41946.023842592593</v>
      </c>
      <c r="M594" t="b">
        <v>0</v>
      </c>
      <c r="N594">
        <v>1</v>
      </c>
      <c r="O594" s="9">
        <f>E594/D594</f>
        <v>3.3333333333333333E-2</v>
      </c>
      <c r="P594" s="13">
        <f>IF(E594&gt;0,E594/N594,"NA")</f>
        <v>250</v>
      </c>
      <c r="Q594" s="13" t="s">
        <v>8340</v>
      </c>
      <c r="R594" s="13" t="s">
        <v>8341</v>
      </c>
      <c r="S594" t="b">
        <v>0</v>
      </c>
      <c r="T594" t="s">
        <v>8271</v>
      </c>
      <c r="U594" s="17">
        <v>41946.023842592593</v>
      </c>
    </row>
    <row r="595" spans="1:21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5">
        <f t="shared" si="9"/>
        <v>42100.427604166667</v>
      </c>
      <c r="K595">
        <v>1425744945</v>
      </c>
      <c r="L595" s="5">
        <v>42070.469270833331</v>
      </c>
      <c r="M595" t="b">
        <v>0</v>
      </c>
      <c r="N595">
        <v>7</v>
      </c>
      <c r="O595" s="9">
        <f>E595/D595</f>
        <v>0.23</v>
      </c>
      <c r="P595" s="13">
        <f>IF(E595&gt;0,E595/N595,"NA")</f>
        <v>16.428571428571427</v>
      </c>
      <c r="Q595" s="13" t="s">
        <v>8340</v>
      </c>
      <c r="R595" s="13" t="s">
        <v>8341</v>
      </c>
      <c r="S595" t="b">
        <v>0</v>
      </c>
      <c r="T595" t="s">
        <v>8271</v>
      </c>
      <c r="U595" s="17">
        <v>42070.469270833331</v>
      </c>
    </row>
    <row r="596" spans="1:21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5">
        <f t="shared" si="9"/>
        <v>42476.571828703702</v>
      </c>
      <c r="K596">
        <v>1458240206</v>
      </c>
      <c r="L596" s="5">
        <v>42446.571828703702</v>
      </c>
      <c r="M596" t="b">
        <v>0</v>
      </c>
      <c r="N596">
        <v>2</v>
      </c>
      <c r="O596" s="9">
        <f>E596/D596</f>
        <v>1.0399999999999999E-3</v>
      </c>
      <c r="P596" s="13">
        <f>IF(E596&gt;0,E596/N596,"NA")</f>
        <v>13</v>
      </c>
      <c r="Q596" s="13" t="s">
        <v>8340</v>
      </c>
      <c r="R596" s="13" t="s">
        <v>8341</v>
      </c>
      <c r="S596" t="b">
        <v>0</v>
      </c>
      <c r="T596" t="s">
        <v>8271</v>
      </c>
      <c r="U596" s="17">
        <v>42446.571828703702</v>
      </c>
    </row>
    <row r="597" spans="1:21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5">
        <f t="shared" si="9"/>
        <v>42127.861550925925</v>
      </c>
      <c r="K597">
        <v>1426815638</v>
      </c>
      <c r="L597" s="5">
        <v>42082.861550925925</v>
      </c>
      <c r="M597" t="b">
        <v>0</v>
      </c>
      <c r="N597">
        <v>8</v>
      </c>
      <c r="O597" s="9">
        <f>E597/D597</f>
        <v>4.2599999999999999E-3</v>
      </c>
      <c r="P597" s="13">
        <f>IF(E597&gt;0,E597/N597,"NA")</f>
        <v>53.25</v>
      </c>
      <c r="Q597" s="13" t="s">
        <v>8340</v>
      </c>
      <c r="R597" s="13" t="s">
        <v>8341</v>
      </c>
      <c r="S597" t="b">
        <v>0</v>
      </c>
      <c r="T597" t="s">
        <v>8271</v>
      </c>
      <c r="U597" s="17">
        <v>42082.861550925925</v>
      </c>
    </row>
    <row r="598" spans="1:21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5">
        <f t="shared" si="9"/>
        <v>42676.688564814809</v>
      </c>
      <c r="K598">
        <v>1475530292</v>
      </c>
      <c r="L598" s="5">
        <v>42646.688564814809</v>
      </c>
      <c r="M598" t="b">
        <v>0</v>
      </c>
      <c r="N598">
        <v>2</v>
      </c>
      <c r="O598" s="9">
        <f>E598/D598</f>
        <v>2.9999999999999997E-4</v>
      </c>
      <c r="P598" s="13">
        <f>IF(E598&gt;0,E598/N598,"NA")</f>
        <v>3</v>
      </c>
      <c r="Q598" s="13" t="s">
        <v>8340</v>
      </c>
      <c r="R598" s="13" t="s">
        <v>8341</v>
      </c>
      <c r="S598" t="b">
        <v>0</v>
      </c>
      <c r="T598" t="s">
        <v>8271</v>
      </c>
      <c r="U598" s="17">
        <v>42646.688564814809</v>
      </c>
    </row>
    <row r="599" spans="1:21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5">
        <f t="shared" si="9"/>
        <v>42582.458333333336</v>
      </c>
      <c r="K599">
        <v>1466787335</v>
      </c>
      <c r="L599" s="5">
        <v>42545.496932870366</v>
      </c>
      <c r="M599" t="b">
        <v>0</v>
      </c>
      <c r="N599">
        <v>2</v>
      </c>
      <c r="O599" s="9">
        <f>E599/D599</f>
        <v>2.6666666666666666E-3</v>
      </c>
      <c r="P599" s="13">
        <f>IF(E599&gt;0,E599/N599,"NA")</f>
        <v>10</v>
      </c>
      <c r="Q599" s="13" t="s">
        <v>8340</v>
      </c>
      <c r="R599" s="13" t="s">
        <v>8341</v>
      </c>
      <c r="S599" t="b">
        <v>0</v>
      </c>
      <c r="T599" t="s">
        <v>8271</v>
      </c>
      <c r="U599" s="17">
        <v>42545.496932870366</v>
      </c>
    </row>
    <row r="600" spans="1:21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5">
        <f t="shared" si="9"/>
        <v>41977.793761574074</v>
      </c>
      <c r="K600">
        <v>1415145781</v>
      </c>
      <c r="L600" s="5">
        <v>41947.793761574074</v>
      </c>
      <c r="M600" t="b">
        <v>0</v>
      </c>
      <c r="N600">
        <v>7</v>
      </c>
      <c r="O600" s="9">
        <f>E600/D600</f>
        <v>0.34</v>
      </c>
      <c r="P600" s="13">
        <f>IF(E600&gt;0,E600/N600,"NA")</f>
        <v>121.42857142857143</v>
      </c>
      <c r="Q600" s="13" t="s">
        <v>8340</v>
      </c>
      <c r="R600" s="13" t="s">
        <v>8341</v>
      </c>
      <c r="S600" t="b">
        <v>0</v>
      </c>
      <c r="T600" t="s">
        <v>8271</v>
      </c>
      <c r="U600" s="17">
        <v>41947.793761574074</v>
      </c>
    </row>
    <row r="601" spans="1:21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5">
        <f t="shared" si="9"/>
        <v>42071.427777777775</v>
      </c>
      <c r="K601">
        <v>1423769402</v>
      </c>
      <c r="L601" s="5">
        <v>42047.604189814818</v>
      </c>
      <c r="M601" t="b">
        <v>0</v>
      </c>
      <c r="N601">
        <v>2</v>
      </c>
      <c r="O601" s="9">
        <f>E601/D601</f>
        <v>6.2E-4</v>
      </c>
      <c r="P601" s="13">
        <f>IF(E601&gt;0,E601/N601,"NA")</f>
        <v>15.5</v>
      </c>
      <c r="Q601" s="13" t="s">
        <v>8340</v>
      </c>
      <c r="R601" s="13" t="s">
        <v>8341</v>
      </c>
      <c r="S601" t="b">
        <v>0</v>
      </c>
      <c r="T601" t="s">
        <v>8271</v>
      </c>
      <c r="U601" s="17">
        <v>42047.604189814818</v>
      </c>
    </row>
    <row r="602" spans="1:21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5">
        <f t="shared" si="9"/>
        <v>42133.589837962958</v>
      </c>
      <c r="K602">
        <v>1426014562</v>
      </c>
      <c r="L602" s="5">
        <v>42073.589837962958</v>
      </c>
      <c r="M602" t="b">
        <v>0</v>
      </c>
      <c r="N602">
        <v>1</v>
      </c>
      <c r="O602" s="9">
        <f>E602/D602</f>
        <v>0.02</v>
      </c>
      <c r="P602" s="13">
        <f>IF(E602&gt;0,E602/N602,"NA")</f>
        <v>100</v>
      </c>
      <c r="Q602" s="13" t="s">
        <v>8340</v>
      </c>
      <c r="R602" s="13" t="s">
        <v>8341</v>
      </c>
      <c r="S602" t="b">
        <v>0</v>
      </c>
      <c r="T602" t="s">
        <v>8271</v>
      </c>
      <c r="U602" s="17">
        <v>42073.589837962958</v>
      </c>
    </row>
    <row r="603" spans="1:21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5">
        <f t="shared" si="9"/>
        <v>41999.64975694444</v>
      </c>
      <c r="K603">
        <v>1417034139</v>
      </c>
      <c r="L603" s="5">
        <v>41969.64975694444</v>
      </c>
      <c r="M603" t="b">
        <v>0</v>
      </c>
      <c r="N603">
        <v>6</v>
      </c>
      <c r="O603" s="9">
        <f>E603/D603</f>
        <v>1.4E-2</v>
      </c>
      <c r="P603" s="13">
        <f>IF(E603&gt;0,E603/N603,"NA")</f>
        <v>23.333333333333332</v>
      </c>
      <c r="Q603" s="13" t="s">
        <v>8340</v>
      </c>
      <c r="R603" s="13" t="s">
        <v>8341</v>
      </c>
      <c r="S603" t="b">
        <v>0</v>
      </c>
      <c r="T603" t="s">
        <v>8271</v>
      </c>
      <c r="U603" s="17">
        <v>41969.64975694444</v>
      </c>
    </row>
    <row r="604" spans="1:21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5">
        <f t="shared" si="9"/>
        <v>42173.585821759254</v>
      </c>
      <c r="K604">
        <v>1432062215</v>
      </c>
      <c r="L604" s="5">
        <v>42143.585821759254</v>
      </c>
      <c r="M604" t="b">
        <v>0</v>
      </c>
      <c r="N604">
        <v>0</v>
      </c>
      <c r="O604" s="9">
        <f>E604/D604</f>
        <v>0</v>
      </c>
      <c r="P604" s="13" t="str">
        <f>IF(E604&gt;0,E604/N604,"NA")</f>
        <v>NA</v>
      </c>
      <c r="Q604" s="13" t="s">
        <v>8340</v>
      </c>
      <c r="R604" s="13" t="s">
        <v>8341</v>
      </c>
      <c r="S604" t="b">
        <v>0</v>
      </c>
      <c r="T604" t="s">
        <v>8271</v>
      </c>
      <c r="U604" s="17">
        <v>42143.585821759254</v>
      </c>
    </row>
    <row r="605" spans="1:21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5">
        <f t="shared" si="9"/>
        <v>41865.430821759255</v>
      </c>
      <c r="K605">
        <v>1405437623</v>
      </c>
      <c r="L605" s="5">
        <v>41835.430821759255</v>
      </c>
      <c r="M605" t="b">
        <v>0</v>
      </c>
      <c r="N605">
        <v>13</v>
      </c>
      <c r="O605" s="9">
        <f>E605/D605</f>
        <v>3.9334666666666664E-2</v>
      </c>
      <c r="P605" s="13">
        <f>IF(E605&gt;0,E605/N605,"NA")</f>
        <v>45.386153846153846</v>
      </c>
      <c r="Q605" s="13" t="s">
        <v>8340</v>
      </c>
      <c r="R605" s="13" t="s">
        <v>8341</v>
      </c>
      <c r="S605" t="b">
        <v>0</v>
      </c>
      <c r="T605" t="s">
        <v>8271</v>
      </c>
      <c r="U605" s="17">
        <v>41835.430821759255</v>
      </c>
    </row>
    <row r="606" spans="1:21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5">
        <f t="shared" si="9"/>
        <v>41878.827037037037</v>
      </c>
      <c r="K606">
        <v>1406595056</v>
      </c>
      <c r="L606" s="5">
        <v>41848.827037037037</v>
      </c>
      <c r="M606" t="b">
        <v>0</v>
      </c>
      <c r="N606">
        <v>0</v>
      </c>
      <c r="O606" s="9">
        <f>E606/D606</f>
        <v>0</v>
      </c>
      <c r="P606" s="13" t="str">
        <f>IF(E606&gt;0,E606/N606,"NA")</f>
        <v>NA</v>
      </c>
      <c r="Q606" s="13" t="s">
        <v>8340</v>
      </c>
      <c r="R606" s="13" t="s">
        <v>8341</v>
      </c>
      <c r="S606" t="b">
        <v>0</v>
      </c>
      <c r="T606" t="s">
        <v>8271</v>
      </c>
      <c r="U606" s="17">
        <v>41848.827037037037</v>
      </c>
    </row>
    <row r="607" spans="1:21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5">
        <f t="shared" si="9"/>
        <v>42239.149398148147</v>
      </c>
      <c r="K607">
        <v>1436430908</v>
      </c>
      <c r="L607" s="5">
        <v>42194.149398148147</v>
      </c>
      <c r="M607" t="b">
        <v>0</v>
      </c>
      <c r="N607">
        <v>8</v>
      </c>
      <c r="O607" s="9">
        <f>E607/D607</f>
        <v>2.6200000000000001E-2</v>
      </c>
      <c r="P607" s="13">
        <f>IF(E607&gt;0,E607/N607,"NA")</f>
        <v>16.375</v>
      </c>
      <c r="Q607" s="13" t="s">
        <v>8340</v>
      </c>
      <c r="R607" s="13" t="s">
        <v>8341</v>
      </c>
      <c r="S607" t="b">
        <v>0</v>
      </c>
      <c r="T607" t="s">
        <v>8271</v>
      </c>
      <c r="U607" s="17">
        <v>42194.149398148147</v>
      </c>
    </row>
    <row r="608" spans="1:21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5">
        <f t="shared" si="9"/>
        <v>42148.416666666664</v>
      </c>
      <c r="K608">
        <v>1428507409</v>
      </c>
      <c r="L608" s="5">
        <v>42102.442233796297</v>
      </c>
      <c r="M608" t="b">
        <v>0</v>
      </c>
      <c r="N608">
        <v>1</v>
      </c>
      <c r="O608" s="9">
        <f>E608/D608</f>
        <v>2E-3</v>
      </c>
      <c r="P608" s="13">
        <f>IF(E608&gt;0,E608/N608,"NA")</f>
        <v>10</v>
      </c>
      <c r="Q608" s="13" t="s">
        <v>8340</v>
      </c>
      <c r="R608" s="13" t="s">
        <v>8341</v>
      </c>
      <c r="S608" t="b">
        <v>0</v>
      </c>
      <c r="T608" t="s">
        <v>8271</v>
      </c>
      <c r="U608" s="17">
        <v>42102.442233796297</v>
      </c>
    </row>
    <row r="609" spans="1:21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5">
        <f t="shared" si="9"/>
        <v>42330.65898148148</v>
      </c>
      <c r="K609">
        <v>1445629736</v>
      </c>
      <c r="L609" s="5">
        <v>42300.617314814815</v>
      </c>
      <c r="M609" t="b">
        <v>0</v>
      </c>
      <c r="N609">
        <v>0</v>
      </c>
      <c r="O609" s="9">
        <f>E609/D609</f>
        <v>0</v>
      </c>
      <c r="P609" s="13" t="str">
        <f>IF(E609&gt;0,E609/N609,"NA")</f>
        <v>NA</v>
      </c>
      <c r="Q609" s="13" t="s">
        <v>8340</v>
      </c>
      <c r="R609" s="13" t="s">
        <v>8341</v>
      </c>
      <c r="S609" t="b">
        <v>0</v>
      </c>
      <c r="T609" t="s">
        <v>8271</v>
      </c>
      <c r="U609" s="17">
        <v>42300.617314814815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5">
        <f t="shared" si="9"/>
        <v>42170.712731481479</v>
      </c>
      <c r="K610">
        <v>1431813980</v>
      </c>
      <c r="L610" s="5">
        <v>42140.712731481479</v>
      </c>
      <c r="M610" t="b">
        <v>0</v>
      </c>
      <c r="N610">
        <v>5</v>
      </c>
      <c r="O610" s="9">
        <f>E610/D610</f>
        <v>9.7400000000000004E-3</v>
      </c>
      <c r="P610" s="13">
        <f>IF(E610&gt;0,E610/N610,"NA")</f>
        <v>292.2</v>
      </c>
      <c r="Q610" s="13" t="s">
        <v>8340</v>
      </c>
      <c r="R610" s="13" t="s">
        <v>8341</v>
      </c>
      <c r="S610" t="b">
        <v>0</v>
      </c>
      <c r="T610" t="s">
        <v>8271</v>
      </c>
      <c r="U610" s="17">
        <v>42140.712731481479</v>
      </c>
    </row>
    <row r="611" spans="1:21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5">
        <f t="shared" si="9"/>
        <v>42336.867407407401</v>
      </c>
      <c r="K611">
        <v>1446166144</v>
      </c>
      <c r="L611" s="5">
        <v>42306.825740740744</v>
      </c>
      <c r="M611" t="b">
        <v>0</v>
      </c>
      <c r="N611">
        <v>1</v>
      </c>
      <c r="O611" s="9">
        <f>E611/D611</f>
        <v>6.41025641025641E-3</v>
      </c>
      <c r="P611" s="13">
        <f>IF(E611&gt;0,E611/N611,"NA")</f>
        <v>5</v>
      </c>
      <c r="Q611" s="13" t="s">
        <v>8340</v>
      </c>
      <c r="R611" s="13" t="s">
        <v>8341</v>
      </c>
      <c r="S611" t="b">
        <v>0</v>
      </c>
      <c r="T611" t="s">
        <v>8271</v>
      </c>
      <c r="U611" s="17">
        <v>42306.825740740744</v>
      </c>
    </row>
    <row r="612" spans="1:21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5">
        <f t="shared" si="9"/>
        <v>42116.622523148144</v>
      </c>
      <c r="K612">
        <v>1427140586</v>
      </c>
      <c r="L612" s="5">
        <v>42086.622523148144</v>
      </c>
      <c r="M612" t="b">
        <v>0</v>
      </c>
      <c r="N612">
        <v>0</v>
      </c>
      <c r="O612" s="9">
        <f>E612/D612</f>
        <v>0</v>
      </c>
      <c r="P612" s="13" t="str">
        <f>IF(E612&gt;0,E612/N612,"NA")</f>
        <v>NA</v>
      </c>
      <c r="Q612" s="13" t="s">
        <v>8340</v>
      </c>
      <c r="R612" s="13" t="s">
        <v>8341</v>
      </c>
      <c r="S612" t="b">
        <v>0</v>
      </c>
      <c r="T612" t="s">
        <v>8271</v>
      </c>
      <c r="U612" s="17">
        <v>42086.622523148144</v>
      </c>
    </row>
    <row r="613" spans="1:21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5">
        <f t="shared" si="9"/>
        <v>42388.352280092593</v>
      </c>
      <c r="K613">
        <v>1448026037</v>
      </c>
      <c r="L613" s="5">
        <v>42328.352280092593</v>
      </c>
      <c r="M613" t="b">
        <v>0</v>
      </c>
      <c r="N613">
        <v>0</v>
      </c>
      <c r="O613" s="9">
        <f>E613/D613</f>
        <v>0</v>
      </c>
      <c r="P613" s="13" t="str">
        <f>IF(E613&gt;0,E613/N613,"NA")</f>
        <v>NA</v>
      </c>
      <c r="Q613" s="13" t="s">
        <v>8340</v>
      </c>
      <c r="R613" s="13" t="s">
        <v>8341</v>
      </c>
      <c r="S613" t="b">
        <v>0</v>
      </c>
      <c r="T613" t="s">
        <v>8271</v>
      </c>
      <c r="U613" s="17">
        <v>42328.352280092593</v>
      </c>
    </row>
    <row r="614" spans="1:21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5">
        <f t="shared" si="9"/>
        <v>42614.823449074072</v>
      </c>
      <c r="K614">
        <v>1470185146</v>
      </c>
      <c r="L614" s="5">
        <v>42584.823449074072</v>
      </c>
      <c r="M614" t="b">
        <v>0</v>
      </c>
      <c r="N614">
        <v>0</v>
      </c>
      <c r="O614" s="9">
        <f>E614/D614</f>
        <v>0</v>
      </c>
      <c r="P614" s="13" t="str">
        <f>IF(E614&gt;0,E614/N614,"NA")</f>
        <v>NA</v>
      </c>
      <c r="Q614" s="13" t="s">
        <v>8340</v>
      </c>
      <c r="R614" s="13" t="s">
        <v>8341</v>
      </c>
      <c r="S614" t="b">
        <v>0</v>
      </c>
      <c r="T614" t="s">
        <v>8271</v>
      </c>
      <c r="U614" s="17">
        <v>42584.823449074072</v>
      </c>
    </row>
    <row r="615" spans="1:21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5">
        <f t="shared" si="9"/>
        <v>42277.999305555553</v>
      </c>
      <c r="K615">
        <v>1441022120</v>
      </c>
      <c r="L615" s="5">
        <v>42247.288425925923</v>
      </c>
      <c r="M615" t="b">
        <v>0</v>
      </c>
      <c r="N615">
        <v>121</v>
      </c>
      <c r="O615" s="9">
        <f>E615/D615</f>
        <v>0.21363333333333334</v>
      </c>
      <c r="P615" s="13">
        <f>IF(E615&gt;0,E615/N615,"NA")</f>
        <v>105.93388429752066</v>
      </c>
      <c r="Q615" s="13" t="s">
        <v>8340</v>
      </c>
      <c r="R615" s="13" t="s">
        <v>8341</v>
      </c>
      <c r="S615" t="b">
        <v>0</v>
      </c>
      <c r="T615" t="s">
        <v>8271</v>
      </c>
      <c r="U615" s="17">
        <v>42247.288425925923</v>
      </c>
    </row>
    <row r="616" spans="1:21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5">
        <f t="shared" si="9"/>
        <v>42544.853472222218</v>
      </c>
      <c r="K616">
        <v>1464139740</v>
      </c>
      <c r="L616" s="5">
        <v>42514.853472222218</v>
      </c>
      <c r="M616" t="b">
        <v>0</v>
      </c>
      <c r="N616">
        <v>0</v>
      </c>
      <c r="O616" s="9">
        <f>E616/D616</f>
        <v>0</v>
      </c>
      <c r="P616" s="13" t="str">
        <f>IF(E616&gt;0,E616/N616,"NA")</f>
        <v>NA</v>
      </c>
      <c r="Q616" s="13" t="s">
        <v>8340</v>
      </c>
      <c r="R616" s="13" t="s">
        <v>8341</v>
      </c>
      <c r="S616" t="b">
        <v>0</v>
      </c>
      <c r="T616" t="s">
        <v>8271</v>
      </c>
      <c r="U616" s="17">
        <v>42514.853472222218</v>
      </c>
    </row>
    <row r="617" spans="1:21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5">
        <f t="shared" si="9"/>
        <v>42271.913877314808</v>
      </c>
      <c r="K617">
        <v>1440557759</v>
      </c>
      <c r="L617" s="5">
        <v>42241.913877314808</v>
      </c>
      <c r="M617" t="b">
        <v>0</v>
      </c>
      <c r="N617">
        <v>0</v>
      </c>
      <c r="O617" s="9">
        <f>E617/D617</f>
        <v>0</v>
      </c>
      <c r="P617" s="13" t="str">
        <f>IF(E617&gt;0,E617/N617,"NA")</f>
        <v>NA</v>
      </c>
      <c r="Q617" s="13" t="s">
        <v>8340</v>
      </c>
      <c r="R617" s="13" t="s">
        <v>8341</v>
      </c>
      <c r="S617" t="b">
        <v>0</v>
      </c>
      <c r="T617" t="s">
        <v>8271</v>
      </c>
      <c r="U617" s="17">
        <v>42241.913877314808</v>
      </c>
    </row>
    <row r="618" spans="1:21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5">
        <f t="shared" si="9"/>
        <v>42791.167905092589</v>
      </c>
      <c r="K618">
        <v>1485421307</v>
      </c>
      <c r="L618" s="5">
        <v>42761.167905092589</v>
      </c>
      <c r="M618" t="b">
        <v>0</v>
      </c>
      <c r="N618">
        <v>0</v>
      </c>
      <c r="O618" s="9">
        <f>E618/D618</f>
        <v>0</v>
      </c>
      <c r="P618" s="13" t="str">
        <f>IF(E618&gt;0,E618/N618,"NA")</f>
        <v>NA</v>
      </c>
      <c r="Q618" s="13" t="s">
        <v>8340</v>
      </c>
      <c r="R618" s="13" t="s">
        <v>8341</v>
      </c>
      <c r="S618" t="b">
        <v>0</v>
      </c>
      <c r="T618" t="s">
        <v>8271</v>
      </c>
      <c r="U618" s="17">
        <v>42761.167905092589</v>
      </c>
    </row>
    <row r="619" spans="1:21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5">
        <f t="shared" si="9"/>
        <v>42132.134756944441</v>
      </c>
      <c r="K619">
        <v>1427184843</v>
      </c>
      <c r="L619" s="5">
        <v>42087.134756944441</v>
      </c>
      <c r="M619" t="b">
        <v>0</v>
      </c>
      <c r="N619">
        <v>3</v>
      </c>
      <c r="O619" s="9">
        <f>E619/D619</f>
        <v>0.03</v>
      </c>
      <c r="P619" s="13">
        <f>IF(E619&gt;0,E619/N619,"NA")</f>
        <v>20</v>
      </c>
      <c r="Q619" s="13" t="s">
        <v>8340</v>
      </c>
      <c r="R619" s="13" t="s">
        <v>8341</v>
      </c>
      <c r="S619" t="b">
        <v>0</v>
      </c>
      <c r="T619" t="s">
        <v>8271</v>
      </c>
      <c r="U619" s="17">
        <v>42087.134756944441</v>
      </c>
    </row>
    <row r="620" spans="1:21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5">
        <f t="shared" si="9"/>
        <v>42347.60188657407</v>
      </c>
      <c r="K620">
        <v>1447097203</v>
      </c>
      <c r="L620" s="5">
        <v>42317.60188657407</v>
      </c>
      <c r="M620" t="b">
        <v>0</v>
      </c>
      <c r="N620">
        <v>0</v>
      </c>
      <c r="O620" s="9">
        <f>E620/D620</f>
        <v>0</v>
      </c>
      <c r="P620" s="13" t="str">
        <f>IF(E620&gt;0,E620/N620,"NA")</f>
        <v>NA</v>
      </c>
      <c r="Q620" s="13" t="s">
        <v>8340</v>
      </c>
      <c r="R620" s="13" t="s">
        <v>8341</v>
      </c>
      <c r="S620" t="b">
        <v>0</v>
      </c>
      <c r="T620" t="s">
        <v>8271</v>
      </c>
      <c r="U620" s="17">
        <v>42317.60188657407</v>
      </c>
    </row>
    <row r="621" spans="1:21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5">
        <f t="shared" si="9"/>
        <v>41968.483680555553</v>
      </c>
      <c r="K621">
        <v>1411745790</v>
      </c>
      <c r="L621" s="5">
        <v>41908.442013888889</v>
      </c>
      <c r="M621" t="b">
        <v>0</v>
      </c>
      <c r="N621">
        <v>1</v>
      </c>
      <c r="O621" s="9">
        <f>E621/D621</f>
        <v>3.9999999999999998E-7</v>
      </c>
      <c r="P621" s="13">
        <f>IF(E621&gt;0,E621/N621,"NA")</f>
        <v>1</v>
      </c>
      <c r="Q621" s="13" t="s">
        <v>8340</v>
      </c>
      <c r="R621" s="13" t="s">
        <v>8341</v>
      </c>
      <c r="S621" t="b">
        <v>0</v>
      </c>
      <c r="T621" t="s">
        <v>8271</v>
      </c>
      <c r="U621" s="17">
        <v>41908.442013888889</v>
      </c>
    </row>
    <row r="622" spans="1:21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5">
        <f t="shared" si="9"/>
        <v>41876.508541666662</v>
      </c>
      <c r="K622">
        <v>1405098738</v>
      </c>
      <c r="L622" s="5">
        <v>41831.508541666662</v>
      </c>
      <c r="M622" t="b">
        <v>0</v>
      </c>
      <c r="N622">
        <v>1</v>
      </c>
      <c r="O622" s="9">
        <f>E622/D622</f>
        <v>0.01</v>
      </c>
      <c r="P622" s="13">
        <f>IF(E622&gt;0,E622/N622,"NA")</f>
        <v>300</v>
      </c>
      <c r="Q622" s="13" t="s">
        <v>8340</v>
      </c>
      <c r="R622" s="13" t="s">
        <v>8341</v>
      </c>
      <c r="S622" t="b">
        <v>0</v>
      </c>
      <c r="T622" t="s">
        <v>8271</v>
      </c>
      <c r="U622" s="17">
        <v>41831.508541666662</v>
      </c>
    </row>
    <row r="623" spans="1:21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5">
        <f t="shared" si="9"/>
        <v>42558.779363425921</v>
      </c>
      <c r="K623">
        <v>1465342937</v>
      </c>
      <c r="L623" s="5">
        <v>42528.779363425921</v>
      </c>
      <c r="M623" t="b">
        <v>0</v>
      </c>
      <c r="N623">
        <v>3</v>
      </c>
      <c r="O623" s="9">
        <f>E623/D623</f>
        <v>1.044E-2</v>
      </c>
      <c r="P623" s="13">
        <f>IF(E623&gt;0,E623/N623,"NA")</f>
        <v>87</v>
      </c>
      <c r="Q623" s="13" t="s">
        <v>8340</v>
      </c>
      <c r="R623" s="13" t="s">
        <v>8341</v>
      </c>
      <c r="S623" t="b">
        <v>0</v>
      </c>
      <c r="T623" t="s">
        <v>8271</v>
      </c>
      <c r="U623" s="17">
        <v>42528.779363425921</v>
      </c>
    </row>
    <row r="624" spans="1:21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5">
        <f t="shared" si="9"/>
        <v>42552.566412037035</v>
      </c>
      <c r="K624">
        <v>1465670138</v>
      </c>
      <c r="L624" s="5">
        <v>42532.566412037035</v>
      </c>
      <c r="M624" t="b">
        <v>0</v>
      </c>
      <c r="N624">
        <v>9</v>
      </c>
      <c r="O624" s="9">
        <f>E624/D624</f>
        <v>5.6833333333333333E-2</v>
      </c>
      <c r="P624" s="13">
        <f>IF(E624&gt;0,E624/N624,"NA")</f>
        <v>37.888888888888886</v>
      </c>
      <c r="Q624" s="13" t="s">
        <v>8340</v>
      </c>
      <c r="R624" s="13" t="s">
        <v>8341</v>
      </c>
      <c r="S624" t="b">
        <v>0</v>
      </c>
      <c r="T624" t="s">
        <v>8271</v>
      </c>
      <c r="U624" s="17">
        <v>42532.566412037035</v>
      </c>
    </row>
    <row r="625" spans="1:21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5">
        <f t="shared" si="9"/>
        <v>42151.800891203697</v>
      </c>
      <c r="K625">
        <v>1430179997</v>
      </c>
      <c r="L625" s="5">
        <v>42121.800891203697</v>
      </c>
      <c r="M625" t="b">
        <v>0</v>
      </c>
      <c r="N625">
        <v>0</v>
      </c>
      <c r="O625" s="9">
        <f>E625/D625</f>
        <v>0</v>
      </c>
      <c r="P625" s="13" t="str">
        <f>IF(E625&gt;0,E625/N625,"NA")</f>
        <v>NA</v>
      </c>
      <c r="Q625" s="13" t="s">
        <v>8340</v>
      </c>
      <c r="R625" s="13" t="s">
        <v>8341</v>
      </c>
      <c r="S625" t="b">
        <v>0</v>
      </c>
      <c r="T625" t="s">
        <v>8271</v>
      </c>
      <c r="U625" s="17">
        <v>42121.800891203697</v>
      </c>
    </row>
    <row r="626" spans="1:21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5">
        <f t="shared" si="9"/>
        <v>42138.78056712963</v>
      </c>
      <c r="K626">
        <v>1429055041</v>
      </c>
      <c r="L626" s="5">
        <v>42108.78056712963</v>
      </c>
      <c r="M626" t="b">
        <v>0</v>
      </c>
      <c r="N626">
        <v>0</v>
      </c>
      <c r="O626" s="9">
        <f>E626/D626</f>
        <v>0</v>
      </c>
      <c r="P626" s="13" t="str">
        <f>IF(E626&gt;0,E626/N626,"NA")</f>
        <v>NA</v>
      </c>
      <c r="Q626" s="13" t="s">
        <v>8340</v>
      </c>
      <c r="R626" s="13" t="s">
        <v>8341</v>
      </c>
      <c r="S626" t="b">
        <v>0</v>
      </c>
      <c r="T626" t="s">
        <v>8271</v>
      </c>
      <c r="U626" s="17">
        <v>42108.78056712963</v>
      </c>
    </row>
    <row r="627" spans="1:21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5">
        <f t="shared" si="9"/>
        <v>42820.645567129628</v>
      </c>
      <c r="K627">
        <v>1487971777</v>
      </c>
      <c r="L627" s="5">
        <v>42790.687233796292</v>
      </c>
      <c r="M627" t="b">
        <v>0</v>
      </c>
      <c r="N627">
        <v>0</v>
      </c>
      <c r="O627" s="9">
        <f>E627/D627</f>
        <v>0</v>
      </c>
      <c r="P627" s="13" t="str">
        <f>IF(E627&gt;0,E627/N627,"NA")</f>
        <v>NA</v>
      </c>
      <c r="Q627" s="13" t="s">
        <v>8340</v>
      </c>
      <c r="R627" s="13" t="s">
        <v>8341</v>
      </c>
      <c r="S627" t="b">
        <v>0</v>
      </c>
      <c r="T627" t="s">
        <v>8271</v>
      </c>
      <c r="U627" s="17">
        <v>42790.687233796292</v>
      </c>
    </row>
    <row r="628" spans="1:21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5">
        <f t="shared" si="9"/>
        <v>42231.348611111105</v>
      </c>
      <c r="K628">
        <v>1436793939</v>
      </c>
      <c r="L628" s="5">
        <v>42198.351145833331</v>
      </c>
      <c r="M628" t="b">
        <v>0</v>
      </c>
      <c r="N628">
        <v>39</v>
      </c>
      <c r="O628" s="9">
        <f>E628/D628</f>
        <v>0.17380000000000001</v>
      </c>
      <c r="P628" s="13">
        <f>IF(E628&gt;0,E628/N628,"NA")</f>
        <v>111.41025641025641</v>
      </c>
      <c r="Q628" s="13" t="s">
        <v>8340</v>
      </c>
      <c r="R628" s="13" t="s">
        <v>8341</v>
      </c>
      <c r="S628" t="b">
        <v>0</v>
      </c>
      <c r="T628" t="s">
        <v>8271</v>
      </c>
      <c r="U628" s="17">
        <v>42198.351145833331</v>
      </c>
    </row>
    <row r="629" spans="1:21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5">
        <f t="shared" si="9"/>
        <v>42443.749999999993</v>
      </c>
      <c r="K629">
        <v>1452842511</v>
      </c>
      <c r="L629" s="5">
        <v>42384.098506944443</v>
      </c>
      <c r="M629" t="b">
        <v>0</v>
      </c>
      <c r="N629">
        <v>1</v>
      </c>
      <c r="O629" s="9">
        <f>E629/D629</f>
        <v>2.0000000000000001E-4</v>
      </c>
      <c r="P629" s="13">
        <f>IF(E629&gt;0,E629/N629,"NA")</f>
        <v>90</v>
      </c>
      <c r="Q629" s="13" t="s">
        <v>8340</v>
      </c>
      <c r="R629" s="13" t="s">
        <v>8341</v>
      </c>
      <c r="S629" t="b">
        <v>0</v>
      </c>
      <c r="T629" t="s">
        <v>8271</v>
      </c>
      <c r="U629" s="17">
        <v>42384.098506944443</v>
      </c>
    </row>
    <row r="630" spans="1:21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5">
        <f t="shared" si="9"/>
        <v>41833.484456018516</v>
      </c>
      <c r="K630">
        <v>1402677457</v>
      </c>
      <c r="L630" s="5">
        <v>41803.484456018516</v>
      </c>
      <c r="M630" t="b">
        <v>0</v>
      </c>
      <c r="N630">
        <v>0</v>
      </c>
      <c r="O630" s="9">
        <f>E630/D630</f>
        <v>0</v>
      </c>
      <c r="P630" s="13" t="str">
        <f>IF(E630&gt;0,E630/N630,"NA")</f>
        <v>NA</v>
      </c>
      <c r="Q630" s="13" t="s">
        <v>8340</v>
      </c>
      <c r="R630" s="13" t="s">
        <v>8341</v>
      </c>
      <c r="S630" t="b">
        <v>0</v>
      </c>
      <c r="T630" t="s">
        <v>8271</v>
      </c>
      <c r="U630" s="17">
        <v>41803.484456018516</v>
      </c>
    </row>
    <row r="631" spans="1:21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5">
        <f t="shared" si="9"/>
        <v>42504.429490740738</v>
      </c>
      <c r="K631">
        <v>1460647108</v>
      </c>
      <c r="L631" s="5">
        <v>42474.429490740738</v>
      </c>
      <c r="M631" t="b">
        <v>0</v>
      </c>
      <c r="N631">
        <v>3</v>
      </c>
      <c r="O631" s="9">
        <f>E631/D631</f>
        <v>1.75E-3</v>
      </c>
      <c r="P631" s="13">
        <f>IF(E631&gt;0,E631/N631,"NA")</f>
        <v>116.66666666666667</v>
      </c>
      <c r="Q631" s="13" t="s">
        <v>8340</v>
      </c>
      <c r="R631" s="13" t="s">
        <v>8341</v>
      </c>
      <c r="S631" t="b">
        <v>0</v>
      </c>
      <c r="T631" t="s">
        <v>8271</v>
      </c>
      <c r="U631" s="17">
        <v>42474.429490740738</v>
      </c>
    </row>
    <row r="632" spans="1:21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5">
        <f t="shared" si="9"/>
        <v>42253.006944444445</v>
      </c>
      <c r="K632">
        <v>1438959121</v>
      </c>
      <c r="L632" s="5">
        <v>42223.411122685182</v>
      </c>
      <c r="M632" t="b">
        <v>0</v>
      </c>
      <c r="N632">
        <v>1</v>
      </c>
      <c r="O632" s="9">
        <f>E632/D632</f>
        <v>8.3340278356529708E-4</v>
      </c>
      <c r="P632" s="13">
        <f>IF(E632&gt;0,E632/N632,"NA")</f>
        <v>10</v>
      </c>
      <c r="Q632" s="13" t="s">
        <v>8340</v>
      </c>
      <c r="R632" s="13" t="s">
        <v>8341</v>
      </c>
      <c r="S632" t="b">
        <v>0</v>
      </c>
      <c r="T632" t="s">
        <v>8271</v>
      </c>
      <c r="U632" s="17">
        <v>42223.411122685182</v>
      </c>
    </row>
    <row r="633" spans="1:21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5">
        <f t="shared" si="9"/>
        <v>42518.563993055555</v>
      </c>
      <c r="K633">
        <v>1461954729</v>
      </c>
      <c r="L633" s="5">
        <v>42489.563993055555</v>
      </c>
      <c r="M633" t="b">
        <v>0</v>
      </c>
      <c r="N633">
        <v>9</v>
      </c>
      <c r="O633" s="9">
        <f>E633/D633</f>
        <v>1.38E-2</v>
      </c>
      <c r="P633" s="13">
        <f>IF(E633&gt;0,E633/N633,"NA")</f>
        <v>76.666666666666671</v>
      </c>
      <c r="Q633" s="13" t="s">
        <v>8340</v>
      </c>
      <c r="R633" s="13" t="s">
        <v>8341</v>
      </c>
      <c r="S633" t="b">
        <v>0</v>
      </c>
      <c r="T633" t="s">
        <v>8271</v>
      </c>
      <c r="U633" s="17">
        <v>42489.563993055555</v>
      </c>
    </row>
    <row r="634" spans="1:21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5">
        <f t="shared" si="9"/>
        <v>42333.492650462962</v>
      </c>
      <c r="K634">
        <v>1445874565</v>
      </c>
      <c r="L634" s="5">
        <v>42303.450983796291</v>
      </c>
      <c r="M634" t="b">
        <v>0</v>
      </c>
      <c r="N634">
        <v>0</v>
      </c>
      <c r="O634" s="9">
        <f>E634/D634</f>
        <v>0</v>
      </c>
      <c r="P634" s="13" t="str">
        <f>IF(E634&gt;0,E634/N634,"NA")</f>
        <v>NA</v>
      </c>
      <c r="Q634" s="13" t="s">
        <v>8340</v>
      </c>
      <c r="R634" s="13" t="s">
        <v>8341</v>
      </c>
      <c r="S634" t="b">
        <v>0</v>
      </c>
      <c r="T634" t="s">
        <v>8271</v>
      </c>
      <c r="U634" s="17">
        <v>42303.450983796291</v>
      </c>
    </row>
    <row r="635" spans="1:21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5">
        <f t="shared" si="9"/>
        <v>42538.749999999993</v>
      </c>
      <c r="K635">
        <v>1463469062</v>
      </c>
      <c r="L635" s="5">
        <v>42507.090995370367</v>
      </c>
      <c r="M635" t="b">
        <v>0</v>
      </c>
      <c r="N635">
        <v>25</v>
      </c>
      <c r="O635" s="9">
        <f>E635/D635</f>
        <v>0.1245</v>
      </c>
      <c r="P635" s="13">
        <f>IF(E635&gt;0,E635/N635,"NA")</f>
        <v>49.8</v>
      </c>
      <c r="Q635" s="13" t="s">
        <v>8340</v>
      </c>
      <c r="R635" s="13" t="s">
        <v>8341</v>
      </c>
      <c r="S635" t="b">
        <v>0</v>
      </c>
      <c r="T635" t="s">
        <v>8271</v>
      </c>
      <c r="U635" s="17">
        <v>42507.090995370367</v>
      </c>
    </row>
    <row r="636" spans="1:21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5">
        <f t="shared" si="9"/>
        <v>42061.720243055555</v>
      </c>
      <c r="K636">
        <v>1422397029</v>
      </c>
      <c r="L636" s="5">
        <v>42031.720243055555</v>
      </c>
      <c r="M636" t="b">
        <v>0</v>
      </c>
      <c r="N636">
        <v>1</v>
      </c>
      <c r="O636" s="9">
        <f>E636/D636</f>
        <v>2.0000000000000001E-4</v>
      </c>
      <c r="P636" s="13">
        <f>IF(E636&gt;0,E636/N636,"NA")</f>
        <v>1</v>
      </c>
      <c r="Q636" s="13" t="s">
        <v>8340</v>
      </c>
      <c r="R636" s="13" t="s">
        <v>8341</v>
      </c>
      <c r="S636" t="b">
        <v>0</v>
      </c>
      <c r="T636" t="s">
        <v>8271</v>
      </c>
      <c r="U636" s="17">
        <v>42031.720243055555</v>
      </c>
    </row>
    <row r="637" spans="1:21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5">
        <f t="shared" si="9"/>
        <v>42105.883819444447</v>
      </c>
      <c r="K637">
        <v>1426212762</v>
      </c>
      <c r="L637" s="5">
        <v>42075.883819444447</v>
      </c>
      <c r="M637" t="b">
        <v>0</v>
      </c>
      <c r="N637">
        <v>1</v>
      </c>
      <c r="O637" s="9">
        <f>E637/D637</f>
        <v>8.0000000000000007E-5</v>
      </c>
      <c r="P637" s="13">
        <f>IF(E637&gt;0,E637/N637,"NA")</f>
        <v>2</v>
      </c>
      <c r="Q637" s="13" t="s">
        <v>8340</v>
      </c>
      <c r="R637" s="13" t="s">
        <v>8341</v>
      </c>
      <c r="S637" t="b">
        <v>0</v>
      </c>
      <c r="T637" t="s">
        <v>8271</v>
      </c>
      <c r="U637" s="17">
        <v>42075.883819444447</v>
      </c>
    </row>
    <row r="638" spans="1:21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5">
        <f t="shared" si="9"/>
        <v>42161.240972222215</v>
      </c>
      <c r="K638">
        <v>1430996150</v>
      </c>
      <c r="L638" s="5">
        <v>42131.247106481482</v>
      </c>
      <c r="M638" t="b">
        <v>0</v>
      </c>
      <c r="N638">
        <v>1</v>
      </c>
      <c r="O638" s="9">
        <f>E638/D638</f>
        <v>2E-3</v>
      </c>
      <c r="P638" s="13">
        <f>IF(E638&gt;0,E638/N638,"NA")</f>
        <v>4</v>
      </c>
      <c r="Q638" s="13" t="s">
        <v>8340</v>
      </c>
      <c r="R638" s="13" t="s">
        <v>8341</v>
      </c>
      <c r="S638" t="b">
        <v>0</v>
      </c>
      <c r="T638" t="s">
        <v>8271</v>
      </c>
      <c r="U638" s="17">
        <v>42131.247106481482</v>
      </c>
    </row>
    <row r="639" spans="1:21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5">
        <f t="shared" si="9"/>
        <v>42791.75277777778</v>
      </c>
      <c r="K639">
        <v>1485558318</v>
      </c>
      <c r="L639" s="5">
        <v>42762.75368055555</v>
      </c>
      <c r="M639" t="b">
        <v>0</v>
      </c>
      <c r="N639">
        <v>0</v>
      </c>
      <c r="O639" s="9">
        <f>E639/D639</f>
        <v>0</v>
      </c>
      <c r="P639" s="13" t="str">
        <f>IF(E639&gt;0,E639/N639,"NA")</f>
        <v>NA</v>
      </c>
      <c r="Q639" s="13" t="s">
        <v>8340</v>
      </c>
      <c r="R639" s="13" t="s">
        <v>8341</v>
      </c>
      <c r="S639" t="b">
        <v>0</v>
      </c>
      <c r="T639" t="s">
        <v>8271</v>
      </c>
      <c r="U639" s="17">
        <v>42762.75368055555</v>
      </c>
    </row>
    <row r="640" spans="1:21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5">
        <f t="shared" si="9"/>
        <v>42819.343310185184</v>
      </c>
      <c r="K640">
        <v>1485267262</v>
      </c>
      <c r="L640" s="5">
        <v>42759.384976851848</v>
      </c>
      <c r="M640" t="b">
        <v>0</v>
      </c>
      <c r="N640">
        <v>6</v>
      </c>
      <c r="O640" s="9">
        <f>E640/D640</f>
        <v>9.0000000000000006E-5</v>
      </c>
      <c r="P640" s="13">
        <f>IF(E640&gt;0,E640/N640,"NA")</f>
        <v>3</v>
      </c>
      <c r="Q640" s="13" t="s">
        <v>8340</v>
      </c>
      <c r="R640" s="13" t="s">
        <v>8341</v>
      </c>
      <c r="S640" t="b">
        <v>0</v>
      </c>
      <c r="T640" t="s">
        <v>8271</v>
      </c>
      <c r="U640" s="17">
        <v>42759.384976851848</v>
      </c>
    </row>
    <row r="641" spans="1:21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5">
        <f t="shared" si="9"/>
        <v>41925.374942129631</v>
      </c>
      <c r="K641">
        <v>1408024795</v>
      </c>
      <c r="L641" s="5">
        <v>41865.374942129631</v>
      </c>
      <c r="M641" t="b">
        <v>0</v>
      </c>
      <c r="N641">
        <v>1</v>
      </c>
      <c r="O641" s="9">
        <f>E641/D641</f>
        <v>9.9999999999999995E-7</v>
      </c>
      <c r="P641" s="13">
        <f>IF(E641&gt;0,E641/N641,"NA")</f>
        <v>1</v>
      </c>
      <c r="Q641" s="13" t="s">
        <v>8340</v>
      </c>
      <c r="R641" s="13" t="s">
        <v>8341</v>
      </c>
      <c r="S641" t="b">
        <v>0</v>
      </c>
      <c r="T641" t="s">
        <v>8271</v>
      </c>
      <c r="U641" s="17">
        <v>41865.374942129631</v>
      </c>
    </row>
    <row r="642" spans="1:21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5">
        <f t="shared" si="9"/>
        <v>42698.749999999993</v>
      </c>
      <c r="K642">
        <v>1478685915</v>
      </c>
      <c r="L642" s="5">
        <v>42683.211979166663</v>
      </c>
      <c r="M642" t="b">
        <v>0</v>
      </c>
      <c r="N642">
        <v>2</v>
      </c>
      <c r="O642" s="9">
        <f>E642/D642</f>
        <v>1.4428571428571428</v>
      </c>
      <c r="P642" s="13">
        <f>IF(E642&gt;0,E642/N642,"NA")</f>
        <v>50.5</v>
      </c>
      <c r="Q642" s="13" t="s">
        <v>8340</v>
      </c>
      <c r="R642" s="13" t="s">
        <v>8342</v>
      </c>
      <c r="S642" t="b">
        <v>1</v>
      </c>
      <c r="T642" t="s">
        <v>8272</v>
      </c>
      <c r="U642" s="17">
        <v>42683.211979166663</v>
      </c>
    </row>
    <row r="643" spans="1:21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5">
        <f t="shared" ref="J643:L706" si="10">(I643/86400)+25569+(-5/24)</f>
        <v>42229.361666666664</v>
      </c>
      <c r="K643">
        <v>1436881248</v>
      </c>
      <c r="L643" s="5">
        <v>42199.361666666664</v>
      </c>
      <c r="M643" t="b">
        <v>0</v>
      </c>
      <c r="N643">
        <v>315</v>
      </c>
      <c r="O643" s="9">
        <f>E643/D643</f>
        <v>1.1916249999999999</v>
      </c>
      <c r="P643" s="13">
        <f>IF(E643&gt;0,E643/N643,"NA")</f>
        <v>151.31746031746033</v>
      </c>
      <c r="Q643" s="13" t="s">
        <v>8340</v>
      </c>
      <c r="R643" s="13" t="s">
        <v>8342</v>
      </c>
      <c r="S643" t="b">
        <v>1</v>
      </c>
      <c r="T643" t="s">
        <v>8272</v>
      </c>
      <c r="U643" s="17">
        <v>42199.361666666664</v>
      </c>
    </row>
    <row r="644" spans="1:21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5">
        <f t="shared" si="10"/>
        <v>42235.442986111106</v>
      </c>
      <c r="K644">
        <v>1436888274</v>
      </c>
      <c r="L644" s="5">
        <v>42199.442986111106</v>
      </c>
      <c r="M644" t="b">
        <v>0</v>
      </c>
      <c r="N644">
        <v>2174</v>
      </c>
      <c r="O644" s="9">
        <f>E644/D644</f>
        <v>14.604850000000001</v>
      </c>
      <c r="P644" s="13">
        <f>IF(E644&gt;0,E644/N644,"NA")</f>
        <v>134.3592456301748</v>
      </c>
      <c r="Q644" s="13" t="s">
        <v>8340</v>
      </c>
      <c r="R644" s="13" t="s">
        <v>8342</v>
      </c>
      <c r="S644" t="b">
        <v>1</v>
      </c>
      <c r="T644" t="s">
        <v>8272</v>
      </c>
      <c r="U644" s="17">
        <v>42199.442986111106</v>
      </c>
    </row>
    <row r="645" spans="1:21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5">
        <f t="shared" si="10"/>
        <v>42155.43373842592</v>
      </c>
      <c r="K645">
        <v>1428333875</v>
      </c>
      <c r="L645" s="5">
        <v>42100.43373842592</v>
      </c>
      <c r="M645" t="b">
        <v>0</v>
      </c>
      <c r="N645">
        <v>152</v>
      </c>
      <c r="O645" s="9">
        <f>E645/D645</f>
        <v>1.0580799999999999</v>
      </c>
      <c r="P645" s="13">
        <f>IF(E645&gt;0,E645/N645,"NA")</f>
        <v>174.02631578947367</v>
      </c>
      <c r="Q645" s="13" t="s">
        <v>8340</v>
      </c>
      <c r="R645" s="13" t="s">
        <v>8342</v>
      </c>
      <c r="S645" t="b">
        <v>1</v>
      </c>
      <c r="T645" t="s">
        <v>8272</v>
      </c>
      <c r="U645" s="17">
        <v>42100.43373842592</v>
      </c>
    </row>
    <row r="646" spans="1:21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5">
        <f t="shared" si="10"/>
        <v>41940.833333333328</v>
      </c>
      <c r="K646">
        <v>1410883139</v>
      </c>
      <c r="L646" s="5">
        <v>41898.457627314812</v>
      </c>
      <c r="M646" t="b">
        <v>0</v>
      </c>
      <c r="N646">
        <v>1021</v>
      </c>
      <c r="O646" s="9">
        <f>E646/D646</f>
        <v>3.0011791999999997</v>
      </c>
      <c r="P646" s="13">
        <f>IF(E646&gt;0,E646/N646,"NA")</f>
        <v>73.486268364348675</v>
      </c>
      <c r="Q646" s="13" t="s">
        <v>8340</v>
      </c>
      <c r="R646" s="13" t="s">
        <v>8342</v>
      </c>
      <c r="S646" t="b">
        <v>1</v>
      </c>
      <c r="T646" t="s">
        <v>8272</v>
      </c>
      <c r="U646" s="17">
        <v>41898.457627314812</v>
      </c>
    </row>
    <row r="647" spans="1:21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5">
        <f t="shared" si="10"/>
        <v>42593.817986111106</v>
      </c>
      <c r="K647">
        <v>1468370274</v>
      </c>
      <c r="L647" s="5">
        <v>42563.817986111106</v>
      </c>
      <c r="M647" t="b">
        <v>0</v>
      </c>
      <c r="N647">
        <v>237</v>
      </c>
      <c r="O647" s="9">
        <f>E647/D647</f>
        <v>2.7869999999999999</v>
      </c>
      <c r="P647" s="13">
        <f>IF(E647&gt;0,E647/N647,"NA")</f>
        <v>23.518987341772153</v>
      </c>
      <c r="Q647" s="13" t="s">
        <v>8340</v>
      </c>
      <c r="R647" s="13" t="s">
        <v>8342</v>
      </c>
      <c r="S647" t="b">
        <v>1</v>
      </c>
      <c r="T647" t="s">
        <v>8272</v>
      </c>
      <c r="U647" s="17">
        <v>42563.817986111106</v>
      </c>
    </row>
    <row r="648" spans="1:21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5">
        <f t="shared" si="10"/>
        <v>41862.644293981481</v>
      </c>
      <c r="K648">
        <v>1405196867</v>
      </c>
      <c r="L648" s="5">
        <v>41832.644293981481</v>
      </c>
      <c r="M648" t="b">
        <v>0</v>
      </c>
      <c r="N648">
        <v>27</v>
      </c>
      <c r="O648" s="9">
        <f>E648/D648</f>
        <v>1.3187625000000001</v>
      </c>
      <c r="P648" s="13">
        <f>IF(E648&gt;0,E648/N648,"NA")</f>
        <v>39.074444444444445</v>
      </c>
      <c r="Q648" s="13" t="s">
        <v>8340</v>
      </c>
      <c r="R648" s="13" t="s">
        <v>8342</v>
      </c>
      <c r="S648" t="b">
        <v>1</v>
      </c>
      <c r="T648" t="s">
        <v>8272</v>
      </c>
      <c r="U648" s="17">
        <v>41832.644293981481</v>
      </c>
    </row>
    <row r="649" spans="1:21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5">
        <f t="shared" si="10"/>
        <v>42446.517928240741</v>
      </c>
      <c r="K649">
        <v>1455647149</v>
      </c>
      <c r="L649" s="5">
        <v>42416.559594907405</v>
      </c>
      <c r="M649" t="b">
        <v>0</v>
      </c>
      <c r="N649">
        <v>17</v>
      </c>
      <c r="O649" s="9">
        <f>E649/D649</f>
        <v>1.0705</v>
      </c>
      <c r="P649" s="13">
        <f>IF(E649&gt;0,E649/N649,"NA")</f>
        <v>125.94117647058823</v>
      </c>
      <c r="Q649" s="13" t="s">
        <v>8340</v>
      </c>
      <c r="R649" s="13" t="s">
        <v>8342</v>
      </c>
      <c r="S649" t="b">
        <v>1</v>
      </c>
      <c r="T649" t="s">
        <v>8272</v>
      </c>
      <c r="U649" s="17">
        <v>42416.559594907405</v>
      </c>
    </row>
    <row r="650" spans="1:21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5">
        <f t="shared" si="10"/>
        <v>41926.485046296293</v>
      </c>
      <c r="K650">
        <v>1410280708</v>
      </c>
      <c r="L650" s="5">
        <v>41891.485046296293</v>
      </c>
      <c r="M650" t="b">
        <v>0</v>
      </c>
      <c r="N650">
        <v>27</v>
      </c>
      <c r="O650" s="9">
        <f>E650/D650</f>
        <v>1.2682285714285715</v>
      </c>
      <c r="P650" s="13">
        <f>IF(E650&gt;0,E650/N650,"NA")</f>
        <v>1644</v>
      </c>
      <c r="Q650" s="13" t="s">
        <v>8340</v>
      </c>
      <c r="R650" s="13" t="s">
        <v>8342</v>
      </c>
      <c r="S650" t="b">
        <v>1</v>
      </c>
      <c r="T650" t="s">
        <v>8272</v>
      </c>
      <c r="U650" s="17">
        <v>41891.485046296293</v>
      </c>
    </row>
    <row r="651" spans="1:21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5">
        <f t="shared" si="10"/>
        <v>41898.703854166662</v>
      </c>
      <c r="K651">
        <v>1409090013</v>
      </c>
      <c r="L651" s="5">
        <v>41877.703854166662</v>
      </c>
      <c r="M651" t="b">
        <v>0</v>
      </c>
      <c r="N651">
        <v>82</v>
      </c>
      <c r="O651" s="9">
        <f>E651/D651</f>
        <v>1.3996</v>
      </c>
      <c r="P651" s="13">
        <f>IF(E651&gt;0,E651/N651,"NA")</f>
        <v>42.670731707317074</v>
      </c>
      <c r="Q651" s="13" t="s">
        <v>8340</v>
      </c>
      <c r="R651" s="13" t="s">
        <v>8342</v>
      </c>
      <c r="S651" t="b">
        <v>1</v>
      </c>
      <c r="T651" t="s">
        <v>8272</v>
      </c>
      <c r="U651" s="17">
        <v>41877.703854166662</v>
      </c>
    </row>
    <row r="652" spans="1:21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5">
        <f t="shared" si="10"/>
        <v>41991.870185185187</v>
      </c>
      <c r="K652">
        <v>1413766384</v>
      </c>
      <c r="L652" s="5">
        <v>41931.828518518516</v>
      </c>
      <c r="M652" t="b">
        <v>0</v>
      </c>
      <c r="N652">
        <v>48</v>
      </c>
      <c r="O652" s="9">
        <f>E652/D652</f>
        <v>1.1240000000000001</v>
      </c>
      <c r="P652" s="13">
        <f>IF(E652&gt;0,E652/N652,"NA")</f>
        <v>35.125</v>
      </c>
      <c r="Q652" s="13" t="s">
        <v>8340</v>
      </c>
      <c r="R652" s="13" t="s">
        <v>8342</v>
      </c>
      <c r="S652" t="b">
        <v>1</v>
      </c>
      <c r="T652" t="s">
        <v>8272</v>
      </c>
      <c r="U652" s="17">
        <v>41931.828518518516</v>
      </c>
    </row>
    <row r="653" spans="1:21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5">
        <f t="shared" si="10"/>
        <v>41985.809155092589</v>
      </c>
      <c r="K653">
        <v>1415838311</v>
      </c>
      <c r="L653" s="5">
        <v>41955.809155092589</v>
      </c>
      <c r="M653" t="b">
        <v>0</v>
      </c>
      <c r="N653">
        <v>105</v>
      </c>
      <c r="O653" s="9">
        <f>E653/D653</f>
        <v>1.00528</v>
      </c>
      <c r="P653" s="13">
        <f>IF(E653&gt;0,E653/N653,"NA")</f>
        <v>239.35238095238094</v>
      </c>
      <c r="Q653" s="13" t="s">
        <v>8340</v>
      </c>
      <c r="R653" s="13" t="s">
        <v>8342</v>
      </c>
      <c r="S653" t="b">
        <v>1</v>
      </c>
      <c r="T653" t="s">
        <v>8272</v>
      </c>
      <c r="U653" s="17">
        <v>41955.809155092589</v>
      </c>
    </row>
    <row r="654" spans="1:21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5">
        <f t="shared" si="10"/>
        <v>42705.523726851847</v>
      </c>
      <c r="K654">
        <v>1478018050</v>
      </c>
      <c r="L654" s="5">
        <v>42675.482060185182</v>
      </c>
      <c r="M654" t="b">
        <v>0</v>
      </c>
      <c r="N654">
        <v>28</v>
      </c>
      <c r="O654" s="9">
        <f>E654/D654</f>
        <v>1.0046666666666666</v>
      </c>
      <c r="P654" s="13">
        <f>IF(E654&gt;0,E654/N654,"NA")</f>
        <v>107.64285714285714</v>
      </c>
      <c r="Q654" s="13" t="s">
        <v>8340</v>
      </c>
      <c r="R654" s="13" t="s">
        <v>8342</v>
      </c>
      <c r="S654" t="b">
        <v>1</v>
      </c>
      <c r="T654" t="s">
        <v>8272</v>
      </c>
      <c r="U654" s="17">
        <v>42675.482060185182</v>
      </c>
    </row>
    <row r="655" spans="1:21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5">
        <f t="shared" si="10"/>
        <v>42236.410185185181</v>
      </c>
      <c r="K655">
        <v>1436885440</v>
      </c>
      <c r="L655" s="5">
        <v>42199.410185185181</v>
      </c>
      <c r="M655" t="b">
        <v>0</v>
      </c>
      <c r="N655">
        <v>1107</v>
      </c>
      <c r="O655" s="9">
        <f>E655/D655</f>
        <v>1.4144600000000001</v>
      </c>
      <c r="P655" s="13">
        <f>IF(E655&gt;0,E655/N655,"NA")</f>
        <v>95.830623306233065</v>
      </c>
      <c r="Q655" s="13" t="s">
        <v>8340</v>
      </c>
      <c r="R655" s="13" t="s">
        <v>8342</v>
      </c>
      <c r="S655" t="b">
        <v>1</v>
      </c>
      <c r="T655" t="s">
        <v>8272</v>
      </c>
      <c r="U655" s="17">
        <v>42199.410185185181</v>
      </c>
    </row>
    <row r="656" spans="1:21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5">
        <f t="shared" si="10"/>
        <v>42193.748993055553</v>
      </c>
      <c r="K656">
        <v>1433804313</v>
      </c>
      <c r="L656" s="5">
        <v>42163.748993055553</v>
      </c>
      <c r="M656" t="b">
        <v>0</v>
      </c>
      <c r="N656">
        <v>1013</v>
      </c>
      <c r="O656" s="9">
        <f>E656/D656</f>
        <v>2.6729166666666666</v>
      </c>
      <c r="P656" s="13">
        <f>IF(E656&gt;0,E656/N656,"NA")</f>
        <v>31.663376110562684</v>
      </c>
      <c r="Q656" s="13" t="s">
        <v>8340</v>
      </c>
      <c r="R656" s="13" t="s">
        <v>8342</v>
      </c>
      <c r="S656" t="b">
        <v>1</v>
      </c>
      <c r="T656" t="s">
        <v>8272</v>
      </c>
      <c r="U656" s="17">
        <v>42163.748993055553</v>
      </c>
    </row>
    <row r="657" spans="1:21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5">
        <f t="shared" si="10"/>
        <v>42075.707314814812</v>
      </c>
      <c r="K657">
        <v>1423609112</v>
      </c>
      <c r="L657" s="5">
        <v>42045.748981481483</v>
      </c>
      <c r="M657" t="b">
        <v>0</v>
      </c>
      <c r="N657">
        <v>274</v>
      </c>
      <c r="O657" s="9">
        <f>E657/D657</f>
        <v>1.4688749999999999</v>
      </c>
      <c r="P657" s="13">
        <f>IF(E657&gt;0,E657/N657,"NA")</f>
        <v>42.886861313868614</v>
      </c>
      <c r="Q657" s="13" t="s">
        <v>8340</v>
      </c>
      <c r="R657" s="13" t="s">
        <v>8342</v>
      </c>
      <c r="S657" t="b">
        <v>1</v>
      </c>
      <c r="T657" t="s">
        <v>8272</v>
      </c>
      <c r="U657" s="17">
        <v>42045.748981481483</v>
      </c>
    </row>
    <row r="658" spans="1:21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5">
        <f t="shared" si="10"/>
        <v>42477.554618055554</v>
      </c>
      <c r="K658">
        <v>1455736719</v>
      </c>
      <c r="L658" s="5">
        <v>42417.596284722218</v>
      </c>
      <c r="M658" t="b">
        <v>0</v>
      </c>
      <c r="N658">
        <v>87</v>
      </c>
      <c r="O658" s="9">
        <f>E658/D658</f>
        <v>2.1356000000000002</v>
      </c>
      <c r="P658" s="13">
        <f>IF(E658&gt;0,E658/N658,"NA")</f>
        <v>122.73563218390805</v>
      </c>
      <c r="Q658" s="13" t="s">
        <v>8340</v>
      </c>
      <c r="R658" s="13" t="s">
        <v>8342</v>
      </c>
      <c r="S658" t="b">
        <v>1</v>
      </c>
      <c r="T658" t="s">
        <v>8272</v>
      </c>
      <c r="U658" s="17">
        <v>42417.596284722218</v>
      </c>
    </row>
    <row r="659" spans="1:21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5">
        <f t="shared" si="10"/>
        <v>42361.637407407405</v>
      </c>
      <c r="K659">
        <v>1448309872</v>
      </c>
      <c r="L659" s="5">
        <v>42331.637407407405</v>
      </c>
      <c r="M659" t="b">
        <v>0</v>
      </c>
      <c r="N659">
        <v>99</v>
      </c>
      <c r="O659" s="9">
        <f>E659/D659</f>
        <v>1.2569999999999999</v>
      </c>
      <c r="P659" s="13">
        <f>IF(E659&gt;0,E659/N659,"NA")</f>
        <v>190.45454545454547</v>
      </c>
      <c r="Q659" s="13" t="s">
        <v>8340</v>
      </c>
      <c r="R659" s="13" t="s">
        <v>8342</v>
      </c>
      <c r="S659" t="b">
        <v>1</v>
      </c>
      <c r="T659" t="s">
        <v>8272</v>
      </c>
      <c r="U659" s="17">
        <v>42331.637407407405</v>
      </c>
    </row>
    <row r="660" spans="1:21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5">
        <f t="shared" si="10"/>
        <v>42211.541666666664</v>
      </c>
      <c r="K660">
        <v>1435117889</v>
      </c>
      <c r="L660" s="5">
        <v>42178.952418981477</v>
      </c>
      <c r="M660" t="b">
        <v>0</v>
      </c>
      <c r="N660">
        <v>276</v>
      </c>
      <c r="O660" s="9">
        <f>E660/D660</f>
        <v>1.0446206037108834</v>
      </c>
      <c r="P660" s="13">
        <f>IF(E660&gt;0,E660/N660,"NA")</f>
        <v>109.33695652173913</v>
      </c>
      <c r="Q660" s="13" t="s">
        <v>8340</v>
      </c>
      <c r="R660" s="13" t="s">
        <v>8342</v>
      </c>
      <c r="S660" t="b">
        <v>1</v>
      </c>
      <c r="T660" t="s">
        <v>8272</v>
      </c>
      <c r="U660" s="17">
        <v>42178.952418981477</v>
      </c>
    </row>
    <row r="661" spans="1:21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5">
        <f t="shared" si="10"/>
        <v>42239.385358796295</v>
      </c>
      <c r="K661">
        <v>1437747295</v>
      </c>
      <c r="L661" s="5">
        <v>42209.385358796295</v>
      </c>
      <c r="M661" t="b">
        <v>0</v>
      </c>
      <c r="N661">
        <v>21</v>
      </c>
      <c r="O661" s="9">
        <f>E661/D661</f>
        <v>1.0056666666666667</v>
      </c>
      <c r="P661" s="13">
        <f>IF(E661&gt;0,E661/N661,"NA")</f>
        <v>143.66666666666666</v>
      </c>
      <c r="Q661" s="13" t="s">
        <v>8340</v>
      </c>
      <c r="R661" s="13" t="s">
        <v>8342</v>
      </c>
      <c r="S661" t="b">
        <v>1</v>
      </c>
      <c r="T661" t="s">
        <v>8272</v>
      </c>
      <c r="U661" s="17">
        <v>42209.385358796295</v>
      </c>
    </row>
    <row r="662" spans="1:21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5">
        <f t="shared" si="10"/>
        <v>41952.57498842592</v>
      </c>
      <c r="K662">
        <v>1412963279</v>
      </c>
      <c r="L662" s="5">
        <v>41922.533321759256</v>
      </c>
      <c r="M662" t="b">
        <v>0</v>
      </c>
      <c r="N662">
        <v>18</v>
      </c>
      <c r="O662" s="9">
        <f>E662/D662</f>
        <v>3.058E-2</v>
      </c>
      <c r="P662" s="13">
        <f>IF(E662&gt;0,E662/N662,"NA")</f>
        <v>84.944444444444443</v>
      </c>
      <c r="Q662" s="13" t="s">
        <v>8340</v>
      </c>
      <c r="R662" s="13" t="s">
        <v>8342</v>
      </c>
      <c r="S662" t="b">
        <v>0</v>
      </c>
      <c r="T662" t="s">
        <v>8272</v>
      </c>
      <c r="U662" s="17">
        <v>41922.533321759256</v>
      </c>
    </row>
    <row r="663" spans="1:21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5">
        <f t="shared" si="10"/>
        <v>42666.437025462961</v>
      </c>
      <c r="K663">
        <v>1474644559</v>
      </c>
      <c r="L663" s="5">
        <v>42636.437025462961</v>
      </c>
      <c r="M663" t="b">
        <v>0</v>
      </c>
      <c r="N663">
        <v>9</v>
      </c>
      <c r="O663" s="9">
        <f>E663/D663</f>
        <v>9.4999999999999998E-3</v>
      </c>
      <c r="P663" s="13">
        <f>IF(E663&gt;0,E663/N663,"NA")</f>
        <v>10.555555555555555</v>
      </c>
      <c r="Q663" s="13" t="s">
        <v>8340</v>
      </c>
      <c r="R663" s="13" t="s">
        <v>8342</v>
      </c>
      <c r="S663" t="b">
        <v>0</v>
      </c>
      <c r="T663" t="s">
        <v>8272</v>
      </c>
      <c r="U663" s="17">
        <v>42636.437025462961</v>
      </c>
    </row>
    <row r="664" spans="1:21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5">
        <f t="shared" si="10"/>
        <v>42020.229710648149</v>
      </c>
      <c r="K664">
        <v>1418812247</v>
      </c>
      <c r="L664" s="5">
        <v>41990.229710648149</v>
      </c>
      <c r="M664" t="b">
        <v>0</v>
      </c>
      <c r="N664">
        <v>4</v>
      </c>
      <c r="O664" s="9">
        <f>E664/D664</f>
        <v>4.0000000000000001E-3</v>
      </c>
      <c r="P664" s="13">
        <f>IF(E664&gt;0,E664/N664,"NA")</f>
        <v>39</v>
      </c>
      <c r="Q664" s="13" t="s">
        <v>8340</v>
      </c>
      <c r="R664" s="13" t="s">
        <v>8342</v>
      </c>
      <c r="S664" t="b">
        <v>0</v>
      </c>
      <c r="T664" t="s">
        <v>8272</v>
      </c>
      <c r="U664" s="17">
        <v>41990.229710648149</v>
      </c>
    </row>
    <row r="665" spans="1:21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5">
        <f t="shared" si="10"/>
        <v>42203.634907407402</v>
      </c>
      <c r="K665">
        <v>1434658456</v>
      </c>
      <c r="L665" s="5">
        <v>42173.634907407402</v>
      </c>
      <c r="M665" t="b">
        <v>0</v>
      </c>
      <c r="N665">
        <v>7</v>
      </c>
      <c r="O665" s="9">
        <f>E665/D665</f>
        <v>3.5000000000000001E-3</v>
      </c>
      <c r="P665" s="13">
        <f>IF(E665&gt;0,E665/N665,"NA")</f>
        <v>100</v>
      </c>
      <c r="Q665" s="13" t="s">
        <v>8340</v>
      </c>
      <c r="R665" s="13" t="s">
        <v>8342</v>
      </c>
      <c r="S665" t="b">
        <v>0</v>
      </c>
      <c r="T665" t="s">
        <v>8272</v>
      </c>
      <c r="U665" s="17">
        <v>42173.634907407402</v>
      </c>
    </row>
    <row r="666" spans="1:21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5">
        <f t="shared" si="10"/>
        <v>42107.458043981482</v>
      </c>
      <c r="K666">
        <v>1426348775</v>
      </c>
      <c r="L666" s="5">
        <v>42077.458043981482</v>
      </c>
      <c r="M666" t="b">
        <v>0</v>
      </c>
      <c r="N666">
        <v>29</v>
      </c>
      <c r="O666" s="9">
        <f>E666/D666</f>
        <v>7.5333333333333335E-2</v>
      </c>
      <c r="P666" s="13">
        <f>IF(E666&gt;0,E666/N666,"NA")</f>
        <v>31.172413793103448</v>
      </c>
      <c r="Q666" s="13" t="s">
        <v>8340</v>
      </c>
      <c r="R666" s="13" t="s">
        <v>8342</v>
      </c>
      <c r="S666" t="b">
        <v>0</v>
      </c>
      <c r="T666" t="s">
        <v>8272</v>
      </c>
      <c r="U666" s="17">
        <v>42077.458043981482</v>
      </c>
    </row>
    <row r="667" spans="1:21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5">
        <f t="shared" si="10"/>
        <v>42748.503020833326</v>
      </c>
      <c r="K667">
        <v>1479143061</v>
      </c>
      <c r="L667" s="5">
        <v>42688.503020833326</v>
      </c>
      <c r="M667" t="b">
        <v>0</v>
      </c>
      <c r="N667">
        <v>12</v>
      </c>
      <c r="O667" s="9">
        <f>E667/D667</f>
        <v>0.18640000000000001</v>
      </c>
      <c r="P667" s="13">
        <f>IF(E667&gt;0,E667/N667,"NA")</f>
        <v>155.33333333333334</v>
      </c>
      <c r="Q667" s="13" t="s">
        <v>8340</v>
      </c>
      <c r="R667" s="13" t="s">
        <v>8342</v>
      </c>
      <c r="S667" t="b">
        <v>0</v>
      </c>
      <c r="T667" t="s">
        <v>8272</v>
      </c>
      <c r="U667" s="17">
        <v>42688.503020833326</v>
      </c>
    </row>
    <row r="668" spans="1:21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5">
        <f t="shared" si="10"/>
        <v>41868.623819444438</v>
      </c>
      <c r="K668">
        <v>1405713498</v>
      </c>
      <c r="L668" s="5">
        <v>41838.623819444438</v>
      </c>
      <c r="M668" t="b">
        <v>0</v>
      </c>
      <c r="N668">
        <v>4</v>
      </c>
      <c r="O668" s="9">
        <f>E668/D668</f>
        <v>4.0000000000000003E-5</v>
      </c>
      <c r="P668" s="13">
        <f>IF(E668&gt;0,E668/N668,"NA")</f>
        <v>2</v>
      </c>
      <c r="Q668" s="13" t="s">
        <v>8340</v>
      </c>
      <c r="R668" s="13" t="s">
        <v>8342</v>
      </c>
      <c r="S668" t="b">
        <v>0</v>
      </c>
      <c r="T668" t="s">
        <v>8272</v>
      </c>
      <c r="U668" s="17">
        <v>41838.623819444438</v>
      </c>
    </row>
    <row r="669" spans="1:21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5">
        <f t="shared" si="10"/>
        <v>42672.165081018517</v>
      </c>
      <c r="K669">
        <v>1474275463</v>
      </c>
      <c r="L669" s="5">
        <v>42632.165081018517</v>
      </c>
      <c r="M669" t="b">
        <v>0</v>
      </c>
      <c r="N669">
        <v>28</v>
      </c>
      <c r="O669" s="9">
        <f>E669/D669</f>
        <v>0.1002</v>
      </c>
      <c r="P669" s="13">
        <f>IF(E669&gt;0,E669/N669,"NA")</f>
        <v>178.92857142857142</v>
      </c>
      <c r="Q669" s="13" t="s">
        <v>8340</v>
      </c>
      <c r="R669" s="13" t="s">
        <v>8342</v>
      </c>
      <c r="S669" t="b">
        <v>0</v>
      </c>
      <c r="T669" t="s">
        <v>8272</v>
      </c>
      <c r="U669" s="17">
        <v>42632.165081018517</v>
      </c>
    </row>
    <row r="670" spans="1:21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5">
        <f t="shared" si="10"/>
        <v>42135.622939814813</v>
      </c>
      <c r="K670">
        <v>1427486222</v>
      </c>
      <c r="L670" s="5">
        <v>42090.622939814813</v>
      </c>
      <c r="M670" t="b">
        <v>0</v>
      </c>
      <c r="N670">
        <v>25</v>
      </c>
      <c r="O670" s="9">
        <f>E670/D670</f>
        <v>4.5600000000000002E-2</v>
      </c>
      <c r="P670" s="13">
        <f>IF(E670&gt;0,E670/N670,"NA")</f>
        <v>27.36</v>
      </c>
      <c r="Q670" s="13" t="s">
        <v>8340</v>
      </c>
      <c r="R670" s="13" t="s">
        <v>8342</v>
      </c>
      <c r="S670" t="b">
        <v>0</v>
      </c>
      <c r="T670" t="s">
        <v>8272</v>
      </c>
      <c r="U670" s="17">
        <v>42090.622939814813</v>
      </c>
    </row>
    <row r="671" spans="1:21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5">
        <f t="shared" si="10"/>
        <v>42557.417337962957</v>
      </c>
      <c r="K671">
        <v>1465225258</v>
      </c>
      <c r="L671" s="5">
        <v>42527.417337962957</v>
      </c>
      <c r="M671" t="b">
        <v>0</v>
      </c>
      <c r="N671">
        <v>28</v>
      </c>
      <c r="O671" s="9">
        <f>E671/D671</f>
        <v>0.21507499999999999</v>
      </c>
      <c r="P671" s="13">
        <f>IF(E671&gt;0,E671/N671,"NA")</f>
        <v>1536.25</v>
      </c>
      <c r="Q671" s="13" t="s">
        <v>8340</v>
      </c>
      <c r="R671" s="13" t="s">
        <v>8342</v>
      </c>
      <c r="S671" t="b">
        <v>0</v>
      </c>
      <c r="T671" t="s">
        <v>8272</v>
      </c>
      <c r="U671" s="17">
        <v>42527.417337962957</v>
      </c>
    </row>
    <row r="672" spans="1:21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5">
        <f t="shared" si="10"/>
        <v>42540.131944444445</v>
      </c>
      <c r="K672">
        <v>1463418120</v>
      </c>
      <c r="L672" s="5">
        <v>42506.501388888886</v>
      </c>
      <c r="M672" t="b">
        <v>0</v>
      </c>
      <c r="N672">
        <v>310</v>
      </c>
      <c r="O672" s="9">
        <f>E672/D672</f>
        <v>0.29276666666666668</v>
      </c>
      <c r="P672" s="13">
        <f>IF(E672&gt;0,E672/N672,"NA")</f>
        <v>84.99677419354839</v>
      </c>
      <c r="Q672" s="13" t="s">
        <v>8340</v>
      </c>
      <c r="R672" s="13" t="s">
        <v>8342</v>
      </c>
      <c r="S672" t="b">
        <v>0</v>
      </c>
      <c r="T672" t="s">
        <v>8272</v>
      </c>
      <c r="U672" s="17">
        <v>42506.501388888886</v>
      </c>
    </row>
    <row r="673" spans="1:21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5">
        <f t="shared" si="10"/>
        <v>42017.958333333336</v>
      </c>
      <c r="K673">
        <v>1418315852</v>
      </c>
      <c r="L673" s="5">
        <v>41984.484398148146</v>
      </c>
      <c r="M673" t="b">
        <v>0</v>
      </c>
      <c r="N673">
        <v>15</v>
      </c>
      <c r="O673" s="9">
        <f>E673/D673</f>
        <v>0.39426666666666665</v>
      </c>
      <c r="P673" s="13">
        <f>IF(E673&gt;0,E673/N673,"NA")</f>
        <v>788.5333333333333</v>
      </c>
      <c r="Q673" s="13" t="s">
        <v>8340</v>
      </c>
      <c r="R673" s="13" t="s">
        <v>8342</v>
      </c>
      <c r="S673" t="b">
        <v>0</v>
      </c>
      <c r="T673" t="s">
        <v>8272</v>
      </c>
      <c r="U673" s="17">
        <v>41984.484398148146</v>
      </c>
    </row>
    <row r="674" spans="1:21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5">
        <f t="shared" si="10"/>
        <v>42004.999305555553</v>
      </c>
      <c r="K674">
        <v>1417410964</v>
      </c>
      <c r="L674" s="5">
        <v>41974.011157407404</v>
      </c>
      <c r="M674" t="b">
        <v>0</v>
      </c>
      <c r="N674">
        <v>215</v>
      </c>
      <c r="O674" s="9">
        <f>E674/D674</f>
        <v>0.21628</v>
      </c>
      <c r="P674" s="13">
        <f>IF(E674&gt;0,E674/N674,"NA")</f>
        <v>50.29767441860465</v>
      </c>
      <c r="Q674" s="13" t="s">
        <v>8340</v>
      </c>
      <c r="R674" s="13" t="s">
        <v>8342</v>
      </c>
      <c r="S674" t="b">
        <v>0</v>
      </c>
      <c r="T674" t="s">
        <v>8272</v>
      </c>
      <c r="U674" s="17">
        <v>41974.011157407404</v>
      </c>
    </row>
    <row r="675" spans="1:21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5">
        <f t="shared" si="10"/>
        <v>41883.6321412037</v>
      </c>
      <c r="K675">
        <v>1405714217</v>
      </c>
      <c r="L675" s="5">
        <v>41838.6321412037</v>
      </c>
      <c r="M675" t="b">
        <v>0</v>
      </c>
      <c r="N675">
        <v>3</v>
      </c>
      <c r="O675" s="9">
        <f>E675/D675</f>
        <v>2.0500000000000002E-3</v>
      </c>
      <c r="P675" s="13">
        <f>IF(E675&gt;0,E675/N675,"NA")</f>
        <v>68.333333333333329</v>
      </c>
      <c r="Q675" s="13" t="s">
        <v>8340</v>
      </c>
      <c r="R675" s="13" t="s">
        <v>8342</v>
      </c>
      <c r="S675" t="b">
        <v>0</v>
      </c>
      <c r="T675" t="s">
        <v>8272</v>
      </c>
      <c r="U675" s="17">
        <v>41838.6321412037</v>
      </c>
    </row>
    <row r="676" spans="1:21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5">
        <f t="shared" si="10"/>
        <v>41862.907719907402</v>
      </c>
      <c r="K676">
        <v>1402627627</v>
      </c>
      <c r="L676" s="5">
        <v>41802.907719907402</v>
      </c>
      <c r="M676" t="b">
        <v>0</v>
      </c>
      <c r="N676">
        <v>2</v>
      </c>
      <c r="O676" s="9">
        <f>E676/D676</f>
        <v>2.9999999999999997E-4</v>
      </c>
      <c r="P676" s="13">
        <f>IF(E676&gt;0,E676/N676,"NA")</f>
        <v>7.5</v>
      </c>
      <c r="Q676" s="13" t="s">
        <v>8340</v>
      </c>
      <c r="R676" s="13" t="s">
        <v>8342</v>
      </c>
      <c r="S676" t="b">
        <v>0</v>
      </c>
      <c r="T676" t="s">
        <v>8272</v>
      </c>
      <c r="U676" s="17">
        <v>41802.907719907402</v>
      </c>
    </row>
    <row r="677" spans="1:21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5">
        <f t="shared" si="10"/>
        <v>42005.082638888889</v>
      </c>
      <c r="K677">
        <v>1417558804</v>
      </c>
      <c r="L677" s="5">
        <v>41975.722268518519</v>
      </c>
      <c r="M677" t="b">
        <v>0</v>
      </c>
      <c r="N677">
        <v>26</v>
      </c>
      <c r="O677" s="9">
        <f>E677/D677</f>
        <v>0.14849999999999999</v>
      </c>
      <c r="P677" s="13">
        <f>IF(E677&gt;0,E677/N677,"NA")</f>
        <v>34.269230769230766</v>
      </c>
      <c r="Q677" s="13" t="s">
        <v>8340</v>
      </c>
      <c r="R677" s="13" t="s">
        <v>8342</v>
      </c>
      <c r="S677" t="b">
        <v>0</v>
      </c>
      <c r="T677" t="s">
        <v>8272</v>
      </c>
      <c r="U677" s="17">
        <v>41975.722268518519</v>
      </c>
    </row>
    <row r="678" spans="1:21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5">
        <f t="shared" si="10"/>
        <v>42042.559965277775</v>
      </c>
      <c r="K678">
        <v>1420741581</v>
      </c>
      <c r="L678" s="5">
        <v>42012.559965277775</v>
      </c>
      <c r="M678" t="b">
        <v>0</v>
      </c>
      <c r="N678">
        <v>24</v>
      </c>
      <c r="O678" s="9">
        <f>E678/D678</f>
        <v>1.4710000000000001E-2</v>
      </c>
      <c r="P678" s="13">
        <f>IF(E678&gt;0,E678/N678,"NA")</f>
        <v>61.291666666666664</v>
      </c>
      <c r="Q678" s="13" t="s">
        <v>8340</v>
      </c>
      <c r="R678" s="13" t="s">
        <v>8342</v>
      </c>
      <c r="S678" t="b">
        <v>0</v>
      </c>
      <c r="T678" t="s">
        <v>8272</v>
      </c>
      <c r="U678" s="17">
        <v>42012.559965277775</v>
      </c>
    </row>
    <row r="679" spans="1:21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5">
        <f t="shared" si="10"/>
        <v>42549.195543981477</v>
      </c>
      <c r="K679">
        <v>1463218895</v>
      </c>
      <c r="L679" s="5">
        <v>42504.195543981477</v>
      </c>
      <c r="M679" t="b">
        <v>0</v>
      </c>
      <c r="N679">
        <v>96</v>
      </c>
      <c r="O679" s="9">
        <f>E679/D679</f>
        <v>0.25584000000000001</v>
      </c>
      <c r="P679" s="13">
        <f>IF(E679&gt;0,E679/N679,"NA")</f>
        <v>133.25</v>
      </c>
      <c r="Q679" s="13" t="s">
        <v>8340</v>
      </c>
      <c r="R679" s="13" t="s">
        <v>8342</v>
      </c>
      <c r="S679" t="b">
        <v>0</v>
      </c>
      <c r="T679" t="s">
        <v>8272</v>
      </c>
      <c r="U679" s="17">
        <v>42504.195543981477</v>
      </c>
    </row>
    <row r="680" spans="1:21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5">
        <f t="shared" si="10"/>
        <v>42511.168263888881</v>
      </c>
      <c r="K680">
        <v>1461229338</v>
      </c>
      <c r="L680" s="5">
        <v>42481.168263888881</v>
      </c>
      <c r="M680" t="b">
        <v>0</v>
      </c>
      <c r="N680">
        <v>17</v>
      </c>
      <c r="O680" s="9">
        <f>E680/D680</f>
        <v>3.8206896551724136E-2</v>
      </c>
      <c r="P680" s="13">
        <f>IF(E680&gt;0,E680/N680,"NA")</f>
        <v>65.17647058823529</v>
      </c>
      <c r="Q680" s="13" t="s">
        <v>8340</v>
      </c>
      <c r="R680" s="13" t="s">
        <v>8342</v>
      </c>
      <c r="S680" t="b">
        <v>0</v>
      </c>
      <c r="T680" t="s">
        <v>8272</v>
      </c>
      <c r="U680" s="17">
        <v>42481.168263888881</v>
      </c>
    </row>
    <row r="681" spans="1:21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5">
        <f t="shared" si="10"/>
        <v>42616.487372685187</v>
      </c>
      <c r="K681">
        <v>1467736909</v>
      </c>
      <c r="L681" s="5">
        <v>42556.487372685187</v>
      </c>
      <c r="M681" t="b">
        <v>0</v>
      </c>
      <c r="N681">
        <v>94</v>
      </c>
      <c r="O681" s="9">
        <f>E681/D681</f>
        <v>0.15485964912280703</v>
      </c>
      <c r="P681" s="13">
        <f>IF(E681&gt;0,E681/N681,"NA")</f>
        <v>93.90425531914893</v>
      </c>
      <c r="Q681" s="13" t="s">
        <v>8340</v>
      </c>
      <c r="R681" s="13" t="s">
        <v>8342</v>
      </c>
      <c r="S681" t="b">
        <v>0</v>
      </c>
      <c r="T681" t="s">
        <v>8272</v>
      </c>
      <c r="U681" s="17">
        <v>42556.487372685187</v>
      </c>
    </row>
    <row r="682" spans="1:21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5">
        <f t="shared" si="10"/>
        <v>41899.293182870366</v>
      </c>
      <c r="K682">
        <v>1407931331</v>
      </c>
      <c r="L682" s="5">
        <v>41864.293182870366</v>
      </c>
      <c r="M682" t="b">
        <v>0</v>
      </c>
      <c r="N682">
        <v>129</v>
      </c>
      <c r="O682" s="9">
        <f>E682/D682</f>
        <v>0.25912000000000002</v>
      </c>
      <c r="P682" s="13">
        <f>IF(E682&gt;0,E682/N682,"NA")</f>
        <v>150.65116279069767</v>
      </c>
      <c r="Q682" s="13" t="s">
        <v>8340</v>
      </c>
      <c r="R682" s="13" t="s">
        <v>8342</v>
      </c>
      <c r="S682" t="b">
        <v>0</v>
      </c>
      <c r="T682" t="s">
        <v>8272</v>
      </c>
      <c r="U682" s="17">
        <v>41864.293182870366</v>
      </c>
    </row>
    <row r="683" spans="1:21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5">
        <f t="shared" si="10"/>
        <v>42669.597268518519</v>
      </c>
      <c r="K683">
        <v>1474917604</v>
      </c>
      <c r="L683" s="5">
        <v>42639.597268518519</v>
      </c>
      <c r="M683" t="b">
        <v>0</v>
      </c>
      <c r="N683">
        <v>1</v>
      </c>
      <c r="O683" s="9">
        <f>E683/D683</f>
        <v>4.0000000000000002E-4</v>
      </c>
      <c r="P683" s="13">
        <f>IF(E683&gt;0,E683/N683,"NA")</f>
        <v>1</v>
      </c>
      <c r="Q683" s="13" t="s">
        <v>8340</v>
      </c>
      <c r="R683" s="13" t="s">
        <v>8342</v>
      </c>
      <c r="S683" t="b">
        <v>0</v>
      </c>
      <c r="T683" t="s">
        <v>8272</v>
      </c>
      <c r="U683" s="17">
        <v>42639.597268518519</v>
      </c>
    </row>
    <row r="684" spans="1:21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5">
        <f t="shared" si="10"/>
        <v>42808.515300925923</v>
      </c>
      <c r="K684">
        <v>1486923722</v>
      </c>
      <c r="L684" s="5">
        <v>42778.556967592587</v>
      </c>
      <c r="M684" t="b">
        <v>0</v>
      </c>
      <c r="N684">
        <v>4</v>
      </c>
      <c r="O684" s="9">
        <f>E684/D684</f>
        <v>1.06E-3</v>
      </c>
      <c r="P684" s="13">
        <f>IF(E684&gt;0,E684/N684,"NA")</f>
        <v>13.25</v>
      </c>
      <c r="Q684" s="13" t="s">
        <v>8340</v>
      </c>
      <c r="R684" s="13" t="s">
        <v>8342</v>
      </c>
      <c r="S684" t="b">
        <v>0</v>
      </c>
      <c r="T684" t="s">
        <v>8272</v>
      </c>
      <c r="U684" s="17">
        <v>42778.556967592587</v>
      </c>
    </row>
    <row r="685" spans="1:21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5">
        <f t="shared" si="10"/>
        <v>42674.691712962966</v>
      </c>
      <c r="K685">
        <v>1474493764</v>
      </c>
      <c r="L685" s="5">
        <v>42634.691712962966</v>
      </c>
      <c r="M685" t="b">
        <v>0</v>
      </c>
      <c r="N685">
        <v>3</v>
      </c>
      <c r="O685" s="9">
        <f>E685/D685</f>
        <v>8.5142857142857138E-3</v>
      </c>
      <c r="P685" s="13">
        <f>IF(E685&gt;0,E685/N685,"NA")</f>
        <v>99.333333333333329</v>
      </c>
      <c r="Q685" s="13" t="s">
        <v>8340</v>
      </c>
      <c r="R685" s="13" t="s">
        <v>8342</v>
      </c>
      <c r="S685" t="b">
        <v>0</v>
      </c>
      <c r="T685" t="s">
        <v>8272</v>
      </c>
      <c r="U685" s="17">
        <v>42634.691712962966</v>
      </c>
    </row>
    <row r="686" spans="1:21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5">
        <f t="shared" si="10"/>
        <v>41844.916666666664</v>
      </c>
      <c r="K686">
        <v>1403176891</v>
      </c>
      <c r="L686" s="5">
        <v>41809.26494212963</v>
      </c>
      <c r="M686" t="b">
        <v>0</v>
      </c>
      <c r="N686">
        <v>135</v>
      </c>
      <c r="O686" s="9">
        <f>E686/D686</f>
        <v>7.4837500000000001E-2</v>
      </c>
      <c r="P686" s="13">
        <f>IF(E686&gt;0,E686/N686,"NA")</f>
        <v>177.39259259259259</v>
      </c>
      <c r="Q686" s="13" t="s">
        <v>8340</v>
      </c>
      <c r="R686" s="13" t="s">
        <v>8342</v>
      </c>
      <c r="S686" t="b">
        <v>0</v>
      </c>
      <c r="T686" t="s">
        <v>8272</v>
      </c>
      <c r="U686" s="17">
        <v>41809.26494212963</v>
      </c>
    </row>
    <row r="687" spans="1:21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5">
        <f t="shared" si="10"/>
        <v>42016.658240740733</v>
      </c>
      <c r="K687">
        <v>1417207672</v>
      </c>
      <c r="L687" s="5">
        <v>41971.658240740733</v>
      </c>
      <c r="M687" t="b">
        <v>0</v>
      </c>
      <c r="N687">
        <v>10</v>
      </c>
      <c r="O687" s="9">
        <f>E687/D687</f>
        <v>0.27650000000000002</v>
      </c>
      <c r="P687" s="13">
        <f>IF(E687&gt;0,E687/N687,"NA")</f>
        <v>55.3</v>
      </c>
      <c r="Q687" s="13" t="s">
        <v>8340</v>
      </c>
      <c r="R687" s="13" t="s">
        <v>8342</v>
      </c>
      <c r="S687" t="b">
        <v>0</v>
      </c>
      <c r="T687" t="s">
        <v>8272</v>
      </c>
      <c r="U687" s="17">
        <v>41971.658240740733</v>
      </c>
    </row>
    <row r="688" spans="1:21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5">
        <f t="shared" si="10"/>
        <v>42219.464930555558</v>
      </c>
      <c r="K688">
        <v>1436026170</v>
      </c>
      <c r="L688" s="5">
        <v>42189.464930555558</v>
      </c>
      <c r="M688" t="b">
        <v>0</v>
      </c>
      <c r="N688">
        <v>0</v>
      </c>
      <c r="O688" s="9">
        <f>E688/D688</f>
        <v>0</v>
      </c>
      <c r="P688" s="13" t="str">
        <f>IF(E688&gt;0,E688/N688,"NA")</f>
        <v>NA</v>
      </c>
      <c r="Q688" s="13" t="s">
        <v>8340</v>
      </c>
      <c r="R688" s="13" t="s">
        <v>8342</v>
      </c>
      <c r="S688" t="b">
        <v>0</v>
      </c>
      <c r="T688" t="s">
        <v>8272</v>
      </c>
      <c r="U688" s="17">
        <v>42189.464930555558</v>
      </c>
    </row>
    <row r="689" spans="1:21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5">
        <f t="shared" si="10"/>
        <v>42771.542280092595</v>
      </c>
      <c r="K689">
        <v>1481133653</v>
      </c>
      <c r="L689" s="5">
        <v>42711.542280092595</v>
      </c>
      <c r="M689" t="b">
        <v>0</v>
      </c>
      <c r="N689">
        <v>6</v>
      </c>
      <c r="O689" s="9">
        <f>E689/D689</f>
        <v>3.5499999999999997E-2</v>
      </c>
      <c r="P689" s="13">
        <f>IF(E689&gt;0,E689/N689,"NA")</f>
        <v>591.66666666666663</v>
      </c>
      <c r="Q689" s="13" t="s">
        <v>8340</v>
      </c>
      <c r="R689" s="13" t="s">
        <v>8342</v>
      </c>
      <c r="S689" t="b">
        <v>0</v>
      </c>
      <c r="T689" t="s">
        <v>8272</v>
      </c>
      <c r="U689" s="17">
        <v>42711.542280092595</v>
      </c>
    </row>
    <row r="690" spans="1:21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5">
        <f t="shared" si="10"/>
        <v>42291.896446759252</v>
      </c>
      <c r="K690">
        <v>1442284253</v>
      </c>
      <c r="L690" s="5">
        <v>42261.896446759252</v>
      </c>
      <c r="M690" t="b">
        <v>0</v>
      </c>
      <c r="N690">
        <v>36</v>
      </c>
      <c r="O690" s="9">
        <f>E690/D690</f>
        <v>0.72989999999999999</v>
      </c>
      <c r="P690" s="13">
        <f>IF(E690&gt;0,E690/N690,"NA")</f>
        <v>405.5</v>
      </c>
      <c r="Q690" s="13" t="s">
        <v>8340</v>
      </c>
      <c r="R690" s="13" t="s">
        <v>8342</v>
      </c>
      <c r="S690" t="b">
        <v>0</v>
      </c>
      <c r="T690" t="s">
        <v>8272</v>
      </c>
      <c r="U690" s="17">
        <v>42261.896446759252</v>
      </c>
    </row>
    <row r="691" spans="1:21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5">
        <f t="shared" si="10"/>
        <v>42711.999305555553</v>
      </c>
      <c r="K691">
        <v>1478016097</v>
      </c>
      <c r="L691" s="5">
        <v>42675.459456018514</v>
      </c>
      <c r="M691" t="b">
        <v>0</v>
      </c>
      <c r="N691">
        <v>336</v>
      </c>
      <c r="O691" s="9">
        <f>E691/D691</f>
        <v>0.57648750000000004</v>
      </c>
      <c r="P691" s="13">
        <f>IF(E691&gt;0,E691/N691,"NA")</f>
        <v>343.14732142857144</v>
      </c>
      <c r="Q691" s="13" t="s">
        <v>8340</v>
      </c>
      <c r="R691" s="13" t="s">
        <v>8342</v>
      </c>
      <c r="S691" t="b">
        <v>0</v>
      </c>
      <c r="T691" t="s">
        <v>8272</v>
      </c>
      <c r="U691" s="17">
        <v>42675.459456018514</v>
      </c>
    </row>
    <row r="692" spans="1:21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5">
        <f t="shared" si="10"/>
        <v>42622.041666666664</v>
      </c>
      <c r="K692">
        <v>1469718841</v>
      </c>
      <c r="L692" s="5">
        <v>42579.426400462959</v>
      </c>
      <c r="M692" t="b">
        <v>0</v>
      </c>
      <c r="N692">
        <v>34</v>
      </c>
      <c r="O692" s="9">
        <f>E692/D692</f>
        <v>0.1234</v>
      </c>
      <c r="P692" s="13">
        <f>IF(E692&gt;0,E692/N692,"NA")</f>
        <v>72.588235294117652</v>
      </c>
      <c r="Q692" s="13" t="s">
        <v>8340</v>
      </c>
      <c r="R692" s="13" t="s">
        <v>8342</v>
      </c>
      <c r="S692" t="b">
        <v>0</v>
      </c>
      <c r="T692" t="s">
        <v>8272</v>
      </c>
      <c r="U692" s="17">
        <v>42579.426400462959</v>
      </c>
    </row>
    <row r="693" spans="1:21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5">
        <f t="shared" si="10"/>
        <v>42185.819976851846</v>
      </c>
      <c r="K693">
        <v>1433292046</v>
      </c>
      <c r="L693" s="5">
        <v>42157.819976851846</v>
      </c>
      <c r="M693" t="b">
        <v>0</v>
      </c>
      <c r="N693">
        <v>10</v>
      </c>
      <c r="O693" s="9">
        <f>E693/D693</f>
        <v>5.1999999999999998E-3</v>
      </c>
      <c r="P693" s="13">
        <f>IF(E693&gt;0,E693/N693,"NA")</f>
        <v>26</v>
      </c>
      <c r="Q693" s="13" t="s">
        <v>8340</v>
      </c>
      <c r="R693" s="13" t="s">
        <v>8342</v>
      </c>
      <c r="S693" t="b">
        <v>0</v>
      </c>
      <c r="T693" t="s">
        <v>8272</v>
      </c>
      <c r="U693" s="17">
        <v>42157.819976851846</v>
      </c>
    </row>
    <row r="694" spans="1:21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5">
        <f t="shared" si="10"/>
        <v>42726.167395833334</v>
      </c>
      <c r="K694">
        <v>1479805263</v>
      </c>
      <c r="L694" s="5">
        <v>42696.167395833334</v>
      </c>
      <c r="M694" t="b">
        <v>0</v>
      </c>
      <c r="N694">
        <v>201</v>
      </c>
      <c r="O694" s="9">
        <f>E694/D694</f>
        <v>6.5299999999999997E-2</v>
      </c>
      <c r="P694" s="13">
        <f>IF(E694&gt;0,E694/N694,"NA")</f>
        <v>6.4975124378109452</v>
      </c>
      <c r="Q694" s="13" t="s">
        <v>8340</v>
      </c>
      <c r="R694" s="13" t="s">
        <v>8342</v>
      </c>
      <c r="S694" t="b">
        <v>0</v>
      </c>
      <c r="T694" t="s">
        <v>8272</v>
      </c>
      <c r="U694" s="17">
        <v>42696.167395833334</v>
      </c>
    </row>
    <row r="695" spans="1:21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5">
        <f t="shared" si="10"/>
        <v>42124.599849537037</v>
      </c>
      <c r="K695">
        <v>1427829827</v>
      </c>
      <c r="L695" s="5">
        <v>42094.599849537037</v>
      </c>
      <c r="M695" t="b">
        <v>0</v>
      </c>
      <c r="N695">
        <v>296</v>
      </c>
      <c r="O695" s="9">
        <f>E695/D695</f>
        <v>0.35338000000000003</v>
      </c>
      <c r="P695" s="13">
        <f>IF(E695&gt;0,E695/N695,"NA")</f>
        <v>119.38513513513513</v>
      </c>
      <c r="Q695" s="13" t="s">
        <v>8340</v>
      </c>
      <c r="R695" s="13" t="s">
        <v>8342</v>
      </c>
      <c r="S695" t="b">
        <v>0</v>
      </c>
      <c r="T695" t="s">
        <v>8272</v>
      </c>
      <c r="U695" s="17">
        <v>42094.599849537037</v>
      </c>
    </row>
    <row r="696" spans="1:21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5">
        <f t="shared" si="10"/>
        <v>42767.455543981479</v>
      </c>
      <c r="K696">
        <v>1483372559</v>
      </c>
      <c r="L696" s="5">
        <v>42737.455543981479</v>
      </c>
      <c r="M696" t="b">
        <v>0</v>
      </c>
      <c r="N696">
        <v>7</v>
      </c>
      <c r="O696" s="9">
        <f>E696/D696</f>
        <v>3.933333333333333E-3</v>
      </c>
      <c r="P696" s="13">
        <f>IF(E696&gt;0,E696/N696,"NA")</f>
        <v>84.285714285714292</v>
      </c>
      <c r="Q696" s="13" t="s">
        <v>8340</v>
      </c>
      <c r="R696" s="13" t="s">
        <v>8342</v>
      </c>
      <c r="S696" t="b">
        <v>0</v>
      </c>
      <c r="T696" t="s">
        <v>8272</v>
      </c>
      <c r="U696" s="17">
        <v>42737.455543981479</v>
      </c>
    </row>
    <row r="697" spans="1:21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5">
        <f t="shared" si="10"/>
        <v>41943.312731481477</v>
      </c>
      <c r="K697">
        <v>1412166620</v>
      </c>
      <c r="L697" s="5">
        <v>41913.312731481477</v>
      </c>
      <c r="M697" t="b">
        <v>0</v>
      </c>
      <c r="N697">
        <v>7</v>
      </c>
      <c r="O697" s="9">
        <f>E697/D697</f>
        <v>1.06E-2</v>
      </c>
      <c r="P697" s="13">
        <f>IF(E697&gt;0,E697/N697,"NA")</f>
        <v>90.857142857142861</v>
      </c>
      <c r="Q697" s="13" t="s">
        <v>8340</v>
      </c>
      <c r="R697" s="13" t="s">
        <v>8342</v>
      </c>
      <c r="S697" t="b">
        <v>0</v>
      </c>
      <c r="T697" t="s">
        <v>8272</v>
      </c>
      <c r="U697" s="17">
        <v>41913.312731481477</v>
      </c>
    </row>
    <row r="698" spans="1:21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5">
        <f t="shared" si="10"/>
        <v>41845.718773148146</v>
      </c>
      <c r="K698">
        <v>1403734502</v>
      </c>
      <c r="L698" s="5">
        <v>41815.718773148146</v>
      </c>
      <c r="M698" t="b">
        <v>0</v>
      </c>
      <c r="N698">
        <v>1</v>
      </c>
      <c r="O698" s="9">
        <f>E698/D698</f>
        <v>5.7142857142857145E-6</v>
      </c>
      <c r="P698" s="13">
        <f>IF(E698&gt;0,E698/N698,"NA")</f>
        <v>1</v>
      </c>
      <c r="Q698" s="13" t="s">
        <v>8340</v>
      </c>
      <c r="R698" s="13" t="s">
        <v>8342</v>
      </c>
      <c r="S698" t="b">
        <v>0</v>
      </c>
      <c r="T698" t="s">
        <v>8272</v>
      </c>
      <c r="U698" s="17">
        <v>41815.718773148146</v>
      </c>
    </row>
    <row r="699" spans="1:21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5">
        <f t="shared" si="10"/>
        <v>42403.314687500002</v>
      </c>
      <c r="K699">
        <v>1453206789</v>
      </c>
      <c r="L699" s="5">
        <v>42388.314687500002</v>
      </c>
      <c r="M699" t="b">
        <v>0</v>
      </c>
      <c r="N699">
        <v>114</v>
      </c>
      <c r="O699" s="9">
        <f>E699/D699</f>
        <v>0.46379999999999999</v>
      </c>
      <c r="P699" s="13">
        <f>IF(E699&gt;0,E699/N699,"NA")</f>
        <v>20.342105263157894</v>
      </c>
      <c r="Q699" s="13" t="s">
        <v>8340</v>
      </c>
      <c r="R699" s="13" t="s">
        <v>8342</v>
      </c>
      <c r="S699" t="b">
        <v>0</v>
      </c>
      <c r="T699" t="s">
        <v>8272</v>
      </c>
      <c r="U699" s="17">
        <v>42388.314687500002</v>
      </c>
    </row>
    <row r="700" spans="1:21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5">
        <f t="shared" si="10"/>
        <v>41899.875</v>
      </c>
      <c r="K700">
        <v>1408141245</v>
      </c>
      <c r="L700" s="5">
        <v>41866.722743055558</v>
      </c>
      <c r="M700" t="b">
        <v>0</v>
      </c>
      <c r="N700">
        <v>29</v>
      </c>
      <c r="O700" s="9">
        <f>E700/D700</f>
        <v>0.15390000000000001</v>
      </c>
      <c r="P700" s="13">
        <f>IF(E700&gt;0,E700/N700,"NA")</f>
        <v>530.68965517241384</v>
      </c>
      <c r="Q700" s="13" t="s">
        <v>8340</v>
      </c>
      <c r="R700" s="13" t="s">
        <v>8342</v>
      </c>
      <c r="S700" t="b">
        <v>0</v>
      </c>
      <c r="T700" t="s">
        <v>8272</v>
      </c>
      <c r="U700" s="17">
        <v>41866.722743055558</v>
      </c>
    </row>
    <row r="701" spans="1:21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5">
        <f t="shared" si="10"/>
        <v>41600.458333333328</v>
      </c>
      <c r="K701">
        <v>1381923548</v>
      </c>
      <c r="L701" s="5">
        <v>41563.277175925927</v>
      </c>
      <c r="M701" t="b">
        <v>0</v>
      </c>
      <c r="N701">
        <v>890</v>
      </c>
      <c r="O701" s="9">
        <f>E701/D701</f>
        <v>0.824221076923077</v>
      </c>
      <c r="P701" s="13">
        <f>IF(E701&gt;0,E701/N701,"NA")</f>
        <v>120.39184269662923</v>
      </c>
      <c r="Q701" s="13" t="s">
        <v>8340</v>
      </c>
      <c r="R701" s="13" t="s">
        <v>8342</v>
      </c>
      <c r="S701" t="b">
        <v>0</v>
      </c>
      <c r="T701" t="s">
        <v>8272</v>
      </c>
      <c r="U701" s="17">
        <v>41563.277175925927</v>
      </c>
    </row>
    <row r="702" spans="1:21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5">
        <f t="shared" si="10"/>
        <v>42745.480104166665</v>
      </c>
      <c r="K702">
        <v>1481473881</v>
      </c>
      <c r="L702" s="5">
        <v>42715.480104166665</v>
      </c>
      <c r="M702" t="b">
        <v>0</v>
      </c>
      <c r="N702">
        <v>31</v>
      </c>
      <c r="O702" s="9">
        <f>E702/D702</f>
        <v>2.6866666666666667E-2</v>
      </c>
      <c r="P702" s="13">
        <f>IF(E702&gt;0,E702/N702,"NA")</f>
        <v>13</v>
      </c>
      <c r="Q702" s="13" t="s">
        <v>8340</v>
      </c>
      <c r="R702" s="13" t="s">
        <v>8342</v>
      </c>
      <c r="S702" t="b">
        <v>0</v>
      </c>
      <c r="T702" t="s">
        <v>8272</v>
      </c>
      <c r="U702" s="17">
        <v>42715.480104166665</v>
      </c>
    </row>
    <row r="703" spans="1:21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5">
        <f t="shared" si="10"/>
        <v>41843.454629629625</v>
      </c>
      <c r="K703">
        <v>1403538880</v>
      </c>
      <c r="L703" s="5">
        <v>41813.454629629625</v>
      </c>
      <c r="M703" t="b">
        <v>0</v>
      </c>
      <c r="N703">
        <v>21</v>
      </c>
      <c r="O703" s="9">
        <f>E703/D703</f>
        <v>0.26600000000000001</v>
      </c>
      <c r="P703" s="13">
        <f>IF(E703&gt;0,E703/N703,"NA")</f>
        <v>291.33333333333331</v>
      </c>
      <c r="Q703" s="13" t="s">
        <v>8340</v>
      </c>
      <c r="R703" s="13" t="s">
        <v>8342</v>
      </c>
      <c r="S703" t="b">
        <v>0</v>
      </c>
      <c r="T703" t="s">
        <v>8272</v>
      </c>
      <c r="U703" s="17">
        <v>41813.454629629625</v>
      </c>
    </row>
    <row r="704" spans="1:21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5">
        <f t="shared" si="10"/>
        <v>42698.560034722221</v>
      </c>
      <c r="K704">
        <v>1477416387</v>
      </c>
      <c r="L704" s="5">
        <v>42668.518368055556</v>
      </c>
      <c r="M704" t="b">
        <v>0</v>
      </c>
      <c r="N704">
        <v>37</v>
      </c>
      <c r="O704" s="9">
        <f>E704/D704</f>
        <v>0.30813400000000002</v>
      </c>
      <c r="P704" s="13">
        <f>IF(E704&gt;0,E704/N704,"NA")</f>
        <v>124.9191891891892</v>
      </c>
      <c r="Q704" s="13" t="s">
        <v>8340</v>
      </c>
      <c r="R704" s="13" t="s">
        <v>8342</v>
      </c>
      <c r="S704" t="b">
        <v>0</v>
      </c>
      <c r="T704" t="s">
        <v>8272</v>
      </c>
      <c r="U704" s="17">
        <v>42668.518368055556</v>
      </c>
    </row>
    <row r="705" spans="1:21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5">
        <f t="shared" si="10"/>
        <v>42766.772222222215</v>
      </c>
      <c r="K705">
        <v>1481150949</v>
      </c>
      <c r="L705" s="5">
        <v>42711.742465277777</v>
      </c>
      <c r="M705" t="b">
        <v>0</v>
      </c>
      <c r="N705">
        <v>7</v>
      </c>
      <c r="O705" s="9">
        <f>E705/D705</f>
        <v>5.5800000000000002E-2</v>
      </c>
      <c r="P705" s="13">
        <f>IF(E705&gt;0,E705/N705,"NA")</f>
        <v>119.57142857142857</v>
      </c>
      <c r="Q705" s="13" t="s">
        <v>8340</v>
      </c>
      <c r="R705" s="13" t="s">
        <v>8342</v>
      </c>
      <c r="S705" t="b">
        <v>0</v>
      </c>
      <c r="T705" t="s">
        <v>8272</v>
      </c>
      <c r="U705" s="17">
        <v>42711.742465277777</v>
      </c>
    </row>
    <row r="706" spans="1:21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5">
        <f t="shared" si="10"/>
        <v>42785.984583333331</v>
      </c>
      <c r="K706">
        <v>1482381468</v>
      </c>
      <c r="L706" s="5">
        <v>42725.984583333331</v>
      </c>
      <c r="M706" t="b">
        <v>0</v>
      </c>
      <c r="N706">
        <v>4</v>
      </c>
      <c r="O706" s="9">
        <f>E706/D706</f>
        <v>8.7454545454545458E-3</v>
      </c>
      <c r="P706" s="13">
        <f>IF(E706&gt;0,E706/N706,"NA")</f>
        <v>120.25</v>
      </c>
      <c r="Q706" s="13" t="s">
        <v>8340</v>
      </c>
      <c r="R706" s="13" t="s">
        <v>8342</v>
      </c>
      <c r="S706" t="b">
        <v>0</v>
      </c>
      <c r="T706" t="s">
        <v>8272</v>
      </c>
      <c r="U706" s="17">
        <v>42725.984583333331</v>
      </c>
    </row>
    <row r="707" spans="1:21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5">
        <f t="shared" ref="J707:L770" si="11">(I707/86400)+25569+(-5/24)</f>
        <v>42756.283310185179</v>
      </c>
      <c r="K707">
        <v>1482407278</v>
      </c>
      <c r="L707" s="5">
        <v>42726.283310185179</v>
      </c>
      <c r="M707" t="b">
        <v>0</v>
      </c>
      <c r="N707">
        <v>5</v>
      </c>
      <c r="O707" s="9">
        <f>E707/D707</f>
        <v>9.7699999999999992E-3</v>
      </c>
      <c r="P707" s="13">
        <f>IF(E707&gt;0,E707/N707,"NA")</f>
        <v>195.4</v>
      </c>
      <c r="Q707" s="13" t="s">
        <v>8340</v>
      </c>
      <c r="R707" s="13" t="s">
        <v>8342</v>
      </c>
      <c r="S707" t="b">
        <v>0</v>
      </c>
      <c r="T707" t="s">
        <v>8272</v>
      </c>
      <c r="U707" s="17">
        <v>42726.283310185179</v>
      </c>
    </row>
    <row r="708" spans="1:21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5">
        <f t="shared" si="11"/>
        <v>42718.568749999999</v>
      </c>
      <c r="K708">
        <v>1478130783</v>
      </c>
      <c r="L708" s="5">
        <v>42676.786840277775</v>
      </c>
      <c r="M708" t="b">
        <v>0</v>
      </c>
      <c r="N708">
        <v>0</v>
      </c>
      <c r="O708" s="9">
        <f>E708/D708</f>
        <v>0</v>
      </c>
      <c r="P708" s="13" t="str">
        <f>IF(E708&gt;0,E708/N708,"NA")</f>
        <v>NA</v>
      </c>
      <c r="Q708" s="13" t="s">
        <v>8340</v>
      </c>
      <c r="R708" s="13" t="s">
        <v>8342</v>
      </c>
      <c r="S708" t="b">
        <v>0</v>
      </c>
      <c r="T708" t="s">
        <v>8272</v>
      </c>
      <c r="U708" s="17">
        <v>42676.786840277775</v>
      </c>
    </row>
    <row r="709" spans="1:21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5">
        <f t="shared" si="11"/>
        <v>42736.45517361111</v>
      </c>
      <c r="K709">
        <v>1479830127</v>
      </c>
      <c r="L709" s="5">
        <v>42696.45517361111</v>
      </c>
      <c r="M709" t="b">
        <v>0</v>
      </c>
      <c r="N709">
        <v>456</v>
      </c>
      <c r="O709" s="9">
        <f>E709/D709</f>
        <v>0.78927352941176465</v>
      </c>
      <c r="P709" s="13">
        <f>IF(E709&gt;0,E709/N709,"NA")</f>
        <v>117.69868421052631</v>
      </c>
      <c r="Q709" s="13" t="s">
        <v>8340</v>
      </c>
      <c r="R709" s="13" t="s">
        <v>8342</v>
      </c>
      <c r="S709" t="b">
        <v>0</v>
      </c>
      <c r="T709" t="s">
        <v>8272</v>
      </c>
      <c r="U709" s="17">
        <v>42696.45517361111</v>
      </c>
    </row>
    <row r="710" spans="1:21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5">
        <f t="shared" si="11"/>
        <v>41895.372685185182</v>
      </c>
      <c r="K710">
        <v>1405432600</v>
      </c>
      <c r="L710" s="5">
        <v>41835.372685185182</v>
      </c>
      <c r="M710" t="b">
        <v>0</v>
      </c>
      <c r="N710">
        <v>369</v>
      </c>
      <c r="O710" s="9">
        <f>E710/D710</f>
        <v>0.22092500000000001</v>
      </c>
      <c r="P710" s="13">
        <f>IF(E710&gt;0,E710/N710,"NA")</f>
        <v>23.948509485094849</v>
      </c>
      <c r="Q710" s="13" t="s">
        <v>8340</v>
      </c>
      <c r="R710" s="13" t="s">
        <v>8342</v>
      </c>
      <c r="S710" t="b">
        <v>0</v>
      </c>
      <c r="T710" t="s">
        <v>8272</v>
      </c>
      <c r="U710" s="17">
        <v>41835.372685185182</v>
      </c>
    </row>
    <row r="711" spans="1:21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5">
        <f t="shared" si="11"/>
        <v>41977.832858796297</v>
      </c>
      <c r="K711">
        <v>1415149159</v>
      </c>
      <c r="L711" s="5">
        <v>41947.832858796297</v>
      </c>
      <c r="M711" t="b">
        <v>0</v>
      </c>
      <c r="N711">
        <v>2</v>
      </c>
      <c r="O711" s="9">
        <f>E711/D711</f>
        <v>4.0666666666666663E-3</v>
      </c>
      <c r="P711" s="13">
        <f>IF(E711&gt;0,E711/N711,"NA")</f>
        <v>30.5</v>
      </c>
      <c r="Q711" s="13" t="s">
        <v>8340</v>
      </c>
      <c r="R711" s="13" t="s">
        <v>8342</v>
      </c>
      <c r="S711" t="b">
        <v>0</v>
      </c>
      <c r="T711" t="s">
        <v>8272</v>
      </c>
      <c r="U711" s="17">
        <v>41947.832858796297</v>
      </c>
    </row>
    <row r="712" spans="1:21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5">
        <f t="shared" si="11"/>
        <v>41870.822222222218</v>
      </c>
      <c r="K712">
        <v>1405640302</v>
      </c>
      <c r="L712" s="5">
        <v>41837.776643518519</v>
      </c>
      <c r="M712" t="b">
        <v>0</v>
      </c>
      <c r="N712">
        <v>0</v>
      </c>
      <c r="O712" s="9">
        <f>E712/D712</f>
        <v>0</v>
      </c>
      <c r="P712" s="13" t="str">
        <f>IF(E712&gt;0,E712/N712,"NA")</f>
        <v>NA</v>
      </c>
      <c r="Q712" s="13" t="s">
        <v>8340</v>
      </c>
      <c r="R712" s="13" t="s">
        <v>8342</v>
      </c>
      <c r="S712" t="b">
        <v>0</v>
      </c>
      <c r="T712" t="s">
        <v>8272</v>
      </c>
      <c r="U712" s="17">
        <v>41837.776643518519</v>
      </c>
    </row>
    <row r="713" spans="1:21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5">
        <f t="shared" si="11"/>
        <v>42718.292453703696</v>
      </c>
      <c r="K713">
        <v>1478257268</v>
      </c>
      <c r="L713" s="5">
        <v>42678.250787037039</v>
      </c>
      <c r="M713" t="b">
        <v>0</v>
      </c>
      <c r="N713">
        <v>338</v>
      </c>
      <c r="O713" s="9">
        <f>E713/D713</f>
        <v>0.33790999999999999</v>
      </c>
      <c r="P713" s="13">
        <f>IF(E713&gt;0,E713/N713,"NA")</f>
        <v>99.973372781065095</v>
      </c>
      <c r="Q713" s="13" t="s">
        <v>8340</v>
      </c>
      <c r="R713" s="13" t="s">
        <v>8342</v>
      </c>
      <c r="S713" t="b">
        <v>0</v>
      </c>
      <c r="T713" t="s">
        <v>8272</v>
      </c>
      <c r="U713" s="17">
        <v>42678.250787037039</v>
      </c>
    </row>
    <row r="714" spans="1:21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5">
        <f t="shared" si="11"/>
        <v>42414.472592592589</v>
      </c>
      <c r="K714">
        <v>1452874832</v>
      </c>
      <c r="L714" s="5">
        <v>42384.472592592589</v>
      </c>
      <c r="M714" t="b">
        <v>0</v>
      </c>
      <c r="N714">
        <v>4</v>
      </c>
      <c r="O714" s="9">
        <f>E714/D714</f>
        <v>2.1649484536082476E-3</v>
      </c>
      <c r="P714" s="13">
        <f>IF(E714&gt;0,E714/N714,"NA")</f>
        <v>26.25</v>
      </c>
      <c r="Q714" s="13" t="s">
        <v>8340</v>
      </c>
      <c r="R714" s="13" t="s">
        <v>8342</v>
      </c>
      <c r="S714" t="b">
        <v>0</v>
      </c>
      <c r="T714" t="s">
        <v>8272</v>
      </c>
      <c r="U714" s="17">
        <v>42384.472592592589</v>
      </c>
    </row>
    <row r="715" spans="1:21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5">
        <f t="shared" si="11"/>
        <v>42526.320972222216</v>
      </c>
      <c r="K715">
        <v>1462538532</v>
      </c>
      <c r="L715" s="5">
        <v>42496.320972222216</v>
      </c>
      <c r="M715" t="b">
        <v>0</v>
      </c>
      <c r="N715">
        <v>1</v>
      </c>
      <c r="O715" s="9">
        <f>E715/D715</f>
        <v>7.9600000000000001E-3</v>
      </c>
      <c r="P715" s="13">
        <f>IF(E715&gt;0,E715/N715,"NA")</f>
        <v>199</v>
      </c>
      <c r="Q715" s="13" t="s">
        <v>8340</v>
      </c>
      <c r="R715" s="13" t="s">
        <v>8342</v>
      </c>
      <c r="S715" t="b">
        <v>0</v>
      </c>
      <c r="T715" t="s">
        <v>8272</v>
      </c>
      <c r="U715" s="17">
        <v>42496.320972222216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5">
        <f t="shared" si="11"/>
        <v>42794.579652777778</v>
      </c>
      <c r="K716">
        <v>1483124082</v>
      </c>
      <c r="L716" s="5">
        <v>42734.579652777778</v>
      </c>
      <c r="M716" t="b">
        <v>0</v>
      </c>
      <c r="N716">
        <v>28</v>
      </c>
      <c r="O716" s="9">
        <f>E716/D716</f>
        <v>0.14993333333333334</v>
      </c>
      <c r="P716" s="13">
        <f>IF(E716&gt;0,E716/N716,"NA")</f>
        <v>80.321428571428569</v>
      </c>
      <c r="Q716" s="13" t="s">
        <v>8340</v>
      </c>
      <c r="R716" s="13" t="s">
        <v>8342</v>
      </c>
      <c r="S716" t="b">
        <v>0</v>
      </c>
      <c r="T716" t="s">
        <v>8272</v>
      </c>
      <c r="U716" s="17">
        <v>42734.579652777778</v>
      </c>
    </row>
    <row r="717" spans="1:21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5">
        <f t="shared" si="11"/>
        <v>42312.924074074072</v>
      </c>
      <c r="K717">
        <v>1443233440</v>
      </c>
      <c r="L717" s="5">
        <v>42272.8824074074</v>
      </c>
      <c r="M717" t="b">
        <v>0</v>
      </c>
      <c r="N717">
        <v>12</v>
      </c>
      <c r="O717" s="9">
        <f>E717/D717</f>
        <v>5.0509090909090906E-2</v>
      </c>
      <c r="P717" s="13">
        <f>IF(E717&gt;0,E717/N717,"NA")</f>
        <v>115.75</v>
      </c>
      <c r="Q717" s="13" t="s">
        <v>8340</v>
      </c>
      <c r="R717" s="13" t="s">
        <v>8342</v>
      </c>
      <c r="S717" t="b">
        <v>0</v>
      </c>
      <c r="T717" t="s">
        <v>8272</v>
      </c>
      <c r="U717" s="17">
        <v>42272.8824074074</v>
      </c>
    </row>
    <row r="718" spans="1:21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5">
        <f t="shared" si="11"/>
        <v>41973.791666666664</v>
      </c>
      <c r="K718">
        <v>1414511307</v>
      </c>
      <c r="L718" s="5">
        <v>41940.450312499997</v>
      </c>
      <c r="M718" t="b">
        <v>0</v>
      </c>
      <c r="N718">
        <v>16</v>
      </c>
      <c r="O718" s="9">
        <f>E718/D718</f>
        <v>0.10214285714285715</v>
      </c>
      <c r="P718" s="13">
        <f>IF(E718&gt;0,E718/N718,"NA")</f>
        <v>44.6875</v>
      </c>
      <c r="Q718" s="13" t="s">
        <v>8340</v>
      </c>
      <c r="R718" s="13" t="s">
        <v>8342</v>
      </c>
      <c r="S718" t="b">
        <v>0</v>
      </c>
      <c r="T718" t="s">
        <v>8272</v>
      </c>
      <c r="U718" s="17">
        <v>41940.450312499997</v>
      </c>
    </row>
    <row r="719" spans="1:21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5">
        <f t="shared" si="11"/>
        <v>41887.645856481475</v>
      </c>
      <c r="K719">
        <v>1407357002</v>
      </c>
      <c r="L719" s="5">
        <v>41857.645856481475</v>
      </c>
      <c r="M719" t="b">
        <v>0</v>
      </c>
      <c r="N719">
        <v>4</v>
      </c>
      <c r="O719" s="9">
        <f>E719/D719</f>
        <v>3.0500000000000002E-3</v>
      </c>
      <c r="P719" s="13">
        <f>IF(E719&gt;0,E719/N719,"NA")</f>
        <v>76.25</v>
      </c>
      <c r="Q719" s="13" t="s">
        <v>8340</v>
      </c>
      <c r="R719" s="13" t="s">
        <v>8342</v>
      </c>
      <c r="S719" t="b">
        <v>0</v>
      </c>
      <c r="T719" t="s">
        <v>8272</v>
      </c>
      <c r="U719" s="17">
        <v>41857.645856481475</v>
      </c>
    </row>
    <row r="720" spans="1:21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5">
        <f t="shared" si="11"/>
        <v>42784.040972222218</v>
      </c>
      <c r="K720">
        <v>1484684247</v>
      </c>
      <c r="L720" s="5">
        <v>42752.637118055551</v>
      </c>
      <c r="M720" t="b">
        <v>0</v>
      </c>
      <c r="N720">
        <v>4</v>
      </c>
      <c r="O720" s="9">
        <f>E720/D720</f>
        <v>7.4999999999999997E-3</v>
      </c>
      <c r="P720" s="13">
        <f>IF(E720&gt;0,E720/N720,"NA")</f>
        <v>22.5</v>
      </c>
      <c r="Q720" s="13" t="s">
        <v>8340</v>
      </c>
      <c r="R720" s="13" t="s">
        <v>8342</v>
      </c>
      <c r="S720" t="b">
        <v>0</v>
      </c>
      <c r="T720" t="s">
        <v>8272</v>
      </c>
      <c r="U720" s="17">
        <v>42752.637118055551</v>
      </c>
    </row>
    <row r="721" spans="1:21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5">
        <f t="shared" si="11"/>
        <v>42422.83189814815</v>
      </c>
      <c r="K721">
        <v>1454979476</v>
      </c>
      <c r="L721" s="5">
        <v>42408.83189814815</v>
      </c>
      <c r="M721" t="b">
        <v>0</v>
      </c>
      <c r="N721">
        <v>10</v>
      </c>
      <c r="O721" s="9">
        <f>E721/D721</f>
        <v>1.2933333333333333E-2</v>
      </c>
      <c r="P721" s="13">
        <f>IF(E721&gt;0,E721/N721,"NA")</f>
        <v>19.399999999999999</v>
      </c>
      <c r="Q721" s="13" t="s">
        <v>8340</v>
      </c>
      <c r="R721" s="13" t="s">
        <v>8342</v>
      </c>
      <c r="S721" t="b">
        <v>0</v>
      </c>
      <c r="T721" t="s">
        <v>8272</v>
      </c>
      <c r="U721" s="17">
        <v>42408.83189814815</v>
      </c>
    </row>
    <row r="722" spans="1:21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5">
        <f t="shared" si="11"/>
        <v>40937.440868055557</v>
      </c>
      <c r="K722">
        <v>1325432091</v>
      </c>
      <c r="L722" s="5">
        <v>40909.440868055557</v>
      </c>
      <c r="M722" t="b">
        <v>0</v>
      </c>
      <c r="N722">
        <v>41</v>
      </c>
      <c r="O722" s="9">
        <f>E722/D722</f>
        <v>1.4394736842105262</v>
      </c>
      <c r="P722" s="13">
        <f>IF(E722&gt;0,E722/N722,"NA")</f>
        <v>66.707317073170728</v>
      </c>
      <c r="Q722" s="13" t="s">
        <v>8343</v>
      </c>
      <c r="R722" s="13" t="s">
        <v>8344</v>
      </c>
      <c r="S722" t="b">
        <v>1</v>
      </c>
      <c r="T722" t="s">
        <v>8273</v>
      </c>
      <c r="U722" s="17">
        <v>40909.440868055557</v>
      </c>
    </row>
    <row r="723" spans="1:21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5">
        <f t="shared" si="11"/>
        <v>41852.363506944443</v>
      </c>
      <c r="K723">
        <v>1403012607</v>
      </c>
      <c r="L723" s="5">
        <v>41807.363506944443</v>
      </c>
      <c r="M723" t="b">
        <v>0</v>
      </c>
      <c r="N723">
        <v>119</v>
      </c>
      <c r="O723" s="9">
        <f>E723/D723</f>
        <v>1.2210975609756098</v>
      </c>
      <c r="P723" s="13">
        <f>IF(E723&gt;0,E723/N723,"NA")</f>
        <v>84.142857142857139</v>
      </c>
      <c r="Q723" s="13" t="s">
        <v>8343</v>
      </c>
      <c r="R723" s="13" t="s">
        <v>8344</v>
      </c>
      <c r="S723" t="b">
        <v>1</v>
      </c>
      <c r="T723" t="s">
        <v>8273</v>
      </c>
      <c r="U723" s="17">
        <v>41807.363506944443</v>
      </c>
    </row>
    <row r="724" spans="1:21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5">
        <f t="shared" si="11"/>
        <v>41007.555300925924</v>
      </c>
      <c r="K724">
        <v>1331320778</v>
      </c>
      <c r="L724" s="5">
        <v>40977.596967592588</v>
      </c>
      <c r="M724" t="b">
        <v>0</v>
      </c>
      <c r="N724">
        <v>153</v>
      </c>
      <c r="O724" s="9">
        <f>E724/D724</f>
        <v>1.3202400000000001</v>
      </c>
      <c r="P724" s="13">
        <f>IF(E724&gt;0,E724/N724,"NA")</f>
        <v>215.72549019607843</v>
      </c>
      <c r="Q724" s="13" t="s">
        <v>8343</v>
      </c>
      <c r="R724" s="13" t="s">
        <v>8344</v>
      </c>
      <c r="S724" t="b">
        <v>1</v>
      </c>
      <c r="T724" t="s">
        <v>8273</v>
      </c>
      <c r="U724" s="17">
        <v>40977.596967592588</v>
      </c>
    </row>
    <row r="725" spans="1:21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5">
        <f t="shared" si="11"/>
        <v>42214.957638888889</v>
      </c>
      <c r="K725">
        <v>1435606549</v>
      </c>
      <c r="L725" s="5">
        <v>42184.608206018514</v>
      </c>
      <c r="M725" t="b">
        <v>0</v>
      </c>
      <c r="N725">
        <v>100</v>
      </c>
      <c r="O725" s="9">
        <f>E725/D725</f>
        <v>1.0938000000000001</v>
      </c>
      <c r="P725" s="13">
        <f>IF(E725&gt;0,E725/N725,"NA")</f>
        <v>54.69</v>
      </c>
      <c r="Q725" s="13" t="s">
        <v>8343</v>
      </c>
      <c r="R725" s="13" t="s">
        <v>8344</v>
      </c>
      <c r="S725" t="b">
        <v>1</v>
      </c>
      <c r="T725" t="s">
        <v>8273</v>
      </c>
      <c r="U725" s="17">
        <v>42184.608206018514</v>
      </c>
    </row>
    <row r="726" spans="1:21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5">
        <f t="shared" si="11"/>
        <v>40724.430127314808</v>
      </c>
      <c r="K726">
        <v>1306855163</v>
      </c>
      <c r="L726" s="5">
        <v>40694.430127314808</v>
      </c>
      <c r="M726" t="b">
        <v>0</v>
      </c>
      <c r="N726">
        <v>143</v>
      </c>
      <c r="O726" s="9">
        <f>E726/D726</f>
        <v>1.0547157142857144</v>
      </c>
      <c r="P726" s="13">
        <f>IF(E726&gt;0,E726/N726,"NA")</f>
        <v>51.62944055944056</v>
      </c>
      <c r="Q726" s="13" t="s">
        <v>8343</v>
      </c>
      <c r="R726" s="13" t="s">
        <v>8344</v>
      </c>
      <c r="S726" t="b">
        <v>1</v>
      </c>
      <c r="T726" t="s">
        <v>8273</v>
      </c>
      <c r="U726" s="17">
        <v>40694.430127314808</v>
      </c>
    </row>
    <row r="727" spans="1:21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5">
        <f t="shared" si="11"/>
        <v>42351.417962962958</v>
      </c>
      <c r="K727">
        <v>1447426912</v>
      </c>
      <c r="L727" s="5">
        <v>42321.417962962958</v>
      </c>
      <c r="M727" t="b">
        <v>0</v>
      </c>
      <c r="N727">
        <v>140</v>
      </c>
      <c r="O727" s="9">
        <f>E727/D727</f>
        <v>1.0035000000000001</v>
      </c>
      <c r="P727" s="13">
        <f>IF(E727&gt;0,E727/N727,"NA")</f>
        <v>143.35714285714286</v>
      </c>
      <c r="Q727" s="13" t="s">
        <v>8343</v>
      </c>
      <c r="R727" s="13" t="s">
        <v>8344</v>
      </c>
      <c r="S727" t="b">
        <v>1</v>
      </c>
      <c r="T727" t="s">
        <v>8273</v>
      </c>
      <c r="U727" s="17">
        <v>42321.417962962958</v>
      </c>
    </row>
    <row r="728" spans="1:21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5">
        <f t="shared" si="11"/>
        <v>41375.834340277775</v>
      </c>
      <c r="K728">
        <v>1363136487</v>
      </c>
      <c r="L728" s="5">
        <v>41345.834340277775</v>
      </c>
      <c r="M728" t="b">
        <v>0</v>
      </c>
      <c r="N728">
        <v>35</v>
      </c>
      <c r="O728" s="9">
        <f>E728/D728</f>
        <v>1.014</v>
      </c>
      <c r="P728" s="13">
        <f>IF(E728&gt;0,E728/N728,"NA")</f>
        <v>72.428571428571431</v>
      </c>
      <c r="Q728" s="13" t="s">
        <v>8343</v>
      </c>
      <c r="R728" s="13" t="s">
        <v>8344</v>
      </c>
      <c r="S728" t="b">
        <v>1</v>
      </c>
      <c r="T728" t="s">
        <v>8273</v>
      </c>
      <c r="U728" s="17">
        <v>41345.834340277775</v>
      </c>
    </row>
    <row r="729" spans="1:21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5">
        <f t="shared" si="11"/>
        <v>41288.680555555555</v>
      </c>
      <c r="K729">
        <v>1354580949</v>
      </c>
      <c r="L729" s="5">
        <v>41246.811909722222</v>
      </c>
      <c r="M729" t="b">
        <v>0</v>
      </c>
      <c r="N729">
        <v>149</v>
      </c>
      <c r="O729" s="9">
        <f>E729/D729</f>
        <v>1.5551428571428572</v>
      </c>
      <c r="P729" s="13">
        <f>IF(E729&gt;0,E729/N729,"NA")</f>
        <v>36.530201342281877</v>
      </c>
      <c r="Q729" s="13" t="s">
        <v>8343</v>
      </c>
      <c r="R729" s="13" t="s">
        <v>8344</v>
      </c>
      <c r="S729" t="b">
        <v>1</v>
      </c>
      <c r="T729" t="s">
        <v>8273</v>
      </c>
      <c r="U729" s="17">
        <v>41246.811909722222</v>
      </c>
    </row>
    <row r="730" spans="1:21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5">
        <f t="shared" si="11"/>
        <v>40776.629131944443</v>
      </c>
      <c r="K730">
        <v>1310069157</v>
      </c>
      <c r="L730" s="5">
        <v>40731.629131944443</v>
      </c>
      <c r="M730" t="b">
        <v>0</v>
      </c>
      <c r="N730">
        <v>130</v>
      </c>
      <c r="O730" s="9">
        <f>E730/D730</f>
        <v>1.05566</v>
      </c>
      <c r="P730" s="13">
        <f>IF(E730&gt;0,E730/N730,"NA")</f>
        <v>60.903461538461535</v>
      </c>
      <c r="Q730" s="13" t="s">
        <v>8343</v>
      </c>
      <c r="R730" s="13" t="s">
        <v>8344</v>
      </c>
      <c r="S730" t="b">
        <v>1</v>
      </c>
      <c r="T730" t="s">
        <v>8273</v>
      </c>
      <c r="U730" s="17">
        <v>40731.629131944443</v>
      </c>
    </row>
    <row r="731" spans="1:21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5">
        <f t="shared" si="11"/>
        <v>41170.97755787037</v>
      </c>
      <c r="K731">
        <v>1342844861</v>
      </c>
      <c r="L731" s="5">
        <v>41110.97755787037</v>
      </c>
      <c r="M731" t="b">
        <v>0</v>
      </c>
      <c r="N731">
        <v>120</v>
      </c>
      <c r="O731" s="9">
        <f>E731/D731</f>
        <v>1.3065</v>
      </c>
      <c r="P731" s="13">
        <f>IF(E731&gt;0,E731/N731,"NA")</f>
        <v>43.55</v>
      </c>
      <c r="Q731" s="13" t="s">
        <v>8343</v>
      </c>
      <c r="R731" s="13" t="s">
        <v>8344</v>
      </c>
      <c r="S731" t="b">
        <v>1</v>
      </c>
      <c r="T731" t="s">
        <v>8273</v>
      </c>
      <c r="U731" s="17">
        <v>41110.97755787037</v>
      </c>
    </row>
    <row r="732" spans="1:21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5">
        <f t="shared" si="11"/>
        <v>40884.536932870367</v>
      </c>
      <c r="K732">
        <v>1320688391</v>
      </c>
      <c r="L732" s="5">
        <v>40854.536932870367</v>
      </c>
      <c r="M732" t="b">
        <v>0</v>
      </c>
      <c r="N732">
        <v>265</v>
      </c>
      <c r="O732" s="9">
        <f>E732/D732</f>
        <v>1.3219000000000001</v>
      </c>
      <c r="P732" s="13">
        <f>IF(E732&gt;0,E732/N732,"NA")</f>
        <v>99.766037735849054</v>
      </c>
      <c r="Q732" s="13" t="s">
        <v>8343</v>
      </c>
      <c r="R732" s="13" t="s">
        <v>8344</v>
      </c>
      <c r="S732" t="b">
        <v>1</v>
      </c>
      <c r="T732" t="s">
        <v>8273</v>
      </c>
      <c r="U732" s="17">
        <v>40854.536932870367</v>
      </c>
    </row>
    <row r="733" spans="1:21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5">
        <f t="shared" si="11"/>
        <v>40930.041666666664</v>
      </c>
      <c r="K733">
        <v>1322852747</v>
      </c>
      <c r="L733" s="5">
        <v>40879.587349537032</v>
      </c>
      <c r="M733" t="b">
        <v>0</v>
      </c>
      <c r="N733">
        <v>71</v>
      </c>
      <c r="O733" s="9">
        <f>E733/D733</f>
        <v>1.26</v>
      </c>
      <c r="P733" s="13">
        <f>IF(E733&gt;0,E733/N733,"NA")</f>
        <v>88.732394366197184</v>
      </c>
      <c r="Q733" s="13" t="s">
        <v>8343</v>
      </c>
      <c r="R733" s="13" t="s">
        <v>8344</v>
      </c>
      <c r="S733" t="b">
        <v>1</v>
      </c>
      <c r="T733" t="s">
        <v>8273</v>
      </c>
      <c r="U733" s="17">
        <v>40879.587349537032</v>
      </c>
    </row>
    <row r="734" spans="1:21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5">
        <f t="shared" si="11"/>
        <v>41546.21598379629</v>
      </c>
      <c r="K734">
        <v>1375265461</v>
      </c>
      <c r="L734" s="5">
        <v>41486.21598379629</v>
      </c>
      <c r="M734" t="b">
        <v>0</v>
      </c>
      <c r="N734">
        <v>13</v>
      </c>
      <c r="O734" s="9">
        <f>E734/D734</f>
        <v>1.6</v>
      </c>
      <c r="P734" s="13">
        <f>IF(E734&gt;0,E734/N734,"NA")</f>
        <v>4.9230769230769234</v>
      </c>
      <c r="Q734" s="13" t="s">
        <v>8343</v>
      </c>
      <c r="R734" s="13" t="s">
        <v>8344</v>
      </c>
      <c r="S734" t="b">
        <v>1</v>
      </c>
      <c r="T734" t="s">
        <v>8273</v>
      </c>
      <c r="U734" s="17">
        <v>41486.21598379629</v>
      </c>
    </row>
    <row r="735" spans="1:21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5">
        <f t="shared" si="11"/>
        <v>41628.211712962962</v>
      </c>
      <c r="K735">
        <v>1384941892</v>
      </c>
      <c r="L735" s="5">
        <v>41598.211712962962</v>
      </c>
      <c r="M735" t="b">
        <v>0</v>
      </c>
      <c r="N735">
        <v>169</v>
      </c>
      <c r="O735" s="9">
        <f>E735/D735</f>
        <v>1.2048000000000001</v>
      </c>
      <c r="P735" s="13">
        <f>IF(E735&gt;0,E735/N735,"NA")</f>
        <v>17.822485207100591</v>
      </c>
      <c r="Q735" s="13" t="s">
        <v>8343</v>
      </c>
      <c r="R735" s="13" t="s">
        <v>8344</v>
      </c>
      <c r="S735" t="b">
        <v>1</v>
      </c>
      <c r="T735" t="s">
        <v>8273</v>
      </c>
      <c r="U735" s="17">
        <v>41598.211712962962</v>
      </c>
    </row>
    <row r="736" spans="1:21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5">
        <f t="shared" si="11"/>
        <v>42132.999999999993</v>
      </c>
      <c r="K736">
        <v>1428465420</v>
      </c>
      <c r="L736" s="5">
        <v>42101.956249999996</v>
      </c>
      <c r="M736" t="b">
        <v>0</v>
      </c>
      <c r="N736">
        <v>57</v>
      </c>
      <c r="O736" s="9">
        <f>E736/D736</f>
        <v>1.2552941176470589</v>
      </c>
      <c r="P736" s="13">
        <f>IF(E736&gt;0,E736/N736,"NA")</f>
        <v>187.19298245614036</v>
      </c>
      <c r="Q736" s="13" t="s">
        <v>8343</v>
      </c>
      <c r="R736" s="13" t="s">
        <v>8344</v>
      </c>
      <c r="S736" t="b">
        <v>1</v>
      </c>
      <c r="T736" t="s">
        <v>8273</v>
      </c>
      <c r="U736" s="17">
        <v>42101.956249999996</v>
      </c>
    </row>
    <row r="737" spans="1:21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5">
        <f t="shared" si="11"/>
        <v>41976.818749999999</v>
      </c>
      <c r="K737">
        <v>1414975346</v>
      </c>
      <c r="L737" s="5">
        <v>41945.821134259255</v>
      </c>
      <c r="M737" t="b">
        <v>0</v>
      </c>
      <c r="N737">
        <v>229</v>
      </c>
      <c r="O737" s="9">
        <f>E737/D737</f>
        <v>1.1440638297872341</v>
      </c>
      <c r="P737" s="13">
        <f>IF(E737&gt;0,E737/N737,"NA")</f>
        <v>234.80786026200875</v>
      </c>
      <c r="Q737" s="13" t="s">
        <v>8343</v>
      </c>
      <c r="R737" s="13" t="s">
        <v>8344</v>
      </c>
      <c r="S737" t="b">
        <v>1</v>
      </c>
      <c r="T737" t="s">
        <v>8273</v>
      </c>
      <c r="U737" s="17">
        <v>41945.821134259255</v>
      </c>
    </row>
    <row r="738" spans="1:21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5">
        <f t="shared" si="11"/>
        <v>41598.999305555553</v>
      </c>
      <c r="K738">
        <v>1383327440</v>
      </c>
      <c r="L738" s="5">
        <v>41579.525925925926</v>
      </c>
      <c r="M738" t="b">
        <v>0</v>
      </c>
      <c r="N738">
        <v>108</v>
      </c>
      <c r="O738" s="9">
        <f>E738/D738</f>
        <v>3.151388888888889</v>
      </c>
      <c r="P738" s="13">
        <f>IF(E738&gt;0,E738/N738,"NA")</f>
        <v>105.04629629629629</v>
      </c>
      <c r="Q738" s="13" t="s">
        <v>8343</v>
      </c>
      <c r="R738" s="13" t="s">
        <v>8344</v>
      </c>
      <c r="S738" t="b">
        <v>1</v>
      </c>
      <c r="T738" t="s">
        <v>8273</v>
      </c>
      <c r="U738" s="17">
        <v>41579.525925925926</v>
      </c>
    </row>
    <row r="739" spans="1:21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5">
        <f t="shared" si="11"/>
        <v>41684.625</v>
      </c>
      <c r="K739">
        <v>1390890987</v>
      </c>
      <c r="L739" s="5">
        <v>41667.066979166666</v>
      </c>
      <c r="M739" t="b">
        <v>0</v>
      </c>
      <c r="N739">
        <v>108</v>
      </c>
      <c r="O739" s="9">
        <f>E739/D739</f>
        <v>1.224</v>
      </c>
      <c r="P739" s="13">
        <f>IF(E739&gt;0,E739/N739,"NA")</f>
        <v>56.666666666666664</v>
      </c>
      <c r="Q739" s="13" t="s">
        <v>8343</v>
      </c>
      <c r="R739" s="13" t="s">
        <v>8344</v>
      </c>
      <c r="S739" t="b">
        <v>1</v>
      </c>
      <c r="T739" t="s">
        <v>8273</v>
      </c>
      <c r="U739" s="17">
        <v>41667.066979166666</v>
      </c>
    </row>
    <row r="740" spans="1:21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5">
        <f t="shared" si="11"/>
        <v>41973.999305555553</v>
      </c>
      <c r="K740">
        <v>1414765794</v>
      </c>
      <c r="L740" s="5">
        <v>41943.39576388889</v>
      </c>
      <c r="M740" t="b">
        <v>0</v>
      </c>
      <c r="N740">
        <v>41</v>
      </c>
      <c r="O740" s="9">
        <f>E740/D740</f>
        <v>1.0673333333333332</v>
      </c>
      <c r="P740" s="13">
        <f>IF(E740&gt;0,E740/N740,"NA")</f>
        <v>39.048780487804876</v>
      </c>
      <c r="Q740" s="13" t="s">
        <v>8343</v>
      </c>
      <c r="R740" s="13" t="s">
        <v>8344</v>
      </c>
      <c r="S740" t="b">
        <v>1</v>
      </c>
      <c r="T740" t="s">
        <v>8273</v>
      </c>
      <c r="U740" s="17">
        <v>41943.39576388889</v>
      </c>
    </row>
    <row r="741" spans="1:21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5">
        <f t="shared" si="11"/>
        <v>41862.294317129628</v>
      </c>
      <c r="K741">
        <v>1404907429</v>
      </c>
      <c r="L741" s="5">
        <v>41829.294317129628</v>
      </c>
      <c r="M741" t="b">
        <v>0</v>
      </c>
      <c r="N741">
        <v>139</v>
      </c>
      <c r="O741" s="9">
        <f>E741/D741</f>
        <v>1.5833333333333333</v>
      </c>
      <c r="P741" s="13">
        <f>IF(E741&gt;0,E741/N741,"NA")</f>
        <v>68.345323741007192</v>
      </c>
      <c r="Q741" s="13" t="s">
        <v>8343</v>
      </c>
      <c r="R741" s="13" t="s">
        <v>8344</v>
      </c>
      <c r="S741" t="b">
        <v>1</v>
      </c>
      <c r="T741" t="s">
        <v>8273</v>
      </c>
      <c r="U741" s="17">
        <v>41829.294317129628</v>
      </c>
    </row>
    <row r="742" spans="1:21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5">
        <f t="shared" si="11"/>
        <v>42175.93844907407</v>
      </c>
      <c r="K742">
        <v>1433647882</v>
      </c>
      <c r="L742" s="5">
        <v>42161.93844907407</v>
      </c>
      <c r="M742" t="b">
        <v>0</v>
      </c>
      <c r="N742">
        <v>19</v>
      </c>
      <c r="O742" s="9">
        <f>E742/D742</f>
        <v>1.0740000000000001</v>
      </c>
      <c r="P742" s="13">
        <f>IF(E742&gt;0,E742/N742,"NA")</f>
        <v>169.57894736842104</v>
      </c>
      <c r="Q742" s="13" t="s">
        <v>8343</v>
      </c>
      <c r="R742" s="13" t="s">
        <v>8344</v>
      </c>
      <c r="S742" t="b">
        <v>1</v>
      </c>
      <c r="T742" t="s">
        <v>8273</v>
      </c>
      <c r="U742" s="17">
        <v>42161.93844907407</v>
      </c>
    </row>
    <row r="743" spans="1:21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5">
        <f t="shared" si="11"/>
        <v>41436.439884259256</v>
      </c>
      <c r="K743">
        <v>1367940806</v>
      </c>
      <c r="L743" s="5">
        <v>41401.439884259256</v>
      </c>
      <c r="M743" t="b">
        <v>0</v>
      </c>
      <c r="N743">
        <v>94</v>
      </c>
      <c r="O743" s="9">
        <f>E743/D743</f>
        <v>1.0226</v>
      </c>
      <c r="P743" s="13">
        <f>IF(E743&gt;0,E743/N743,"NA")</f>
        <v>141.42340425531913</v>
      </c>
      <c r="Q743" s="13" t="s">
        <v>8343</v>
      </c>
      <c r="R743" s="13" t="s">
        <v>8344</v>
      </c>
      <c r="S743" t="b">
        <v>1</v>
      </c>
      <c r="T743" t="s">
        <v>8273</v>
      </c>
      <c r="U743" s="17">
        <v>41401.439884259256</v>
      </c>
    </row>
    <row r="744" spans="1:21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5">
        <f t="shared" si="11"/>
        <v>41719.667962962958</v>
      </c>
      <c r="K744">
        <v>1392847312</v>
      </c>
      <c r="L744" s="5">
        <v>41689.709629629629</v>
      </c>
      <c r="M744" t="b">
        <v>0</v>
      </c>
      <c r="N744">
        <v>23</v>
      </c>
      <c r="O744" s="9">
        <f>E744/D744</f>
        <v>1.1071428571428572</v>
      </c>
      <c r="P744" s="13">
        <f>IF(E744&gt;0,E744/N744,"NA")</f>
        <v>67.391304347826093</v>
      </c>
      <c r="Q744" s="13" t="s">
        <v>8343</v>
      </c>
      <c r="R744" s="13" t="s">
        <v>8344</v>
      </c>
      <c r="S744" t="b">
        <v>1</v>
      </c>
      <c r="T744" t="s">
        <v>8273</v>
      </c>
      <c r="U744" s="17">
        <v>41689.709629629629</v>
      </c>
    </row>
    <row r="745" spans="1:21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5">
        <f t="shared" si="11"/>
        <v>41015.666666666664</v>
      </c>
      <c r="K745">
        <v>1332435685</v>
      </c>
      <c r="L745" s="5">
        <v>40990.500983796293</v>
      </c>
      <c r="M745" t="b">
        <v>0</v>
      </c>
      <c r="N745">
        <v>15</v>
      </c>
      <c r="O745" s="9">
        <f>E745/D745</f>
        <v>1.48</v>
      </c>
      <c r="P745" s="13">
        <f>IF(E745&gt;0,E745/N745,"NA")</f>
        <v>54.266666666666666</v>
      </c>
      <c r="Q745" s="13" t="s">
        <v>8343</v>
      </c>
      <c r="R745" s="13" t="s">
        <v>8344</v>
      </c>
      <c r="S745" t="b">
        <v>1</v>
      </c>
      <c r="T745" t="s">
        <v>8273</v>
      </c>
      <c r="U745" s="17">
        <v>40990.500983796293</v>
      </c>
    </row>
    <row r="746" spans="1:21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5">
        <f t="shared" si="11"/>
        <v>41256.748877314814</v>
      </c>
      <c r="K746">
        <v>1352847503</v>
      </c>
      <c r="L746" s="5">
        <v>41226.748877314814</v>
      </c>
      <c r="M746" t="b">
        <v>0</v>
      </c>
      <c r="N746">
        <v>62</v>
      </c>
      <c r="O746" s="9">
        <f>E746/D746</f>
        <v>1.0232000000000001</v>
      </c>
      <c r="P746" s="13">
        <f>IF(E746&gt;0,E746/N746,"NA")</f>
        <v>82.516129032258064</v>
      </c>
      <c r="Q746" s="13" t="s">
        <v>8343</v>
      </c>
      <c r="R746" s="13" t="s">
        <v>8344</v>
      </c>
      <c r="S746" t="b">
        <v>1</v>
      </c>
      <c r="T746" t="s">
        <v>8273</v>
      </c>
      <c r="U746" s="17">
        <v>41226.748877314814</v>
      </c>
    </row>
    <row r="747" spans="1:21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5">
        <f t="shared" si="11"/>
        <v>41397.363946759258</v>
      </c>
      <c r="K747">
        <v>1364996645</v>
      </c>
      <c r="L747" s="5">
        <v>41367.363946759258</v>
      </c>
      <c r="M747" t="b">
        <v>0</v>
      </c>
      <c r="N747">
        <v>74</v>
      </c>
      <c r="O747" s="9">
        <f>E747/D747</f>
        <v>1.7909909909909909</v>
      </c>
      <c r="P747" s="13">
        <f>IF(E747&gt;0,E747/N747,"NA")</f>
        <v>53.729729729729726</v>
      </c>
      <c r="Q747" s="13" t="s">
        <v>8343</v>
      </c>
      <c r="R747" s="13" t="s">
        <v>8344</v>
      </c>
      <c r="S747" t="b">
        <v>1</v>
      </c>
      <c r="T747" t="s">
        <v>8273</v>
      </c>
      <c r="U747" s="17">
        <v>41367.363946759258</v>
      </c>
    </row>
    <row r="748" spans="1:21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5">
        <f t="shared" si="11"/>
        <v>41174.957638888889</v>
      </c>
      <c r="K748">
        <v>1346806909</v>
      </c>
      <c r="L748" s="5">
        <v>41156.834594907406</v>
      </c>
      <c r="M748" t="b">
        <v>0</v>
      </c>
      <c r="N748">
        <v>97</v>
      </c>
      <c r="O748" s="9">
        <f>E748/D748</f>
        <v>1.1108135252761968</v>
      </c>
      <c r="P748" s="13">
        <f>IF(E748&gt;0,E748/N748,"NA")</f>
        <v>34.206185567010309</v>
      </c>
      <c r="Q748" s="13" t="s">
        <v>8343</v>
      </c>
      <c r="R748" s="13" t="s">
        <v>8344</v>
      </c>
      <c r="S748" t="b">
        <v>1</v>
      </c>
      <c r="T748" t="s">
        <v>8273</v>
      </c>
      <c r="U748" s="17">
        <v>41156.834594907406</v>
      </c>
    </row>
    <row r="749" spans="1:21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5">
        <f t="shared" si="11"/>
        <v>42019.245833333327</v>
      </c>
      <c r="K749">
        <v>1418649019</v>
      </c>
      <c r="L749" s="5">
        <v>41988.340497685182</v>
      </c>
      <c r="M749" t="b">
        <v>0</v>
      </c>
      <c r="N749">
        <v>55</v>
      </c>
      <c r="O749" s="9">
        <f>E749/D749</f>
        <v>1.0004285714285714</v>
      </c>
      <c r="P749" s="13">
        <f>IF(E749&gt;0,E749/N749,"NA")</f>
        <v>127.32727272727273</v>
      </c>
      <c r="Q749" s="13" t="s">
        <v>8343</v>
      </c>
      <c r="R749" s="13" t="s">
        <v>8344</v>
      </c>
      <c r="S749" t="b">
        <v>1</v>
      </c>
      <c r="T749" t="s">
        <v>8273</v>
      </c>
      <c r="U749" s="17">
        <v>41988.340497685182</v>
      </c>
    </row>
    <row r="750" spans="1:21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5">
        <f t="shared" si="11"/>
        <v>41861.638495370367</v>
      </c>
      <c r="K750">
        <v>1405109966</v>
      </c>
      <c r="L750" s="5">
        <v>41831.638495370367</v>
      </c>
      <c r="M750" t="b">
        <v>0</v>
      </c>
      <c r="N750">
        <v>44</v>
      </c>
      <c r="O750" s="9">
        <f>E750/D750</f>
        <v>1.0024999999999999</v>
      </c>
      <c r="P750" s="13">
        <f>IF(E750&gt;0,E750/N750,"NA")</f>
        <v>45.56818181818182</v>
      </c>
      <c r="Q750" s="13" t="s">
        <v>8343</v>
      </c>
      <c r="R750" s="13" t="s">
        <v>8344</v>
      </c>
      <c r="S750" t="b">
        <v>1</v>
      </c>
      <c r="T750" t="s">
        <v>8273</v>
      </c>
      <c r="U750" s="17">
        <v>41831.638495370367</v>
      </c>
    </row>
    <row r="751" spans="1:21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5">
        <f t="shared" si="11"/>
        <v>42763.732986111114</v>
      </c>
      <c r="K751">
        <v>1483050930</v>
      </c>
      <c r="L751" s="5">
        <v>42733.732986111114</v>
      </c>
      <c r="M751" t="b">
        <v>0</v>
      </c>
      <c r="N751">
        <v>110</v>
      </c>
      <c r="O751" s="9">
        <f>E751/D751</f>
        <v>1.0556000000000001</v>
      </c>
      <c r="P751" s="13">
        <f>IF(E751&gt;0,E751/N751,"NA")</f>
        <v>95.963636363636368</v>
      </c>
      <c r="Q751" s="13" t="s">
        <v>8343</v>
      </c>
      <c r="R751" s="13" t="s">
        <v>8344</v>
      </c>
      <c r="S751" t="b">
        <v>1</v>
      </c>
      <c r="T751" t="s">
        <v>8273</v>
      </c>
      <c r="U751" s="17">
        <v>42733.732986111114</v>
      </c>
    </row>
    <row r="752" spans="1:21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5">
        <f t="shared" si="11"/>
        <v>41329.669814814813</v>
      </c>
      <c r="K752">
        <v>1359147872</v>
      </c>
      <c r="L752" s="5">
        <v>41299.669814814813</v>
      </c>
      <c r="M752" t="b">
        <v>0</v>
      </c>
      <c r="N752">
        <v>59</v>
      </c>
      <c r="O752" s="9">
        <f>E752/D752</f>
        <v>1.0258775877587758</v>
      </c>
      <c r="P752" s="13">
        <f>IF(E752&gt;0,E752/N752,"NA")</f>
        <v>77.271186440677965</v>
      </c>
      <c r="Q752" s="13" t="s">
        <v>8343</v>
      </c>
      <c r="R752" s="13" t="s">
        <v>8344</v>
      </c>
      <c r="S752" t="b">
        <v>1</v>
      </c>
      <c r="T752" t="s">
        <v>8273</v>
      </c>
      <c r="U752" s="17">
        <v>41299.669814814813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5">
        <f t="shared" si="11"/>
        <v>40759.422164351847</v>
      </c>
      <c r="K753">
        <v>1308496075</v>
      </c>
      <c r="L753" s="5">
        <v>40713.422164351847</v>
      </c>
      <c r="M753" t="b">
        <v>0</v>
      </c>
      <c r="N753">
        <v>62</v>
      </c>
      <c r="O753" s="9">
        <f>E753/D753</f>
        <v>1.1850000000000001</v>
      </c>
      <c r="P753" s="13">
        <f>IF(E753&gt;0,E753/N753,"NA")</f>
        <v>57.338709677419352</v>
      </c>
      <c r="Q753" s="13" t="s">
        <v>8343</v>
      </c>
      <c r="R753" s="13" t="s">
        <v>8344</v>
      </c>
      <c r="S753" t="b">
        <v>1</v>
      </c>
      <c r="T753" t="s">
        <v>8273</v>
      </c>
      <c r="U753" s="17">
        <v>40713.422164351847</v>
      </c>
    </row>
    <row r="754" spans="1:21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5">
        <f t="shared" si="11"/>
        <v>42659.249999999993</v>
      </c>
      <c r="K754">
        <v>1474884417</v>
      </c>
      <c r="L754" s="5">
        <v>42639.213159722225</v>
      </c>
      <c r="M754" t="b">
        <v>0</v>
      </c>
      <c r="N754">
        <v>105</v>
      </c>
      <c r="O754" s="9">
        <f>E754/D754</f>
        <v>1.117</v>
      </c>
      <c r="P754" s="13">
        <f>IF(E754&gt;0,E754/N754,"NA")</f>
        <v>53.19047619047619</v>
      </c>
      <c r="Q754" s="13" t="s">
        <v>8343</v>
      </c>
      <c r="R754" s="13" t="s">
        <v>8344</v>
      </c>
      <c r="S754" t="b">
        <v>1</v>
      </c>
      <c r="T754" t="s">
        <v>8273</v>
      </c>
      <c r="U754" s="17">
        <v>42639.213159722225</v>
      </c>
    </row>
    <row r="755" spans="1:21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5">
        <f t="shared" si="11"/>
        <v>42049.381840277776</v>
      </c>
      <c r="K755">
        <v>1421330991</v>
      </c>
      <c r="L755" s="5">
        <v>42019.381840277776</v>
      </c>
      <c r="M755" t="b">
        <v>0</v>
      </c>
      <c r="N755">
        <v>26</v>
      </c>
      <c r="O755" s="9">
        <f>E755/D755</f>
        <v>1.28</v>
      </c>
      <c r="P755" s="13">
        <f>IF(E755&gt;0,E755/N755,"NA")</f>
        <v>492.30769230769232</v>
      </c>
      <c r="Q755" s="13" t="s">
        <v>8343</v>
      </c>
      <c r="R755" s="13" t="s">
        <v>8344</v>
      </c>
      <c r="S755" t="b">
        <v>1</v>
      </c>
      <c r="T755" t="s">
        <v>8273</v>
      </c>
      <c r="U755" s="17">
        <v>42019.381840277776</v>
      </c>
    </row>
    <row r="756" spans="1:21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5">
        <f t="shared" si="11"/>
        <v>41279.54075231481</v>
      </c>
      <c r="K756">
        <v>1354816721</v>
      </c>
      <c r="L756" s="5">
        <v>41249.54075231481</v>
      </c>
      <c r="M756" t="b">
        <v>0</v>
      </c>
      <c r="N756">
        <v>49</v>
      </c>
      <c r="O756" s="9">
        <f>E756/D756</f>
        <v>1.0375000000000001</v>
      </c>
      <c r="P756" s="13">
        <f>IF(E756&gt;0,E756/N756,"NA")</f>
        <v>42.346938775510203</v>
      </c>
      <c r="Q756" s="13" t="s">
        <v>8343</v>
      </c>
      <c r="R756" s="13" t="s">
        <v>8344</v>
      </c>
      <c r="S756" t="b">
        <v>1</v>
      </c>
      <c r="T756" t="s">
        <v>8273</v>
      </c>
      <c r="U756" s="17">
        <v>41249.54075231481</v>
      </c>
    </row>
    <row r="757" spans="1:21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5">
        <f t="shared" si="11"/>
        <v>41413.820138888885</v>
      </c>
      <c r="K757">
        <v>1366381877</v>
      </c>
      <c r="L757" s="5">
        <v>41383.396724537037</v>
      </c>
      <c r="M757" t="b">
        <v>0</v>
      </c>
      <c r="N757">
        <v>68</v>
      </c>
      <c r="O757" s="9">
        <f>E757/D757</f>
        <v>1.0190760000000001</v>
      </c>
      <c r="P757" s="13">
        <f>IF(E757&gt;0,E757/N757,"NA")</f>
        <v>37.466029411764708</v>
      </c>
      <c r="Q757" s="13" t="s">
        <v>8343</v>
      </c>
      <c r="R757" s="13" t="s">
        <v>8344</v>
      </c>
      <c r="S757" t="b">
        <v>1</v>
      </c>
      <c r="T757" t="s">
        <v>8273</v>
      </c>
      <c r="U757" s="17">
        <v>41383.396724537037</v>
      </c>
    </row>
    <row r="758" spans="1:21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5">
        <f t="shared" si="11"/>
        <v>40651.516886574071</v>
      </c>
      <c r="K758">
        <v>1297880659</v>
      </c>
      <c r="L758" s="5">
        <v>40590.558553240735</v>
      </c>
      <c r="M758" t="b">
        <v>0</v>
      </c>
      <c r="N758">
        <v>22</v>
      </c>
      <c r="O758" s="9">
        <f>E758/D758</f>
        <v>1.177142857142857</v>
      </c>
      <c r="P758" s="13">
        <f>IF(E758&gt;0,E758/N758,"NA")</f>
        <v>37.454545454545453</v>
      </c>
      <c r="Q758" s="13" t="s">
        <v>8343</v>
      </c>
      <c r="R758" s="13" t="s">
        <v>8344</v>
      </c>
      <c r="S758" t="b">
        <v>1</v>
      </c>
      <c r="T758" t="s">
        <v>8273</v>
      </c>
      <c r="U758" s="17">
        <v>40590.558553240735</v>
      </c>
    </row>
    <row r="759" spans="1:21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5">
        <f t="shared" si="11"/>
        <v>41248.846226851849</v>
      </c>
      <c r="K759">
        <v>1353547114</v>
      </c>
      <c r="L759" s="5">
        <v>41234.846226851849</v>
      </c>
      <c r="M759" t="b">
        <v>0</v>
      </c>
      <c r="N759">
        <v>18</v>
      </c>
      <c r="O759" s="9">
        <f>E759/D759</f>
        <v>2.38</v>
      </c>
      <c r="P759" s="13">
        <f>IF(E759&gt;0,E759/N759,"NA")</f>
        <v>33.055555555555557</v>
      </c>
      <c r="Q759" s="13" t="s">
        <v>8343</v>
      </c>
      <c r="R759" s="13" t="s">
        <v>8344</v>
      </c>
      <c r="S759" t="b">
        <v>1</v>
      </c>
      <c r="T759" t="s">
        <v>8273</v>
      </c>
      <c r="U759" s="17">
        <v>41234.846226851849</v>
      </c>
    </row>
    <row r="760" spans="1:21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5">
        <f t="shared" si="11"/>
        <v>40459.628101851849</v>
      </c>
      <c r="K760">
        <v>1283976268</v>
      </c>
      <c r="L760" s="5">
        <v>40429.628101851849</v>
      </c>
      <c r="M760" t="b">
        <v>0</v>
      </c>
      <c r="N760">
        <v>19</v>
      </c>
      <c r="O760" s="9">
        <f>E760/D760</f>
        <v>1.02</v>
      </c>
      <c r="P760" s="13">
        <f>IF(E760&gt;0,E760/N760,"NA")</f>
        <v>134.21052631578948</v>
      </c>
      <c r="Q760" s="13" t="s">
        <v>8343</v>
      </c>
      <c r="R760" s="13" t="s">
        <v>8344</v>
      </c>
      <c r="S760" t="b">
        <v>1</v>
      </c>
      <c r="T760" t="s">
        <v>8273</v>
      </c>
      <c r="U760" s="17">
        <v>40429.628101851849</v>
      </c>
    </row>
    <row r="761" spans="1:21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5">
        <f t="shared" si="11"/>
        <v>41829.121979166666</v>
      </c>
      <c r="K761">
        <v>1401436539</v>
      </c>
      <c r="L761" s="5">
        <v>41789.121979166666</v>
      </c>
      <c r="M761" t="b">
        <v>0</v>
      </c>
      <c r="N761">
        <v>99</v>
      </c>
      <c r="O761" s="9">
        <f>E761/D761</f>
        <v>1.0192000000000001</v>
      </c>
      <c r="P761" s="13">
        <f>IF(E761&gt;0,E761/N761,"NA")</f>
        <v>51.474747474747474</v>
      </c>
      <c r="Q761" s="13" t="s">
        <v>8343</v>
      </c>
      <c r="R761" s="13" t="s">
        <v>8344</v>
      </c>
      <c r="S761" t="b">
        <v>1</v>
      </c>
      <c r="T761" t="s">
        <v>8273</v>
      </c>
      <c r="U761" s="17">
        <v>41789.121979166666</v>
      </c>
    </row>
    <row r="762" spans="1:21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5">
        <f t="shared" si="11"/>
        <v>42700.597372685188</v>
      </c>
      <c r="K762">
        <v>1477592413</v>
      </c>
      <c r="L762" s="5">
        <v>42670.555706018517</v>
      </c>
      <c r="M762" t="b">
        <v>0</v>
      </c>
      <c r="N762">
        <v>0</v>
      </c>
      <c r="O762" s="9">
        <f>E762/D762</f>
        <v>0</v>
      </c>
      <c r="P762" s="13" t="str">
        <f>IF(E762&gt;0,E762/N762,"NA")</f>
        <v>NA</v>
      </c>
      <c r="Q762" s="13" t="s">
        <v>8343</v>
      </c>
      <c r="R762" s="13" t="s">
        <v>8345</v>
      </c>
      <c r="S762" t="b">
        <v>0</v>
      </c>
      <c r="T762" t="s">
        <v>8274</v>
      </c>
      <c r="U762" s="17">
        <v>42670.555706018517</v>
      </c>
    </row>
    <row r="763" spans="1:21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5">
        <f t="shared" si="11"/>
        <v>41672.543124999997</v>
      </c>
      <c r="K763">
        <v>1388772126</v>
      </c>
      <c r="L763" s="5">
        <v>41642.543124999997</v>
      </c>
      <c r="M763" t="b">
        <v>0</v>
      </c>
      <c r="N763">
        <v>6</v>
      </c>
      <c r="O763" s="9">
        <f>E763/D763</f>
        <v>4.7E-2</v>
      </c>
      <c r="P763" s="13">
        <f>IF(E763&gt;0,E763/N763,"NA")</f>
        <v>39.166666666666664</v>
      </c>
      <c r="Q763" s="13" t="s">
        <v>8343</v>
      </c>
      <c r="R763" s="13" t="s">
        <v>8345</v>
      </c>
      <c r="S763" t="b">
        <v>0</v>
      </c>
      <c r="T763" t="s">
        <v>8274</v>
      </c>
      <c r="U763" s="17">
        <v>41642.543124999997</v>
      </c>
    </row>
    <row r="764" spans="1:21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5">
        <f t="shared" si="11"/>
        <v>42708.041666666664</v>
      </c>
      <c r="K764">
        <v>1479328570</v>
      </c>
      <c r="L764" s="5">
        <v>42690.65011574074</v>
      </c>
      <c r="M764" t="b">
        <v>0</v>
      </c>
      <c r="N764">
        <v>0</v>
      </c>
      <c r="O764" s="9">
        <f>E764/D764</f>
        <v>0</v>
      </c>
      <c r="P764" s="13" t="str">
        <f>IF(E764&gt;0,E764/N764,"NA")</f>
        <v>NA</v>
      </c>
      <c r="Q764" s="13" t="s">
        <v>8343</v>
      </c>
      <c r="R764" s="13" t="s">
        <v>8345</v>
      </c>
      <c r="S764" t="b">
        <v>0</v>
      </c>
      <c r="T764" t="s">
        <v>8274</v>
      </c>
      <c r="U764" s="17">
        <v>42690.65011574074</v>
      </c>
    </row>
    <row r="765" spans="1:21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5">
        <f t="shared" si="11"/>
        <v>41501.238518518519</v>
      </c>
      <c r="K765">
        <v>1373971408</v>
      </c>
      <c r="L765" s="5">
        <v>41471.238518518519</v>
      </c>
      <c r="M765" t="b">
        <v>0</v>
      </c>
      <c r="N765">
        <v>1</v>
      </c>
      <c r="O765" s="9">
        <f>E765/D765</f>
        <v>1.1655011655011655E-3</v>
      </c>
      <c r="P765" s="13">
        <f>IF(E765&gt;0,E765/N765,"NA")</f>
        <v>5</v>
      </c>
      <c r="Q765" s="13" t="s">
        <v>8343</v>
      </c>
      <c r="R765" s="13" t="s">
        <v>8345</v>
      </c>
      <c r="S765" t="b">
        <v>0</v>
      </c>
      <c r="T765" t="s">
        <v>8274</v>
      </c>
      <c r="U765" s="17">
        <v>41471.238518518519</v>
      </c>
    </row>
    <row r="766" spans="1:21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5">
        <f t="shared" si="11"/>
        <v>42256.964826388888</v>
      </c>
      <c r="K766">
        <v>1439266161</v>
      </c>
      <c r="L766" s="5">
        <v>42226.964826388888</v>
      </c>
      <c r="M766" t="b">
        <v>0</v>
      </c>
      <c r="N766">
        <v>0</v>
      </c>
      <c r="O766" s="9">
        <f>E766/D766</f>
        <v>0</v>
      </c>
      <c r="P766" s="13" t="str">
        <f>IF(E766&gt;0,E766/N766,"NA")</f>
        <v>NA</v>
      </c>
      <c r="Q766" s="13" t="s">
        <v>8343</v>
      </c>
      <c r="R766" s="13" t="s">
        <v>8345</v>
      </c>
      <c r="S766" t="b">
        <v>0</v>
      </c>
      <c r="T766" t="s">
        <v>8274</v>
      </c>
      <c r="U766" s="17">
        <v>42226.964826388888</v>
      </c>
    </row>
    <row r="767" spans="1:21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5">
        <f t="shared" si="11"/>
        <v>41931.334305555552</v>
      </c>
      <c r="K767">
        <v>1411131684</v>
      </c>
      <c r="L767" s="5">
        <v>41901.334305555552</v>
      </c>
      <c r="M767" t="b">
        <v>0</v>
      </c>
      <c r="N767">
        <v>44</v>
      </c>
      <c r="O767" s="9">
        <f>E767/D767</f>
        <v>0.36014285714285715</v>
      </c>
      <c r="P767" s="13">
        <f>IF(E767&gt;0,E767/N767,"NA")</f>
        <v>57.295454545454547</v>
      </c>
      <c r="Q767" s="13" t="s">
        <v>8343</v>
      </c>
      <c r="R767" s="13" t="s">
        <v>8345</v>
      </c>
      <c r="S767" t="b">
        <v>0</v>
      </c>
      <c r="T767" t="s">
        <v>8274</v>
      </c>
      <c r="U767" s="17">
        <v>41901.334305555552</v>
      </c>
    </row>
    <row r="768" spans="1:21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5">
        <f t="shared" si="11"/>
        <v>42051.57503472222</v>
      </c>
      <c r="K768">
        <v>1421520483</v>
      </c>
      <c r="L768" s="5">
        <v>42021.57503472222</v>
      </c>
      <c r="M768" t="b">
        <v>0</v>
      </c>
      <c r="N768">
        <v>0</v>
      </c>
      <c r="O768" s="9">
        <f>E768/D768</f>
        <v>0</v>
      </c>
      <c r="P768" s="13" t="str">
        <f>IF(E768&gt;0,E768/N768,"NA")</f>
        <v>NA</v>
      </c>
      <c r="Q768" s="13" t="s">
        <v>8343</v>
      </c>
      <c r="R768" s="13" t="s">
        <v>8345</v>
      </c>
      <c r="S768" t="b">
        <v>0</v>
      </c>
      <c r="T768" t="s">
        <v>8274</v>
      </c>
      <c r="U768" s="17">
        <v>42021.57503472222</v>
      </c>
    </row>
    <row r="769" spans="1:21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5">
        <f t="shared" si="11"/>
        <v>42144.935300925928</v>
      </c>
      <c r="K769">
        <v>1429586810</v>
      </c>
      <c r="L769" s="5">
        <v>42114.935300925928</v>
      </c>
      <c r="M769" t="b">
        <v>0</v>
      </c>
      <c r="N769">
        <v>3</v>
      </c>
      <c r="O769" s="9">
        <f>E769/D769</f>
        <v>3.5400000000000001E-2</v>
      </c>
      <c r="P769" s="13">
        <f>IF(E769&gt;0,E769/N769,"NA")</f>
        <v>59</v>
      </c>
      <c r="Q769" s="13" t="s">
        <v>8343</v>
      </c>
      <c r="R769" s="13" t="s">
        <v>8345</v>
      </c>
      <c r="S769" t="b">
        <v>0</v>
      </c>
      <c r="T769" t="s">
        <v>8274</v>
      </c>
      <c r="U769" s="17">
        <v>42114.935300925928</v>
      </c>
    </row>
    <row r="770" spans="1:21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5">
        <f t="shared" si="11"/>
        <v>41623.998726851853</v>
      </c>
      <c r="K770">
        <v>1384577890</v>
      </c>
      <c r="L770" s="5">
        <v>41593.998726851853</v>
      </c>
      <c r="M770" t="b">
        <v>0</v>
      </c>
      <c r="N770">
        <v>0</v>
      </c>
      <c r="O770" s="9">
        <f>E770/D770</f>
        <v>0</v>
      </c>
      <c r="P770" s="13" t="str">
        <f>IF(E770&gt;0,E770/N770,"NA")</f>
        <v>NA</v>
      </c>
      <c r="Q770" s="13" t="s">
        <v>8343</v>
      </c>
      <c r="R770" s="13" t="s">
        <v>8345</v>
      </c>
      <c r="S770" t="b">
        <v>0</v>
      </c>
      <c r="T770" t="s">
        <v>8274</v>
      </c>
      <c r="U770" s="17">
        <v>41593.998726851853</v>
      </c>
    </row>
    <row r="771" spans="1:21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5">
        <f t="shared" ref="J771:L834" si="12">(I771/86400)+25569+(-5/24)</f>
        <v>41634.788124999999</v>
      </c>
      <c r="K771">
        <v>1385510094</v>
      </c>
      <c r="L771" s="5">
        <v>41604.788124999999</v>
      </c>
      <c r="M771" t="b">
        <v>0</v>
      </c>
      <c r="N771">
        <v>52</v>
      </c>
      <c r="O771" s="9">
        <f>E771/D771</f>
        <v>0.41399999999999998</v>
      </c>
      <c r="P771" s="13">
        <f>IF(E771&gt;0,E771/N771,"NA")</f>
        <v>31.846153846153847</v>
      </c>
      <c r="Q771" s="13" t="s">
        <v>8343</v>
      </c>
      <c r="R771" s="13" t="s">
        <v>8345</v>
      </c>
      <c r="S771" t="b">
        <v>0</v>
      </c>
      <c r="T771" t="s">
        <v>8274</v>
      </c>
      <c r="U771" s="17">
        <v>41604.788124999999</v>
      </c>
    </row>
    <row r="772" spans="1:21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5">
        <f t="shared" si="12"/>
        <v>41329.791307870364</v>
      </c>
      <c r="K772">
        <v>1358294369</v>
      </c>
      <c r="L772" s="5">
        <v>41289.791307870364</v>
      </c>
      <c r="M772" t="b">
        <v>0</v>
      </c>
      <c r="N772">
        <v>0</v>
      </c>
      <c r="O772" s="9">
        <f>E772/D772</f>
        <v>0</v>
      </c>
      <c r="P772" s="13" t="str">
        <f>IF(E772&gt;0,E772/N772,"NA")</f>
        <v>NA</v>
      </c>
      <c r="Q772" s="13" t="s">
        <v>8343</v>
      </c>
      <c r="R772" s="13" t="s">
        <v>8345</v>
      </c>
      <c r="S772" t="b">
        <v>0</v>
      </c>
      <c r="T772" t="s">
        <v>8274</v>
      </c>
      <c r="U772" s="17">
        <v>41289.791307870364</v>
      </c>
    </row>
    <row r="773" spans="1:21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5">
        <f t="shared" si="12"/>
        <v>42399.615763888891</v>
      </c>
      <c r="K773">
        <v>1449863202</v>
      </c>
      <c r="L773" s="5">
        <v>42349.615763888891</v>
      </c>
      <c r="M773" t="b">
        <v>0</v>
      </c>
      <c r="N773">
        <v>1</v>
      </c>
      <c r="O773" s="9">
        <f>E773/D773</f>
        <v>2.631578947368421E-4</v>
      </c>
      <c r="P773" s="13">
        <f>IF(E773&gt;0,E773/N773,"NA")</f>
        <v>10</v>
      </c>
      <c r="Q773" s="13" t="s">
        <v>8343</v>
      </c>
      <c r="R773" s="13" t="s">
        <v>8345</v>
      </c>
      <c r="S773" t="b">
        <v>0</v>
      </c>
      <c r="T773" t="s">
        <v>8274</v>
      </c>
      <c r="U773" s="17">
        <v>42349.615763888891</v>
      </c>
    </row>
    <row r="774" spans="1:21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5">
        <f t="shared" si="12"/>
        <v>40117.957638888889</v>
      </c>
      <c r="K774">
        <v>1252718519</v>
      </c>
      <c r="L774" s="5">
        <v>40067.848599537036</v>
      </c>
      <c r="M774" t="b">
        <v>0</v>
      </c>
      <c r="N774">
        <v>1</v>
      </c>
      <c r="O774" s="9">
        <f>E774/D774</f>
        <v>3.3333333333333333E-2</v>
      </c>
      <c r="P774" s="13">
        <f>IF(E774&gt;0,E774/N774,"NA")</f>
        <v>50</v>
      </c>
      <c r="Q774" s="13" t="s">
        <v>8343</v>
      </c>
      <c r="R774" s="13" t="s">
        <v>8345</v>
      </c>
      <c r="S774" t="b">
        <v>0</v>
      </c>
      <c r="T774" t="s">
        <v>8274</v>
      </c>
      <c r="U774" s="17">
        <v>40067.848599537036</v>
      </c>
    </row>
    <row r="775" spans="1:21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5">
        <f t="shared" si="12"/>
        <v>42134.750694444439</v>
      </c>
      <c r="K775">
        <v>1428341985</v>
      </c>
      <c r="L775" s="5">
        <v>42100.527604166666</v>
      </c>
      <c r="M775" t="b">
        <v>0</v>
      </c>
      <c r="N775">
        <v>2</v>
      </c>
      <c r="O775" s="9">
        <f>E775/D775</f>
        <v>8.5129023676509714E-3</v>
      </c>
      <c r="P775" s="13">
        <f>IF(E775&gt;0,E775/N775,"NA")</f>
        <v>16</v>
      </c>
      <c r="Q775" s="13" t="s">
        <v>8343</v>
      </c>
      <c r="R775" s="13" t="s">
        <v>8345</v>
      </c>
      <c r="S775" t="b">
        <v>0</v>
      </c>
      <c r="T775" t="s">
        <v>8274</v>
      </c>
      <c r="U775" s="17">
        <v>42100.527604166666</v>
      </c>
    </row>
    <row r="776" spans="1:21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5">
        <f t="shared" si="12"/>
        <v>41693.571967592587</v>
      </c>
      <c r="K776">
        <v>1390589018</v>
      </c>
      <c r="L776" s="5">
        <v>41663.571967592587</v>
      </c>
      <c r="M776" t="b">
        <v>0</v>
      </c>
      <c r="N776">
        <v>9</v>
      </c>
      <c r="O776" s="9">
        <f>E776/D776</f>
        <v>0.70199999999999996</v>
      </c>
      <c r="P776" s="13">
        <f>IF(E776&gt;0,E776/N776,"NA")</f>
        <v>39</v>
      </c>
      <c r="Q776" s="13" t="s">
        <v>8343</v>
      </c>
      <c r="R776" s="13" t="s">
        <v>8345</v>
      </c>
      <c r="S776" t="b">
        <v>0</v>
      </c>
      <c r="T776" t="s">
        <v>8274</v>
      </c>
      <c r="U776" s="17">
        <v>41663.571967592587</v>
      </c>
    </row>
    <row r="777" spans="1:21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5">
        <f t="shared" si="12"/>
        <v>40892.851793981477</v>
      </c>
      <c r="K777">
        <v>1321406795</v>
      </c>
      <c r="L777" s="5">
        <v>40862.851793981477</v>
      </c>
      <c r="M777" t="b">
        <v>0</v>
      </c>
      <c r="N777">
        <v>5</v>
      </c>
      <c r="O777" s="9">
        <f>E777/D777</f>
        <v>1.7000000000000001E-2</v>
      </c>
      <c r="P777" s="13">
        <f>IF(E777&gt;0,E777/N777,"NA")</f>
        <v>34</v>
      </c>
      <c r="Q777" s="13" t="s">
        <v>8343</v>
      </c>
      <c r="R777" s="13" t="s">
        <v>8345</v>
      </c>
      <c r="S777" t="b">
        <v>0</v>
      </c>
      <c r="T777" t="s">
        <v>8274</v>
      </c>
      <c r="U777" s="17">
        <v>40862.851793981477</v>
      </c>
    </row>
    <row r="778" spans="1:21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5">
        <f t="shared" si="12"/>
        <v>42287.999999999993</v>
      </c>
      <c r="K778">
        <v>1441297645</v>
      </c>
      <c r="L778" s="5">
        <v>42250.477372685178</v>
      </c>
      <c r="M778" t="b">
        <v>0</v>
      </c>
      <c r="N778">
        <v>57</v>
      </c>
      <c r="O778" s="9">
        <f>E778/D778</f>
        <v>0.51400000000000001</v>
      </c>
      <c r="P778" s="13">
        <f>IF(E778&gt;0,E778/N778,"NA")</f>
        <v>63.122807017543863</v>
      </c>
      <c r="Q778" s="13" t="s">
        <v>8343</v>
      </c>
      <c r="R778" s="13" t="s">
        <v>8345</v>
      </c>
      <c r="S778" t="b">
        <v>0</v>
      </c>
      <c r="T778" t="s">
        <v>8274</v>
      </c>
      <c r="U778" s="17">
        <v>42250.477372685178</v>
      </c>
    </row>
    <row r="779" spans="1:21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5">
        <f t="shared" si="12"/>
        <v>41486.772881944438</v>
      </c>
      <c r="K779">
        <v>1372721577</v>
      </c>
      <c r="L779" s="5">
        <v>41456.772881944438</v>
      </c>
      <c r="M779" t="b">
        <v>0</v>
      </c>
      <c r="N779">
        <v>3</v>
      </c>
      <c r="O779" s="9">
        <f>E779/D779</f>
        <v>7.0000000000000001E-3</v>
      </c>
      <c r="P779" s="13">
        <f>IF(E779&gt;0,E779/N779,"NA")</f>
        <v>7</v>
      </c>
      <c r="Q779" s="13" t="s">
        <v>8343</v>
      </c>
      <c r="R779" s="13" t="s">
        <v>8345</v>
      </c>
      <c r="S779" t="b">
        <v>0</v>
      </c>
      <c r="T779" t="s">
        <v>8274</v>
      </c>
      <c r="U779" s="17">
        <v>41456.772881944438</v>
      </c>
    </row>
    <row r="780" spans="1:21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5">
        <f t="shared" si="12"/>
        <v>41759.493981481479</v>
      </c>
      <c r="K780">
        <v>1396284680</v>
      </c>
      <c r="L780" s="5">
        <v>41729.493981481479</v>
      </c>
      <c r="M780" t="b">
        <v>0</v>
      </c>
      <c r="N780">
        <v>1</v>
      </c>
      <c r="O780" s="9">
        <f>E780/D780</f>
        <v>4.0000000000000001E-3</v>
      </c>
      <c r="P780" s="13">
        <f>IF(E780&gt;0,E780/N780,"NA")</f>
        <v>2</v>
      </c>
      <c r="Q780" s="13" t="s">
        <v>8343</v>
      </c>
      <c r="R780" s="13" t="s">
        <v>8345</v>
      </c>
      <c r="S780" t="b">
        <v>0</v>
      </c>
      <c r="T780" t="s">
        <v>8274</v>
      </c>
      <c r="U780" s="17">
        <v>41729.493981481479</v>
      </c>
    </row>
    <row r="781" spans="1:21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5">
        <f t="shared" si="12"/>
        <v>40465.958333333328</v>
      </c>
      <c r="K781">
        <v>1284567905</v>
      </c>
      <c r="L781" s="5">
        <v>40436.475752314815</v>
      </c>
      <c r="M781" t="b">
        <v>0</v>
      </c>
      <c r="N781">
        <v>6</v>
      </c>
      <c r="O781" s="9">
        <f>E781/D781</f>
        <v>2.6666666666666668E-2</v>
      </c>
      <c r="P781" s="13">
        <f>IF(E781&gt;0,E781/N781,"NA")</f>
        <v>66.666666666666671</v>
      </c>
      <c r="Q781" s="13" t="s">
        <v>8343</v>
      </c>
      <c r="R781" s="13" t="s">
        <v>8345</v>
      </c>
      <c r="S781" t="b">
        <v>0</v>
      </c>
      <c r="T781" t="s">
        <v>8274</v>
      </c>
      <c r="U781" s="17">
        <v>40436.475752314815</v>
      </c>
    </row>
    <row r="782" spans="1:21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5">
        <f t="shared" si="12"/>
        <v>40666.465567129628</v>
      </c>
      <c r="K782">
        <v>1301847025</v>
      </c>
      <c r="L782" s="5">
        <v>40636.465567129628</v>
      </c>
      <c r="M782" t="b">
        <v>0</v>
      </c>
      <c r="N782">
        <v>27</v>
      </c>
      <c r="O782" s="9">
        <f>E782/D782</f>
        <v>1.04</v>
      </c>
      <c r="P782" s="13">
        <f>IF(E782&gt;0,E782/N782,"NA")</f>
        <v>38.518518518518519</v>
      </c>
      <c r="Q782" s="13" t="s">
        <v>8346</v>
      </c>
      <c r="R782" s="13" t="s">
        <v>8347</v>
      </c>
      <c r="S782" t="b">
        <v>1</v>
      </c>
      <c r="T782" t="s">
        <v>8275</v>
      </c>
      <c r="U782" s="17">
        <v>40636.465567129628</v>
      </c>
    </row>
    <row r="783" spans="1:21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5">
        <f t="shared" si="12"/>
        <v>41432.792523148142</v>
      </c>
      <c r="K783">
        <v>1368057674</v>
      </c>
      <c r="L783" s="5">
        <v>41402.792523148142</v>
      </c>
      <c r="M783" t="b">
        <v>0</v>
      </c>
      <c r="N783">
        <v>25</v>
      </c>
      <c r="O783" s="9">
        <f>E783/D783</f>
        <v>1.3315375</v>
      </c>
      <c r="P783" s="13">
        <f>IF(E783&gt;0,E783/N783,"NA")</f>
        <v>42.609200000000001</v>
      </c>
      <c r="Q783" s="13" t="s">
        <v>8346</v>
      </c>
      <c r="R783" s="13" t="s">
        <v>8347</v>
      </c>
      <c r="S783" t="b">
        <v>1</v>
      </c>
      <c r="T783" t="s">
        <v>8275</v>
      </c>
      <c r="U783" s="17">
        <v>41402.792523148142</v>
      </c>
    </row>
    <row r="784" spans="1:21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5">
        <f t="shared" si="12"/>
        <v>41146.549791666665</v>
      </c>
      <c r="K784">
        <v>1343326302</v>
      </c>
      <c r="L784" s="5">
        <v>41116.549791666665</v>
      </c>
      <c r="M784" t="b">
        <v>0</v>
      </c>
      <c r="N784">
        <v>14</v>
      </c>
      <c r="O784" s="9">
        <f>E784/D784</f>
        <v>1</v>
      </c>
      <c r="P784" s="13">
        <f>IF(E784&gt;0,E784/N784,"NA")</f>
        <v>50</v>
      </c>
      <c r="Q784" s="13" t="s">
        <v>8346</v>
      </c>
      <c r="R784" s="13" t="s">
        <v>8347</v>
      </c>
      <c r="S784" t="b">
        <v>1</v>
      </c>
      <c r="T784" t="s">
        <v>8275</v>
      </c>
      <c r="U784" s="17">
        <v>41116.549791666665</v>
      </c>
    </row>
    <row r="785" spans="1:21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5">
        <f t="shared" si="12"/>
        <v>41026.708333333328</v>
      </c>
      <c r="K785">
        <v>1332182049</v>
      </c>
      <c r="L785" s="5">
        <v>40987.565381944441</v>
      </c>
      <c r="M785" t="b">
        <v>0</v>
      </c>
      <c r="N785">
        <v>35</v>
      </c>
      <c r="O785" s="9">
        <f>E785/D785</f>
        <v>1.4813333333333334</v>
      </c>
      <c r="P785" s="13">
        <f>IF(E785&gt;0,E785/N785,"NA")</f>
        <v>63.485714285714288</v>
      </c>
      <c r="Q785" s="13" t="s">
        <v>8346</v>
      </c>
      <c r="R785" s="13" t="s">
        <v>8347</v>
      </c>
      <c r="S785" t="b">
        <v>1</v>
      </c>
      <c r="T785" t="s">
        <v>8275</v>
      </c>
      <c r="U785" s="17">
        <v>40987.565381944441</v>
      </c>
    </row>
    <row r="786" spans="1:21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5">
        <f t="shared" si="12"/>
        <v>41714.899525462963</v>
      </c>
      <c r="K786">
        <v>1391571319</v>
      </c>
      <c r="L786" s="5">
        <v>41674.941192129627</v>
      </c>
      <c r="M786" t="b">
        <v>0</v>
      </c>
      <c r="N786">
        <v>10</v>
      </c>
      <c r="O786" s="9">
        <f>E786/D786</f>
        <v>1.0249999999999999</v>
      </c>
      <c r="P786" s="13">
        <f>IF(E786&gt;0,E786/N786,"NA")</f>
        <v>102.5</v>
      </c>
      <c r="Q786" s="13" t="s">
        <v>8346</v>
      </c>
      <c r="R786" s="13" t="s">
        <v>8347</v>
      </c>
      <c r="S786" t="b">
        <v>1</v>
      </c>
      <c r="T786" t="s">
        <v>8275</v>
      </c>
      <c r="U786" s="17">
        <v>41674.941192129627</v>
      </c>
    </row>
    <row r="787" spans="1:21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5">
        <f t="shared" si="12"/>
        <v>41333.38559027778</v>
      </c>
      <c r="K787">
        <v>1359468915</v>
      </c>
      <c r="L787" s="5">
        <v>41303.38559027778</v>
      </c>
      <c r="M787" t="b">
        <v>0</v>
      </c>
      <c r="N787">
        <v>29</v>
      </c>
      <c r="O787" s="9">
        <f>E787/D787</f>
        <v>1.8062799999999999</v>
      </c>
      <c r="P787" s="13">
        <f>IF(E787&gt;0,E787/N787,"NA")</f>
        <v>31.142758620689655</v>
      </c>
      <c r="Q787" s="13" t="s">
        <v>8346</v>
      </c>
      <c r="R787" s="13" t="s">
        <v>8347</v>
      </c>
      <c r="S787" t="b">
        <v>1</v>
      </c>
      <c r="T787" t="s">
        <v>8275</v>
      </c>
      <c r="U787" s="17">
        <v>41303.38559027778</v>
      </c>
    </row>
    <row r="788" spans="1:21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5">
        <f t="shared" si="12"/>
        <v>41040.449305555558</v>
      </c>
      <c r="K788">
        <v>1331774434</v>
      </c>
      <c r="L788" s="5">
        <v>40982.847615740735</v>
      </c>
      <c r="M788" t="b">
        <v>0</v>
      </c>
      <c r="N788">
        <v>44</v>
      </c>
      <c r="O788" s="9">
        <f>E788/D788</f>
        <v>1.4279999999999999</v>
      </c>
      <c r="P788" s="13">
        <f>IF(E788&gt;0,E788/N788,"NA")</f>
        <v>162.27272727272728</v>
      </c>
      <c r="Q788" s="13" t="s">
        <v>8346</v>
      </c>
      <c r="R788" s="13" t="s">
        <v>8347</v>
      </c>
      <c r="S788" t="b">
        <v>1</v>
      </c>
      <c r="T788" t="s">
        <v>8275</v>
      </c>
      <c r="U788" s="17">
        <v>40982.847615740735</v>
      </c>
    </row>
    <row r="789" spans="1:21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5">
        <f t="shared" si="12"/>
        <v>41579.419282407405</v>
      </c>
      <c r="K789">
        <v>1380726226</v>
      </c>
      <c r="L789" s="5">
        <v>41549.419282407405</v>
      </c>
      <c r="M789" t="b">
        <v>0</v>
      </c>
      <c r="N789">
        <v>17</v>
      </c>
      <c r="O789" s="9">
        <f>E789/D789</f>
        <v>1.1416666666666666</v>
      </c>
      <c r="P789" s="13">
        <f>IF(E789&gt;0,E789/N789,"NA")</f>
        <v>80.588235294117652</v>
      </c>
      <c r="Q789" s="13" t="s">
        <v>8346</v>
      </c>
      <c r="R789" s="13" t="s">
        <v>8347</v>
      </c>
      <c r="S789" t="b">
        <v>1</v>
      </c>
      <c r="T789" t="s">
        <v>8275</v>
      </c>
      <c r="U789" s="17">
        <v>41549.419282407405</v>
      </c>
    </row>
    <row r="790" spans="1:21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5">
        <f t="shared" si="12"/>
        <v>41096.957638888889</v>
      </c>
      <c r="K790">
        <v>1338336588</v>
      </c>
      <c r="L790" s="5">
        <v>41058.798472222217</v>
      </c>
      <c r="M790" t="b">
        <v>0</v>
      </c>
      <c r="N790">
        <v>34</v>
      </c>
      <c r="O790" s="9">
        <f>E790/D790</f>
        <v>2.03505</v>
      </c>
      <c r="P790" s="13">
        <f>IF(E790&gt;0,E790/N790,"NA")</f>
        <v>59.85441176470588</v>
      </c>
      <c r="Q790" s="13" t="s">
        <v>8346</v>
      </c>
      <c r="R790" s="13" t="s">
        <v>8347</v>
      </c>
      <c r="S790" t="b">
        <v>1</v>
      </c>
      <c r="T790" t="s">
        <v>8275</v>
      </c>
      <c r="U790" s="17">
        <v>41058.798472222217</v>
      </c>
    </row>
    <row r="791" spans="1:21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5">
        <f t="shared" si="12"/>
        <v>41295.124305555553</v>
      </c>
      <c r="K791">
        <v>1357187280</v>
      </c>
      <c r="L791" s="5">
        <v>41276.977777777771</v>
      </c>
      <c r="M791" t="b">
        <v>0</v>
      </c>
      <c r="N791">
        <v>14</v>
      </c>
      <c r="O791" s="9">
        <f>E791/D791</f>
        <v>1.0941176470588236</v>
      </c>
      <c r="P791" s="13">
        <f>IF(E791&gt;0,E791/N791,"NA")</f>
        <v>132.85714285714286</v>
      </c>
      <c r="Q791" s="13" t="s">
        <v>8346</v>
      </c>
      <c r="R791" s="13" t="s">
        <v>8347</v>
      </c>
      <c r="S791" t="b">
        <v>1</v>
      </c>
      <c r="T791" t="s">
        <v>8275</v>
      </c>
      <c r="U791" s="17">
        <v>41276.977777777771</v>
      </c>
    </row>
    <row r="792" spans="1:21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5">
        <f t="shared" si="12"/>
        <v>41305.839571759258</v>
      </c>
      <c r="K792">
        <v>1357088939</v>
      </c>
      <c r="L792" s="5">
        <v>41275.839571759258</v>
      </c>
      <c r="M792" t="b">
        <v>0</v>
      </c>
      <c r="N792">
        <v>156</v>
      </c>
      <c r="O792" s="9">
        <f>E792/D792</f>
        <v>1.443746</v>
      </c>
      <c r="P792" s="13">
        <f>IF(E792&gt;0,E792/N792,"NA")</f>
        <v>92.547820512820508</v>
      </c>
      <c r="Q792" s="13" t="s">
        <v>8346</v>
      </c>
      <c r="R792" s="13" t="s">
        <v>8347</v>
      </c>
      <c r="S792" t="b">
        <v>1</v>
      </c>
      <c r="T792" t="s">
        <v>8275</v>
      </c>
      <c r="U792" s="17">
        <v>41275.839571759258</v>
      </c>
    </row>
    <row r="793" spans="1:21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5">
        <f t="shared" si="12"/>
        <v>41591.040972222218</v>
      </c>
      <c r="K793">
        <v>1381430646</v>
      </c>
      <c r="L793" s="5">
        <v>41557.572291666664</v>
      </c>
      <c r="M793" t="b">
        <v>0</v>
      </c>
      <c r="N793">
        <v>128</v>
      </c>
      <c r="O793" s="9">
        <f>E793/D793</f>
        <v>1.0386666666666666</v>
      </c>
      <c r="P793" s="13">
        <f>IF(E793&gt;0,E793/N793,"NA")</f>
        <v>60.859375</v>
      </c>
      <c r="Q793" s="13" t="s">
        <v>8346</v>
      </c>
      <c r="R793" s="13" t="s">
        <v>8347</v>
      </c>
      <c r="S793" t="b">
        <v>1</v>
      </c>
      <c r="T793" t="s">
        <v>8275</v>
      </c>
      <c r="U793" s="17">
        <v>41557.572291666664</v>
      </c>
    </row>
    <row r="794" spans="1:21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5">
        <f t="shared" si="12"/>
        <v>41585.706979166665</v>
      </c>
      <c r="K794">
        <v>1381265883</v>
      </c>
      <c r="L794" s="5">
        <v>41555.665312499994</v>
      </c>
      <c r="M794" t="b">
        <v>0</v>
      </c>
      <c r="N794">
        <v>60</v>
      </c>
      <c r="O794" s="9">
        <f>E794/D794</f>
        <v>1.0044440000000001</v>
      </c>
      <c r="P794" s="13">
        <f>IF(E794&gt;0,E794/N794,"NA")</f>
        <v>41.851833333333339</v>
      </c>
      <c r="Q794" s="13" t="s">
        <v>8346</v>
      </c>
      <c r="R794" s="13" t="s">
        <v>8347</v>
      </c>
      <c r="S794" t="b">
        <v>1</v>
      </c>
      <c r="T794" t="s">
        <v>8275</v>
      </c>
      <c r="U794" s="17">
        <v>41555.665312499994</v>
      </c>
    </row>
    <row r="795" spans="1:21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5">
        <f t="shared" si="12"/>
        <v>41457.999305555553</v>
      </c>
      <c r="K795">
        <v>1371491244</v>
      </c>
      <c r="L795" s="5">
        <v>41442.532916666663</v>
      </c>
      <c r="M795" t="b">
        <v>0</v>
      </c>
      <c r="N795">
        <v>32</v>
      </c>
      <c r="O795" s="9">
        <f>E795/D795</f>
        <v>1.0277927272727272</v>
      </c>
      <c r="P795" s="13">
        <f>IF(E795&gt;0,E795/N795,"NA")</f>
        <v>88.325937499999995</v>
      </c>
      <c r="Q795" s="13" t="s">
        <v>8346</v>
      </c>
      <c r="R795" s="13" t="s">
        <v>8347</v>
      </c>
      <c r="S795" t="b">
        <v>1</v>
      </c>
      <c r="T795" t="s">
        <v>8275</v>
      </c>
      <c r="U795" s="17">
        <v>41442.532916666663</v>
      </c>
    </row>
    <row r="796" spans="1:21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5">
        <f t="shared" si="12"/>
        <v>40791.504166666666</v>
      </c>
      <c r="K796">
        <v>1310438737</v>
      </c>
      <c r="L796" s="5">
        <v>40735.906678240739</v>
      </c>
      <c r="M796" t="b">
        <v>0</v>
      </c>
      <c r="N796">
        <v>53</v>
      </c>
      <c r="O796" s="9">
        <f>E796/D796</f>
        <v>1.0531250000000001</v>
      </c>
      <c r="P796" s="13">
        <f>IF(E796&gt;0,E796/N796,"NA")</f>
        <v>158.96226415094338</v>
      </c>
      <c r="Q796" s="13" t="s">
        <v>8346</v>
      </c>
      <c r="R796" s="13" t="s">
        <v>8347</v>
      </c>
      <c r="S796" t="b">
        <v>1</v>
      </c>
      <c r="T796" t="s">
        <v>8275</v>
      </c>
      <c r="U796" s="17">
        <v>40735.906678240739</v>
      </c>
    </row>
    <row r="797" spans="1:21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5">
        <f t="shared" si="12"/>
        <v>41005.999305555553</v>
      </c>
      <c r="K797">
        <v>1330094566</v>
      </c>
      <c r="L797" s="5">
        <v>40963.404699074068</v>
      </c>
      <c r="M797" t="b">
        <v>0</v>
      </c>
      <c r="N797">
        <v>184</v>
      </c>
      <c r="O797" s="9">
        <f>E797/D797</f>
        <v>1.1178571428571429</v>
      </c>
      <c r="P797" s="13">
        <f>IF(E797&gt;0,E797/N797,"NA")</f>
        <v>85.054347826086953</v>
      </c>
      <c r="Q797" s="13" t="s">
        <v>8346</v>
      </c>
      <c r="R797" s="13" t="s">
        <v>8347</v>
      </c>
      <c r="S797" t="b">
        <v>1</v>
      </c>
      <c r="T797" t="s">
        <v>8275</v>
      </c>
      <c r="U797" s="17">
        <v>40963.404699074068</v>
      </c>
    </row>
    <row r="798" spans="1:21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5">
        <f t="shared" si="12"/>
        <v>41532.673611111109</v>
      </c>
      <c r="K798">
        <v>1376687485</v>
      </c>
      <c r="L798" s="5">
        <v>41502.674594907403</v>
      </c>
      <c r="M798" t="b">
        <v>0</v>
      </c>
      <c r="N798">
        <v>90</v>
      </c>
      <c r="O798" s="9">
        <f>E798/D798</f>
        <v>1.0135000000000001</v>
      </c>
      <c r="P798" s="13">
        <f>IF(E798&gt;0,E798/N798,"NA")</f>
        <v>112.61111111111111</v>
      </c>
      <c r="Q798" s="13" t="s">
        <v>8346</v>
      </c>
      <c r="R798" s="13" t="s">
        <v>8347</v>
      </c>
      <c r="S798" t="b">
        <v>1</v>
      </c>
      <c r="T798" t="s">
        <v>8275</v>
      </c>
      <c r="U798" s="17">
        <v>41502.674594907403</v>
      </c>
    </row>
    <row r="799" spans="1:21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5">
        <f t="shared" si="12"/>
        <v>41027.958333333328</v>
      </c>
      <c r="K799">
        <v>1332978688</v>
      </c>
      <c r="L799" s="5">
        <v>40996.785740740735</v>
      </c>
      <c r="M799" t="b">
        <v>0</v>
      </c>
      <c r="N799">
        <v>71</v>
      </c>
      <c r="O799" s="9">
        <f>E799/D799</f>
        <v>1.0753333333333333</v>
      </c>
      <c r="P799" s="13">
        <f>IF(E799&gt;0,E799/N799,"NA")</f>
        <v>45.436619718309856</v>
      </c>
      <c r="Q799" s="13" t="s">
        <v>8346</v>
      </c>
      <c r="R799" s="13" t="s">
        <v>8347</v>
      </c>
      <c r="S799" t="b">
        <v>1</v>
      </c>
      <c r="T799" t="s">
        <v>8275</v>
      </c>
      <c r="U799" s="17">
        <v>40996.785740740735</v>
      </c>
    </row>
    <row r="800" spans="1:21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5">
        <f t="shared" si="12"/>
        <v>41912.381793981483</v>
      </c>
      <c r="K800">
        <v>1409494187</v>
      </c>
      <c r="L800" s="5">
        <v>41882.381793981483</v>
      </c>
      <c r="M800" t="b">
        <v>0</v>
      </c>
      <c r="N800">
        <v>87</v>
      </c>
      <c r="O800" s="9">
        <f>E800/D800</f>
        <v>1.1488571428571428</v>
      </c>
      <c r="P800" s="13">
        <f>IF(E800&gt;0,E800/N800,"NA")</f>
        <v>46.218390804597703</v>
      </c>
      <c r="Q800" s="13" t="s">
        <v>8346</v>
      </c>
      <c r="R800" s="13" t="s">
        <v>8347</v>
      </c>
      <c r="S800" t="b">
        <v>1</v>
      </c>
      <c r="T800" t="s">
        <v>8275</v>
      </c>
      <c r="U800" s="17">
        <v>41882.381793981483</v>
      </c>
    </row>
    <row r="801" spans="1:21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5">
        <f t="shared" si="12"/>
        <v>41026.458865740737</v>
      </c>
      <c r="K801">
        <v>1332950446</v>
      </c>
      <c r="L801" s="5">
        <v>40996.458865740737</v>
      </c>
      <c r="M801" t="b">
        <v>0</v>
      </c>
      <c r="N801">
        <v>28</v>
      </c>
      <c r="O801" s="9">
        <f>E801/D801</f>
        <v>1.0002</v>
      </c>
      <c r="P801" s="13">
        <f>IF(E801&gt;0,E801/N801,"NA")</f>
        <v>178.60714285714286</v>
      </c>
      <c r="Q801" s="13" t="s">
        <v>8346</v>
      </c>
      <c r="R801" s="13" t="s">
        <v>8347</v>
      </c>
      <c r="S801" t="b">
        <v>1</v>
      </c>
      <c r="T801" t="s">
        <v>8275</v>
      </c>
      <c r="U801" s="17">
        <v>40996.458865740737</v>
      </c>
    </row>
    <row r="802" spans="1:21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5">
        <f t="shared" si="12"/>
        <v>41893.225162037037</v>
      </c>
      <c r="K802">
        <v>1407839054</v>
      </c>
      <c r="L802" s="5">
        <v>41863.225162037037</v>
      </c>
      <c r="M802" t="b">
        <v>0</v>
      </c>
      <c r="N802">
        <v>56</v>
      </c>
      <c r="O802" s="9">
        <f>E802/D802</f>
        <v>1.5213333333333334</v>
      </c>
      <c r="P802" s="13">
        <f>IF(E802&gt;0,E802/N802,"NA")</f>
        <v>40.75</v>
      </c>
      <c r="Q802" s="13" t="s">
        <v>8346</v>
      </c>
      <c r="R802" s="13" t="s">
        <v>8347</v>
      </c>
      <c r="S802" t="b">
        <v>1</v>
      </c>
      <c r="T802" t="s">
        <v>8275</v>
      </c>
      <c r="U802" s="17">
        <v>41863.225162037037</v>
      </c>
    </row>
    <row r="803" spans="1:21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5">
        <f t="shared" si="12"/>
        <v>40725.587037037032</v>
      </c>
      <c r="K803">
        <v>1306955120</v>
      </c>
      <c r="L803" s="5">
        <v>40695.587037037032</v>
      </c>
      <c r="M803" t="b">
        <v>0</v>
      </c>
      <c r="N803">
        <v>51</v>
      </c>
      <c r="O803" s="9">
        <f>E803/D803</f>
        <v>1.1152149999999998</v>
      </c>
      <c r="P803" s="13">
        <f>IF(E803&gt;0,E803/N803,"NA")</f>
        <v>43.733921568627444</v>
      </c>
      <c r="Q803" s="13" t="s">
        <v>8346</v>
      </c>
      <c r="R803" s="13" t="s">
        <v>8347</v>
      </c>
      <c r="S803" t="b">
        <v>1</v>
      </c>
      <c r="T803" t="s">
        <v>8275</v>
      </c>
      <c r="U803" s="17">
        <v>40695.587037037032</v>
      </c>
    </row>
    <row r="804" spans="1:21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5">
        <f t="shared" si="12"/>
        <v>41168.961805555555</v>
      </c>
      <c r="K804">
        <v>1343867524</v>
      </c>
      <c r="L804" s="5">
        <v>41122.813935185179</v>
      </c>
      <c r="M804" t="b">
        <v>0</v>
      </c>
      <c r="N804">
        <v>75</v>
      </c>
      <c r="O804" s="9">
        <f>E804/D804</f>
        <v>1.0133333333333334</v>
      </c>
      <c r="P804" s="13">
        <f>IF(E804&gt;0,E804/N804,"NA")</f>
        <v>81.066666666666663</v>
      </c>
      <c r="Q804" s="13" t="s">
        <v>8346</v>
      </c>
      <c r="R804" s="13" t="s">
        <v>8347</v>
      </c>
      <c r="S804" t="b">
        <v>1</v>
      </c>
      <c r="T804" t="s">
        <v>8275</v>
      </c>
      <c r="U804" s="17">
        <v>41122.813935185179</v>
      </c>
    </row>
    <row r="805" spans="1:21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5">
        <f t="shared" si="12"/>
        <v>40691.833333333328</v>
      </c>
      <c r="K805">
        <v>1304376478</v>
      </c>
      <c r="L805" s="5">
        <v>40665.741643518515</v>
      </c>
      <c r="M805" t="b">
        <v>0</v>
      </c>
      <c r="N805">
        <v>38</v>
      </c>
      <c r="O805" s="9">
        <f>E805/D805</f>
        <v>1.232608695652174</v>
      </c>
      <c r="P805" s="13">
        <f>IF(E805&gt;0,E805/N805,"NA")</f>
        <v>74.60526315789474</v>
      </c>
      <c r="Q805" s="13" t="s">
        <v>8346</v>
      </c>
      <c r="R805" s="13" t="s">
        <v>8347</v>
      </c>
      <c r="S805" t="b">
        <v>1</v>
      </c>
      <c r="T805" t="s">
        <v>8275</v>
      </c>
      <c r="U805" s="17">
        <v>40665.741643518515</v>
      </c>
    </row>
    <row r="806" spans="1:21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5">
        <f t="shared" si="12"/>
        <v>40746.957638888889</v>
      </c>
      <c r="K806">
        <v>1309919526</v>
      </c>
      <c r="L806" s="5">
        <v>40729.897291666661</v>
      </c>
      <c r="M806" t="b">
        <v>0</v>
      </c>
      <c r="N806">
        <v>18</v>
      </c>
      <c r="O806" s="9">
        <f>E806/D806</f>
        <v>1</v>
      </c>
      <c r="P806" s="13">
        <f>IF(E806&gt;0,E806/N806,"NA")</f>
        <v>305.55555555555554</v>
      </c>
      <c r="Q806" s="13" t="s">
        <v>8346</v>
      </c>
      <c r="R806" s="13" t="s">
        <v>8347</v>
      </c>
      <c r="S806" t="b">
        <v>1</v>
      </c>
      <c r="T806" t="s">
        <v>8275</v>
      </c>
      <c r="U806" s="17">
        <v>40729.897291666661</v>
      </c>
    </row>
    <row r="807" spans="1:21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5">
        <f t="shared" si="12"/>
        <v>40740.75</v>
      </c>
      <c r="K807">
        <v>1306525512</v>
      </c>
      <c r="L807" s="5">
        <v>40690.614722222221</v>
      </c>
      <c r="M807" t="b">
        <v>0</v>
      </c>
      <c r="N807">
        <v>54</v>
      </c>
      <c r="O807" s="9">
        <f>E807/D807</f>
        <v>1.05</v>
      </c>
      <c r="P807" s="13">
        <f>IF(E807&gt;0,E807/N807,"NA")</f>
        <v>58.333333333333336</v>
      </c>
      <c r="Q807" s="13" t="s">
        <v>8346</v>
      </c>
      <c r="R807" s="13" t="s">
        <v>8347</v>
      </c>
      <c r="S807" t="b">
        <v>1</v>
      </c>
      <c r="T807" t="s">
        <v>8275</v>
      </c>
      <c r="U807" s="17">
        <v>40690.614722222221</v>
      </c>
    </row>
    <row r="808" spans="1:21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5">
        <f t="shared" si="12"/>
        <v>40793.483090277776</v>
      </c>
      <c r="K808">
        <v>1312821339</v>
      </c>
      <c r="L808" s="5">
        <v>40763.483090277776</v>
      </c>
      <c r="M808" t="b">
        <v>0</v>
      </c>
      <c r="N808">
        <v>71</v>
      </c>
      <c r="O808" s="9">
        <f>E808/D808</f>
        <v>1.0443750000000001</v>
      </c>
      <c r="P808" s="13">
        <f>IF(E808&gt;0,E808/N808,"NA")</f>
        <v>117.67605633802818</v>
      </c>
      <c r="Q808" s="13" t="s">
        <v>8346</v>
      </c>
      <c r="R808" s="13" t="s">
        <v>8347</v>
      </c>
      <c r="S808" t="b">
        <v>1</v>
      </c>
      <c r="T808" t="s">
        <v>8275</v>
      </c>
      <c r="U808" s="17">
        <v>40763.483090277776</v>
      </c>
    </row>
    <row r="809" spans="1:21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5">
        <f t="shared" si="12"/>
        <v>42794.874999999993</v>
      </c>
      <c r="K809">
        <v>1485270311</v>
      </c>
      <c r="L809" s="5">
        <v>42759.420266203706</v>
      </c>
      <c r="M809" t="b">
        <v>0</v>
      </c>
      <c r="N809">
        <v>57</v>
      </c>
      <c r="O809" s="9">
        <f>E809/D809</f>
        <v>1.05125</v>
      </c>
      <c r="P809" s="13">
        <f>IF(E809&gt;0,E809/N809,"NA")</f>
        <v>73.771929824561397</v>
      </c>
      <c r="Q809" s="13" t="s">
        <v>8346</v>
      </c>
      <c r="R809" s="13" t="s">
        <v>8347</v>
      </c>
      <c r="S809" t="b">
        <v>1</v>
      </c>
      <c r="T809" t="s">
        <v>8275</v>
      </c>
      <c r="U809" s="17">
        <v>42759.420266203706</v>
      </c>
    </row>
    <row r="810" spans="1:21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5">
        <f t="shared" si="12"/>
        <v>41994.999305555553</v>
      </c>
      <c r="K810">
        <v>1416363886</v>
      </c>
      <c r="L810" s="5">
        <v>41961.892199074071</v>
      </c>
      <c r="M810" t="b">
        <v>0</v>
      </c>
      <c r="N810">
        <v>43</v>
      </c>
      <c r="O810" s="9">
        <f>E810/D810</f>
        <v>1</v>
      </c>
      <c r="P810" s="13">
        <f>IF(E810&gt;0,E810/N810,"NA")</f>
        <v>104.65116279069767</v>
      </c>
      <c r="Q810" s="13" t="s">
        <v>8346</v>
      </c>
      <c r="R810" s="13" t="s">
        <v>8347</v>
      </c>
      <c r="S810" t="b">
        <v>1</v>
      </c>
      <c r="T810" t="s">
        <v>8275</v>
      </c>
      <c r="U810" s="17">
        <v>41961.892199074071</v>
      </c>
    </row>
    <row r="811" spans="1:21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5">
        <f t="shared" si="12"/>
        <v>41658.625347222223</v>
      </c>
      <c r="K811">
        <v>1387569630</v>
      </c>
      <c r="L811" s="5">
        <v>41628.625347222223</v>
      </c>
      <c r="M811" t="b">
        <v>0</v>
      </c>
      <c r="N811">
        <v>52</v>
      </c>
      <c r="O811" s="9">
        <f>E811/D811</f>
        <v>1.03775</v>
      </c>
      <c r="P811" s="13">
        <f>IF(E811&gt;0,E811/N811,"NA")</f>
        <v>79.82692307692308</v>
      </c>
      <c r="Q811" s="13" t="s">
        <v>8346</v>
      </c>
      <c r="R811" s="13" t="s">
        <v>8347</v>
      </c>
      <c r="S811" t="b">
        <v>1</v>
      </c>
      <c r="T811" t="s">
        <v>8275</v>
      </c>
      <c r="U811" s="17">
        <v>41628.625347222223</v>
      </c>
    </row>
    <row r="812" spans="1:21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5">
        <f t="shared" si="12"/>
        <v>41152.847939814812</v>
      </c>
      <c r="K812">
        <v>1343870462</v>
      </c>
      <c r="L812" s="5">
        <v>41122.847939814812</v>
      </c>
      <c r="M812" t="b">
        <v>0</v>
      </c>
      <c r="N812">
        <v>27</v>
      </c>
      <c r="O812" s="9">
        <f>E812/D812</f>
        <v>1.05</v>
      </c>
      <c r="P812" s="13">
        <f>IF(E812&gt;0,E812/N812,"NA")</f>
        <v>58.333333333333336</v>
      </c>
      <c r="Q812" s="13" t="s">
        <v>8346</v>
      </c>
      <c r="R812" s="13" t="s">
        <v>8347</v>
      </c>
      <c r="S812" t="b">
        <v>1</v>
      </c>
      <c r="T812" t="s">
        <v>8275</v>
      </c>
      <c r="U812" s="17">
        <v>41122.847939814812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5">
        <f t="shared" si="12"/>
        <v>41465.494444444441</v>
      </c>
      <c r="K813">
        <v>1371569202</v>
      </c>
      <c r="L813" s="5">
        <v>41443.435208333329</v>
      </c>
      <c r="M813" t="b">
        <v>0</v>
      </c>
      <c r="N813">
        <v>12</v>
      </c>
      <c r="O813" s="9">
        <f>E813/D813</f>
        <v>1.04</v>
      </c>
      <c r="P813" s="13">
        <f>IF(E813&gt;0,E813/N813,"NA")</f>
        <v>86.666666666666671</v>
      </c>
      <c r="Q813" s="13" t="s">
        <v>8346</v>
      </c>
      <c r="R813" s="13" t="s">
        <v>8347</v>
      </c>
      <c r="S813" t="b">
        <v>1</v>
      </c>
      <c r="T813" t="s">
        <v>8275</v>
      </c>
      <c r="U813" s="17">
        <v>41443.435208333329</v>
      </c>
    </row>
    <row r="814" spans="1:21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5">
        <f t="shared" si="12"/>
        <v>41334.373611111107</v>
      </c>
      <c r="K814">
        <v>1357604752</v>
      </c>
      <c r="L814" s="5">
        <v>41281.809629629628</v>
      </c>
      <c r="M814" t="b">
        <v>0</v>
      </c>
      <c r="N814">
        <v>33</v>
      </c>
      <c r="O814" s="9">
        <f>E814/D814</f>
        <v>1.5183333333333333</v>
      </c>
      <c r="P814" s="13">
        <f>IF(E814&gt;0,E814/N814,"NA")</f>
        <v>27.606060606060606</v>
      </c>
      <c r="Q814" s="13" t="s">
        <v>8346</v>
      </c>
      <c r="R814" s="13" t="s">
        <v>8347</v>
      </c>
      <c r="S814" t="b">
        <v>1</v>
      </c>
      <c r="T814" t="s">
        <v>8275</v>
      </c>
      <c r="U814" s="17">
        <v>41281.809629629628</v>
      </c>
    </row>
    <row r="815" spans="1:21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5">
        <f t="shared" si="12"/>
        <v>41110.751909722218</v>
      </c>
      <c r="K815">
        <v>1340233365</v>
      </c>
      <c r="L815" s="5">
        <v>41080.751909722218</v>
      </c>
      <c r="M815" t="b">
        <v>0</v>
      </c>
      <c r="N815">
        <v>96</v>
      </c>
      <c r="O815" s="9">
        <f>E815/D815</f>
        <v>1.59996</v>
      </c>
      <c r="P815" s="13">
        <f>IF(E815&gt;0,E815/N815,"NA")</f>
        <v>24.999375000000001</v>
      </c>
      <c r="Q815" s="13" t="s">
        <v>8346</v>
      </c>
      <c r="R815" s="13" t="s">
        <v>8347</v>
      </c>
      <c r="S815" t="b">
        <v>1</v>
      </c>
      <c r="T815" t="s">
        <v>8275</v>
      </c>
      <c r="U815" s="17">
        <v>41080.751909722218</v>
      </c>
    </row>
    <row r="816" spans="1:21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5">
        <f t="shared" si="12"/>
        <v>40694.544444444444</v>
      </c>
      <c r="K816">
        <v>1305568201</v>
      </c>
      <c r="L816" s="5">
        <v>40679.534733796296</v>
      </c>
      <c r="M816" t="b">
        <v>0</v>
      </c>
      <c r="N816">
        <v>28</v>
      </c>
      <c r="O816" s="9">
        <f>E816/D816</f>
        <v>1.2729999999999999</v>
      </c>
      <c r="P816" s="13">
        <f>IF(E816&gt;0,E816/N816,"NA")</f>
        <v>45.464285714285715</v>
      </c>
      <c r="Q816" s="13" t="s">
        <v>8346</v>
      </c>
      <c r="R816" s="13" t="s">
        <v>8347</v>
      </c>
      <c r="S816" t="b">
        <v>1</v>
      </c>
      <c r="T816" t="s">
        <v>8275</v>
      </c>
      <c r="U816" s="17">
        <v>40679.534733796296</v>
      </c>
    </row>
    <row r="817" spans="1:21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5">
        <f t="shared" si="12"/>
        <v>41944.70952546296</v>
      </c>
      <c r="K817">
        <v>1412287303</v>
      </c>
      <c r="L817" s="5">
        <v>41914.70952546296</v>
      </c>
      <c r="M817" t="b">
        <v>0</v>
      </c>
      <c r="N817">
        <v>43</v>
      </c>
      <c r="O817" s="9">
        <f>E817/D817</f>
        <v>1.07</v>
      </c>
      <c r="P817" s="13">
        <f>IF(E817&gt;0,E817/N817,"NA")</f>
        <v>99.534883720930239</v>
      </c>
      <c r="Q817" s="13" t="s">
        <v>8346</v>
      </c>
      <c r="R817" s="13" t="s">
        <v>8347</v>
      </c>
      <c r="S817" t="b">
        <v>1</v>
      </c>
      <c r="T817" t="s">
        <v>8275</v>
      </c>
      <c r="U817" s="17">
        <v>41914.70952546296</v>
      </c>
    </row>
    <row r="818" spans="1:21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5">
        <f t="shared" si="12"/>
        <v>41373.0625</v>
      </c>
      <c r="K818">
        <v>1362776043</v>
      </c>
      <c r="L818" s="5">
        <v>41341.662534722222</v>
      </c>
      <c r="M818" t="b">
        <v>0</v>
      </c>
      <c r="N818">
        <v>205</v>
      </c>
      <c r="O818" s="9">
        <f>E818/D818</f>
        <v>1.1512214285714286</v>
      </c>
      <c r="P818" s="13">
        <f>IF(E818&gt;0,E818/N818,"NA")</f>
        <v>39.31</v>
      </c>
      <c r="Q818" s="13" t="s">
        <v>8346</v>
      </c>
      <c r="R818" s="13" t="s">
        <v>8347</v>
      </c>
      <c r="S818" t="b">
        <v>1</v>
      </c>
      <c r="T818" t="s">
        <v>8275</v>
      </c>
      <c r="U818" s="17">
        <v>41341.662534722222</v>
      </c>
    </row>
    <row r="819" spans="1:21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5">
        <f t="shared" si="12"/>
        <v>40978.999305555553</v>
      </c>
      <c r="K819">
        <v>1326810211</v>
      </c>
      <c r="L819" s="5">
        <v>40925.391331018516</v>
      </c>
      <c r="M819" t="b">
        <v>0</v>
      </c>
      <c r="N819">
        <v>23</v>
      </c>
      <c r="O819" s="9">
        <f>E819/D819</f>
        <v>1.3711066666666665</v>
      </c>
      <c r="P819" s="13">
        <f>IF(E819&gt;0,E819/N819,"NA")</f>
        <v>89.419999999999987</v>
      </c>
      <c r="Q819" s="13" t="s">
        <v>8346</v>
      </c>
      <c r="R819" s="13" t="s">
        <v>8347</v>
      </c>
      <c r="S819" t="b">
        <v>1</v>
      </c>
      <c r="T819" t="s">
        <v>8275</v>
      </c>
      <c r="U819" s="17">
        <v>40925.391331018516</v>
      </c>
    </row>
    <row r="820" spans="1:21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5">
        <f t="shared" si="12"/>
        <v>41128.500694444439</v>
      </c>
      <c r="K820">
        <v>1343682681</v>
      </c>
      <c r="L820" s="5">
        <v>41120.67454861111</v>
      </c>
      <c r="M820" t="b">
        <v>0</v>
      </c>
      <c r="N820">
        <v>19</v>
      </c>
      <c r="O820" s="9">
        <f>E820/D820</f>
        <v>1.5571428571428572</v>
      </c>
      <c r="P820" s="13">
        <f>IF(E820&gt;0,E820/N820,"NA")</f>
        <v>28.684210526315791</v>
      </c>
      <c r="Q820" s="13" t="s">
        <v>8346</v>
      </c>
      <c r="R820" s="13" t="s">
        <v>8347</v>
      </c>
      <c r="S820" t="b">
        <v>1</v>
      </c>
      <c r="T820" t="s">
        <v>8275</v>
      </c>
      <c r="U820" s="17">
        <v>41120.67454861111</v>
      </c>
    </row>
    <row r="821" spans="1:21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5">
        <f t="shared" si="12"/>
        <v>41628.988888888889</v>
      </c>
      <c r="K821">
        <v>1386806254</v>
      </c>
      <c r="L821" s="5">
        <v>41619.789976851847</v>
      </c>
      <c r="M821" t="b">
        <v>0</v>
      </c>
      <c r="N821">
        <v>14</v>
      </c>
      <c r="O821" s="9">
        <f>E821/D821</f>
        <v>1.0874999999999999</v>
      </c>
      <c r="P821" s="13">
        <f>IF(E821&gt;0,E821/N821,"NA")</f>
        <v>31.071428571428573</v>
      </c>
      <c r="Q821" s="13" t="s">
        <v>8346</v>
      </c>
      <c r="R821" s="13" t="s">
        <v>8347</v>
      </c>
      <c r="S821" t="b">
        <v>1</v>
      </c>
      <c r="T821" t="s">
        <v>8275</v>
      </c>
      <c r="U821" s="17">
        <v>41619.789976851847</v>
      </c>
    </row>
    <row r="822" spans="1:21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5">
        <f t="shared" si="12"/>
        <v>41799</v>
      </c>
      <c r="K822">
        <v>1399666342</v>
      </c>
      <c r="L822" s="5">
        <v>41768.633587962962</v>
      </c>
      <c r="M822" t="b">
        <v>0</v>
      </c>
      <c r="N822">
        <v>38</v>
      </c>
      <c r="O822" s="9">
        <f>E822/D822</f>
        <v>1.3405</v>
      </c>
      <c r="P822" s="13">
        <f>IF(E822&gt;0,E822/N822,"NA")</f>
        <v>70.55263157894737</v>
      </c>
      <c r="Q822" s="13" t="s">
        <v>8346</v>
      </c>
      <c r="R822" s="13" t="s">
        <v>8347</v>
      </c>
      <c r="S822" t="b">
        <v>1</v>
      </c>
      <c r="T822" t="s">
        <v>8275</v>
      </c>
      <c r="U822" s="17">
        <v>41768.633587962962</v>
      </c>
    </row>
    <row r="823" spans="1:21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5">
        <f t="shared" si="12"/>
        <v>42127.959027777775</v>
      </c>
      <c r="K823">
        <v>1427753265</v>
      </c>
      <c r="L823" s="5">
        <v>42093.71371527778</v>
      </c>
      <c r="M823" t="b">
        <v>0</v>
      </c>
      <c r="N823">
        <v>78</v>
      </c>
      <c r="O823" s="9">
        <f>E823/D823</f>
        <v>1</v>
      </c>
      <c r="P823" s="13">
        <f>IF(E823&gt;0,E823/N823,"NA")</f>
        <v>224.12820512820514</v>
      </c>
      <c r="Q823" s="13" t="s">
        <v>8346</v>
      </c>
      <c r="R823" s="13" t="s">
        <v>8347</v>
      </c>
      <c r="S823" t="b">
        <v>1</v>
      </c>
      <c r="T823" t="s">
        <v>8275</v>
      </c>
      <c r="U823" s="17">
        <v>42093.71371527778</v>
      </c>
    </row>
    <row r="824" spans="1:21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5">
        <f t="shared" si="12"/>
        <v>41187.739004629628</v>
      </c>
      <c r="K824">
        <v>1346885050</v>
      </c>
      <c r="L824" s="5">
        <v>41157.739004629628</v>
      </c>
      <c r="M824" t="b">
        <v>0</v>
      </c>
      <c r="N824">
        <v>69</v>
      </c>
      <c r="O824" s="9">
        <f>E824/D824</f>
        <v>1.1916666666666667</v>
      </c>
      <c r="P824" s="13">
        <f>IF(E824&gt;0,E824/N824,"NA")</f>
        <v>51.811594202898547</v>
      </c>
      <c r="Q824" s="13" t="s">
        <v>8346</v>
      </c>
      <c r="R824" s="13" t="s">
        <v>8347</v>
      </c>
      <c r="S824" t="b">
        <v>1</v>
      </c>
      <c r="T824" t="s">
        <v>8275</v>
      </c>
      <c r="U824" s="17">
        <v>41157.739004629628</v>
      </c>
    </row>
    <row r="825" spans="1:21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5">
        <f t="shared" si="12"/>
        <v>42085.722824074073</v>
      </c>
      <c r="K825">
        <v>1424474452</v>
      </c>
      <c r="L825" s="5">
        <v>42055.764490740738</v>
      </c>
      <c r="M825" t="b">
        <v>0</v>
      </c>
      <c r="N825">
        <v>33</v>
      </c>
      <c r="O825" s="9">
        <f>E825/D825</f>
        <v>1.7949999999999999</v>
      </c>
      <c r="P825" s="13">
        <f>IF(E825&gt;0,E825/N825,"NA")</f>
        <v>43.515151515151516</v>
      </c>
      <c r="Q825" s="13" t="s">
        <v>8346</v>
      </c>
      <c r="R825" s="13" t="s">
        <v>8347</v>
      </c>
      <c r="S825" t="b">
        <v>1</v>
      </c>
      <c r="T825" t="s">
        <v>8275</v>
      </c>
      <c r="U825" s="17">
        <v>42055.764490740738</v>
      </c>
    </row>
    <row r="826" spans="1:21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5">
        <f t="shared" si="12"/>
        <v>40286.082638888889</v>
      </c>
      <c r="K826">
        <v>1268459318</v>
      </c>
      <c r="L826" s="5">
        <v>40250.033773148149</v>
      </c>
      <c r="M826" t="b">
        <v>0</v>
      </c>
      <c r="N826">
        <v>54</v>
      </c>
      <c r="O826" s="9">
        <f>E826/D826</f>
        <v>1.3438124999999999</v>
      </c>
      <c r="P826" s="13">
        <f>IF(E826&gt;0,E826/N826,"NA")</f>
        <v>39.816666666666663</v>
      </c>
      <c r="Q826" s="13" t="s">
        <v>8346</v>
      </c>
      <c r="R826" s="13" t="s">
        <v>8347</v>
      </c>
      <c r="S826" t="b">
        <v>1</v>
      </c>
      <c r="T826" t="s">
        <v>8275</v>
      </c>
      <c r="U826" s="17">
        <v>40250.033773148149</v>
      </c>
    </row>
    <row r="827" spans="1:21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5">
        <f t="shared" si="12"/>
        <v>41211.098194444443</v>
      </c>
      <c r="K827">
        <v>1349335284</v>
      </c>
      <c r="L827" s="5">
        <v>41186.098194444443</v>
      </c>
      <c r="M827" t="b">
        <v>0</v>
      </c>
      <c r="N827">
        <v>99</v>
      </c>
      <c r="O827" s="9">
        <f>E827/D827</f>
        <v>1.0043200000000001</v>
      </c>
      <c r="P827" s="13">
        <f>IF(E827&gt;0,E827/N827,"NA")</f>
        <v>126.8080808080808</v>
      </c>
      <c r="Q827" s="13" t="s">
        <v>8346</v>
      </c>
      <c r="R827" s="13" t="s">
        <v>8347</v>
      </c>
      <c r="S827" t="b">
        <v>1</v>
      </c>
      <c r="T827" t="s">
        <v>8275</v>
      </c>
      <c r="U827" s="17">
        <v>41186.098194444443</v>
      </c>
    </row>
    <row r="828" spans="1:21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5">
        <f t="shared" si="12"/>
        <v>40993.788541666661</v>
      </c>
      <c r="K828">
        <v>1330908930</v>
      </c>
      <c r="L828" s="5">
        <v>40972.830208333333</v>
      </c>
      <c r="M828" t="b">
        <v>0</v>
      </c>
      <c r="N828">
        <v>49</v>
      </c>
      <c r="O828" s="9">
        <f>E828/D828</f>
        <v>1.0145454545454546</v>
      </c>
      <c r="P828" s="13">
        <f>IF(E828&gt;0,E828/N828,"NA")</f>
        <v>113.87755102040816</v>
      </c>
      <c r="Q828" s="13" t="s">
        <v>8346</v>
      </c>
      <c r="R828" s="13" t="s">
        <v>8347</v>
      </c>
      <c r="S828" t="b">
        <v>1</v>
      </c>
      <c r="T828" t="s">
        <v>8275</v>
      </c>
      <c r="U828" s="17">
        <v>40972.830208333333</v>
      </c>
    </row>
    <row r="829" spans="1:21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5">
        <f t="shared" si="12"/>
        <v>40953.617361111108</v>
      </c>
      <c r="K829">
        <v>1326972107</v>
      </c>
      <c r="L829" s="5">
        <v>40927.265127314815</v>
      </c>
      <c r="M829" t="b">
        <v>0</v>
      </c>
      <c r="N829">
        <v>11</v>
      </c>
      <c r="O829" s="9">
        <f>E829/D829</f>
        <v>1.0333333333333334</v>
      </c>
      <c r="P829" s="13">
        <f>IF(E829&gt;0,E829/N829,"NA")</f>
        <v>28.181818181818183</v>
      </c>
      <c r="Q829" s="13" t="s">
        <v>8346</v>
      </c>
      <c r="R829" s="13" t="s">
        <v>8347</v>
      </c>
      <c r="S829" t="b">
        <v>1</v>
      </c>
      <c r="T829" t="s">
        <v>8275</v>
      </c>
      <c r="U829" s="17">
        <v>40927.265127314815</v>
      </c>
    </row>
    <row r="830" spans="1:21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5">
        <f t="shared" si="12"/>
        <v>41085.474999999999</v>
      </c>
      <c r="K830">
        <v>1339549982</v>
      </c>
      <c r="L830" s="5">
        <v>41072.842384259253</v>
      </c>
      <c r="M830" t="b">
        <v>0</v>
      </c>
      <c r="N830">
        <v>38</v>
      </c>
      <c r="O830" s="9">
        <f>E830/D830</f>
        <v>1.07</v>
      </c>
      <c r="P830" s="13">
        <f>IF(E830&gt;0,E830/N830,"NA")</f>
        <v>36.60526315789474</v>
      </c>
      <c r="Q830" s="13" t="s">
        <v>8346</v>
      </c>
      <c r="R830" s="13" t="s">
        <v>8347</v>
      </c>
      <c r="S830" t="b">
        <v>1</v>
      </c>
      <c r="T830" t="s">
        <v>8275</v>
      </c>
      <c r="U830" s="17">
        <v>41072.842384259253</v>
      </c>
    </row>
    <row r="831" spans="1:21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5">
        <f t="shared" si="12"/>
        <v>42564.593055555553</v>
      </c>
      <c r="K831">
        <v>1463253240</v>
      </c>
      <c r="L831" s="5">
        <v>42504.593055555553</v>
      </c>
      <c r="M831" t="b">
        <v>0</v>
      </c>
      <c r="N831">
        <v>16</v>
      </c>
      <c r="O831" s="9">
        <f>E831/D831</f>
        <v>1.04</v>
      </c>
      <c r="P831" s="13">
        <f>IF(E831&gt;0,E831/N831,"NA")</f>
        <v>32.5</v>
      </c>
      <c r="Q831" s="13" t="s">
        <v>8346</v>
      </c>
      <c r="R831" s="13" t="s">
        <v>8347</v>
      </c>
      <c r="S831" t="b">
        <v>1</v>
      </c>
      <c r="T831" t="s">
        <v>8275</v>
      </c>
      <c r="U831" s="17">
        <v>42504.593055555553</v>
      </c>
    </row>
    <row r="832" spans="1:21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5">
        <f t="shared" si="12"/>
        <v>41355.27575231481</v>
      </c>
      <c r="K832">
        <v>1361363825</v>
      </c>
      <c r="L832" s="5">
        <v>41325.317418981482</v>
      </c>
      <c r="M832" t="b">
        <v>0</v>
      </c>
      <c r="N832">
        <v>32</v>
      </c>
      <c r="O832" s="9">
        <f>E832/D832</f>
        <v>1.0783333333333334</v>
      </c>
      <c r="P832" s="13">
        <f>IF(E832&gt;0,E832/N832,"NA")</f>
        <v>60.65625</v>
      </c>
      <c r="Q832" s="13" t="s">
        <v>8346</v>
      </c>
      <c r="R832" s="13" t="s">
        <v>8347</v>
      </c>
      <c r="S832" t="b">
        <v>1</v>
      </c>
      <c r="T832" t="s">
        <v>8275</v>
      </c>
      <c r="U832" s="17">
        <v>41325.317418981482</v>
      </c>
    </row>
    <row r="833" spans="1:21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5">
        <f t="shared" si="12"/>
        <v>41026.438587962963</v>
      </c>
      <c r="K833">
        <v>1332948694</v>
      </c>
      <c r="L833" s="5">
        <v>40996.438587962963</v>
      </c>
      <c r="M833" t="b">
        <v>0</v>
      </c>
      <c r="N833">
        <v>20</v>
      </c>
      <c r="O833" s="9">
        <f>E833/D833</f>
        <v>2.3333333333333335</v>
      </c>
      <c r="P833" s="13">
        <f>IF(E833&gt;0,E833/N833,"NA")</f>
        <v>175</v>
      </c>
      <c r="Q833" s="13" t="s">
        <v>8346</v>
      </c>
      <c r="R833" s="13" t="s">
        <v>8347</v>
      </c>
      <c r="S833" t="b">
        <v>1</v>
      </c>
      <c r="T833" t="s">
        <v>8275</v>
      </c>
      <c r="U833" s="17">
        <v>40996.438587962963</v>
      </c>
    </row>
    <row r="834" spans="1:21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5">
        <f t="shared" si="12"/>
        <v>40929.134027777771</v>
      </c>
      <c r="K834">
        <v>1321978335</v>
      </c>
      <c r="L834" s="5">
        <v>40869.466840277775</v>
      </c>
      <c r="M834" t="b">
        <v>0</v>
      </c>
      <c r="N834">
        <v>154</v>
      </c>
      <c r="O834" s="9">
        <f>E834/D834</f>
        <v>1.0060706666666666</v>
      </c>
      <c r="P834" s="13">
        <f>IF(E834&gt;0,E834/N834,"NA")</f>
        <v>97.993896103896105</v>
      </c>
      <c r="Q834" s="13" t="s">
        <v>8346</v>
      </c>
      <c r="R834" s="13" t="s">
        <v>8347</v>
      </c>
      <c r="S834" t="b">
        <v>1</v>
      </c>
      <c r="T834" t="s">
        <v>8275</v>
      </c>
      <c r="U834" s="17">
        <v>40869.466840277775</v>
      </c>
    </row>
    <row r="835" spans="1:21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5">
        <f t="shared" ref="J835:L898" si="13">(I835/86400)+25569+(-5/24)</f>
        <v>41748.669849537036</v>
      </c>
      <c r="K835">
        <v>1395349475</v>
      </c>
      <c r="L835" s="5">
        <v>41718.669849537036</v>
      </c>
      <c r="M835" t="b">
        <v>0</v>
      </c>
      <c r="N835">
        <v>41</v>
      </c>
      <c r="O835" s="9">
        <f>E835/D835</f>
        <v>1.0166666666666666</v>
      </c>
      <c r="P835" s="13">
        <f>IF(E835&gt;0,E835/N835,"NA")</f>
        <v>148.78048780487805</v>
      </c>
      <c r="Q835" s="13" t="s">
        <v>8346</v>
      </c>
      <c r="R835" s="13" t="s">
        <v>8347</v>
      </c>
      <c r="S835" t="b">
        <v>1</v>
      </c>
      <c r="T835" t="s">
        <v>8275</v>
      </c>
      <c r="U835" s="17">
        <v>41718.669849537036</v>
      </c>
    </row>
    <row r="836" spans="1:21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5">
        <f t="shared" si="13"/>
        <v>41455.957638888889</v>
      </c>
      <c r="K836">
        <v>1369770292</v>
      </c>
      <c r="L836" s="5">
        <v>41422.614490740736</v>
      </c>
      <c r="M836" t="b">
        <v>0</v>
      </c>
      <c r="N836">
        <v>75</v>
      </c>
      <c r="O836" s="9">
        <f>E836/D836</f>
        <v>1.3101818181818181</v>
      </c>
      <c r="P836" s="13">
        <f>IF(E836&gt;0,E836/N836,"NA")</f>
        <v>96.08</v>
      </c>
      <c r="Q836" s="13" t="s">
        <v>8346</v>
      </c>
      <c r="R836" s="13" t="s">
        <v>8347</v>
      </c>
      <c r="S836" t="b">
        <v>1</v>
      </c>
      <c r="T836" t="s">
        <v>8275</v>
      </c>
      <c r="U836" s="17">
        <v>41422.614490740736</v>
      </c>
    </row>
    <row r="837" spans="1:21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5">
        <f t="shared" si="13"/>
        <v>41047.916666666664</v>
      </c>
      <c r="K837">
        <v>1333709958</v>
      </c>
      <c r="L837" s="5">
        <v>41005.249513888884</v>
      </c>
      <c r="M837" t="b">
        <v>0</v>
      </c>
      <c r="N837">
        <v>40</v>
      </c>
      <c r="O837" s="9">
        <f>E837/D837</f>
        <v>1.1725000000000001</v>
      </c>
      <c r="P837" s="13">
        <f>IF(E837&gt;0,E837/N837,"NA")</f>
        <v>58.625</v>
      </c>
      <c r="Q837" s="13" t="s">
        <v>8346</v>
      </c>
      <c r="R837" s="13" t="s">
        <v>8347</v>
      </c>
      <c r="S837" t="b">
        <v>1</v>
      </c>
      <c r="T837" t="s">
        <v>8275</v>
      </c>
      <c r="U837" s="17">
        <v>41005.249513888884</v>
      </c>
    </row>
    <row r="838" spans="1:21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5">
        <f t="shared" si="13"/>
        <v>41553.848587962959</v>
      </c>
      <c r="K838">
        <v>1378516918</v>
      </c>
      <c r="L838" s="5">
        <v>41523.848587962959</v>
      </c>
      <c r="M838" t="b">
        <v>0</v>
      </c>
      <c r="N838">
        <v>46</v>
      </c>
      <c r="O838" s="9">
        <f>E838/D838</f>
        <v>1.009304</v>
      </c>
      <c r="P838" s="13">
        <f>IF(E838&gt;0,E838/N838,"NA")</f>
        <v>109.70695652173914</v>
      </c>
      <c r="Q838" s="13" t="s">
        <v>8346</v>
      </c>
      <c r="R838" s="13" t="s">
        <v>8347</v>
      </c>
      <c r="S838" t="b">
        <v>1</v>
      </c>
      <c r="T838" t="s">
        <v>8275</v>
      </c>
      <c r="U838" s="17">
        <v>41523.848587962959</v>
      </c>
    </row>
    <row r="839" spans="1:21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5">
        <f t="shared" si="13"/>
        <v>41760.79006944444</v>
      </c>
      <c r="K839">
        <v>1396396662</v>
      </c>
      <c r="L839" s="5">
        <v>41730.79006944444</v>
      </c>
      <c r="M839" t="b">
        <v>0</v>
      </c>
      <c r="N839">
        <v>62</v>
      </c>
      <c r="O839" s="9">
        <f>E839/D839</f>
        <v>1.218</v>
      </c>
      <c r="P839" s="13">
        <f>IF(E839&gt;0,E839/N839,"NA")</f>
        <v>49.112903225806448</v>
      </c>
      <c r="Q839" s="13" t="s">
        <v>8346</v>
      </c>
      <c r="R839" s="13" t="s">
        <v>8347</v>
      </c>
      <c r="S839" t="b">
        <v>1</v>
      </c>
      <c r="T839" t="s">
        <v>8275</v>
      </c>
      <c r="U839" s="17">
        <v>41730.79006944444</v>
      </c>
    </row>
    <row r="840" spans="1:21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5">
        <f t="shared" si="13"/>
        <v>40925.689641203702</v>
      </c>
      <c r="K840">
        <v>1324243985</v>
      </c>
      <c r="L840" s="5">
        <v>40895.689641203702</v>
      </c>
      <c r="M840" t="b">
        <v>0</v>
      </c>
      <c r="N840">
        <v>61</v>
      </c>
      <c r="O840" s="9">
        <f>E840/D840</f>
        <v>1.454</v>
      </c>
      <c r="P840" s="13">
        <f>IF(E840&gt;0,E840/N840,"NA")</f>
        <v>47.672131147540981</v>
      </c>
      <c r="Q840" s="13" t="s">
        <v>8346</v>
      </c>
      <c r="R840" s="13" t="s">
        <v>8347</v>
      </c>
      <c r="S840" t="b">
        <v>1</v>
      </c>
      <c r="T840" t="s">
        <v>8275</v>
      </c>
      <c r="U840" s="17">
        <v>40895.689641203702</v>
      </c>
    </row>
    <row r="841" spans="1:21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5">
        <f t="shared" si="13"/>
        <v>41174.555046296293</v>
      </c>
      <c r="K841">
        <v>1345745956</v>
      </c>
      <c r="L841" s="5">
        <v>41144.555046296293</v>
      </c>
      <c r="M841" t="b">
        <v>0</v>
      </c>
      <c r="N841">
        <v>96</v>
      </c>
      <c r="O841" s="9">
        <f>E841/D841</f>
        <v>1.166166</v>
      </c>
      <c r="P841" s="13">
        <f>IF(E841&gt;0,E841/N841,"NA")</f>
        <v>60.737812499999997</v>
      </c>
      <c r="Q841" s="13" t="s">
        <v>8346</v>
      </c>
      <c r="R841" s="13" t="s">
        <v>8347</v>
      </c>
      <c r="S841" t="b">
        <v>1</v>
      </c>
      <c r="T841" t="s">
        <v>8275</v>
      </c>
      <c r="U841" s="17">
        <v>41144.555046296293</v>
      </c>
    </row>
    <row r="842" spans="1:21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5">
        <f t="shared" si="13"/>
        <v>42637.018368055556</v>
      </c>
      <c r="K842">
        <v>1472102787</v>
      </c>
      <c r="L842" s="5">
        <v>42607.018368055556</v>
      </c>
      <c r="M842" t="b">
        <v>0</v>
      </c>
      <c r="N842">
        <v>190</v>
      </c>
      <c r="O842" s="9">
        <f>E842/D842</f>
        <v>1.2041660000000001</v>
      </c>
      <c r="P842" s="13">
        <f>IF(E842&gt;0,E842/N842,"NA")</f>
        <v>63.37715789473684</v>
      </c>
      <c r="Q842" s="13" t="s">
        <v>8346</v>
      </c>
      <c r="R842" s="13" t="s">
        <v>8348</v>
      </c>
      <c r="S842" t="b">
        <v>1</v>
      </c>
      <c r="T842" t="s">
        <v>8276</v>
      </c>
      <c r="U842" s="17">
        <v>42607.018368055556</v>
      </c>
    </row>
    <row r="843" spans="1:21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5">
        <f t="shared" si="13"/>
        <v>41953.672025462962</v>
      </c>
      <c r="K843">
        <v>1413058063</v>
      </c>
      <c r="L843" s="5">
        <v>41923.630358796298</v>
      </c>
      <c r="M843" t="b">
        <v>1</v>
      </c>
      <c r="N843">
        <v>94</v>
      </c>
      <c r="O843" s="9">
        <f>E843/D843</f>
        <v>1.0132000000000001</v>
      </c>
      <c r="P843" s="13">
        <f>IF(E843&gt;0,E843/N843,"NA")</f>
        <v>53.893617021276597</v>
      </c>
      <c r="Q843" s="13" t="s">
        <v>8346</v>
      </c>
      <c r="R843" s="13" t="s">
        <v>8348</v>
      </c>
      <c r="S843" t="b">
        <v>1</v>
      </c>
      <c r="T843" t="s">
        <v>8276</v>
      </c>
      <c r="U843" s="17">
        <v>41923.630358796298</v>
      </c>
    </row>
    <row r="844" spans="1:21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5">
        <f t="shared" si="13"/>
        <v>41560.957638888889</v>
      </c>
      <c r="K844">
        <v>1378735983</v>
      </c>
      <c r="L844" s="5">
        <v>41526.384062499994</v>
      </c>
      <c r="M844" t="b">
        <v>1</v>
      </c>
      <c r="N844">
        <v>39</v>
      </c>
      <c r="O844" s="9">
        <f>E844/D844</f>
        <v>1.0431999999999999</v>
      </c>
      <c r="P844" s="13">
        <f>IF(E844&gt;0,E844/N844,"NA")</f>
        <v>66.871794871794876</v>
      </c>
      <c r="Q844" s="13" t="s">
        <v>8346</v>
      </c>
      <c r="R844" s="13" t="s">
        <v>8348</v>
      </c>
      <c r="S844" t="b">
        <v>1</v>
      </c>
      <c r="T844" t="s">
        <v>8276</v>
      </c>
      <c r="U844" s="17">
        <v>41526.384062499994</v>
      </c>
    </row>
    <row r="845" spans="1:21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5">
        <f t="shared" si="13"/>
        <v>42712.124999999993</v>
      </c>
      <c r="K845">
        <v>1479708680</v>
      </c>
      <c r="L845" s="5">
        <v>42695.049537037034</v>
      </c>
      <c r="M845" t="b">
        <v>0</v>
      </c>
      <c r="N845">
        <v>127</v>
      </c>
      <c r="O845" s="9">
        <f>E845/D845</f>
        <v>2.6713333333333331</v>
      </c>
      <c r="P845" s="13">
        <f>IF(E845&gt;0,E845/N845,"NA")</f>
        <v>63.102362204724407</v>
      </c>
      <c r="Q845" s="13" t="s">
        <v>8346</v>
      </c>
      <c r="R845" s="13" t="s">
        <v>8348</v>
      </c>
      <c r="S845" t="b">
        <v>1</v>
      </c>
      <c r="T845" t="s">
        <v>8276</v>
      </c>
      <c r="U845" s="17">
        <v>42695.049537037034</v>
      </c>
    </row>
    <row r="846" spans="1:21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5">
        <f t="shared" si="13"/>
        <v>41943.999305555553</v>
      </c>
      <c r="K846">
        <v>1411489552</v>
      </c>
      <c r="L846" s="5">
        <v>41905.476296296292</v>
      </c>
      <c r="M846" t="b">
        <v>1</v>
      </c>
      <c r="N846">
        <v>159</v>
      </c>
      <c r="O846" s="9">
        <f>E846/D846</f>
        <v>1.9413333333333334</v>
      </c>
      <c r="P846" s="13">
        <f>IF(E846&gt;0,E846/N846,"NA")</f>
        <v>36.628930817610062</v>
      </c>
      <c r="Q846" s="13" t="s">
        <v>8346</v>
      </c>
      <c r="R846" s="13" t="s">
        <v>8348</v>
      </c>
      <c r="S846" t="b">
        <v>1</v>
      </c>
      <c r="T846" t="s">
        <v>8276</v>
      </c>
      <c r="U846" s="17">
        <v>41905.476296296292</v>
      </c>
    </row>
    <row r="847" spans="1:21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5">
        <f t="shared" si="13"/>
        <v>42617.957638888889</v>
      </c>
      <c r="K847">
        <v>1469595396</v>
      </c>
      <c r="L847" s="5">
        <v>42577.997638888883</v>
      </c>
      <c r="M847" t="b">
        <v>0</v>
      </c>
      <c r="N847">
        <v>177</v>
      </c>
      <c r="O847" s="9">
        <f>E847/D847</f>
        <v>1.203802</v>
      </c>
      <c r="P847" s="13">
        <f>IF(E847&gt;0,E847/N847,"NA")</f>
        <v>34.005706214689269</v>
      </c>
      <c r="Q847" s="13" t="s">
        <v>8346</v>
      </c>
      <c r="R847" s="13" t="s">
        <v>8348</v>
      </c>
      <c r="S847" t="b">
        <v>1</v>
      </c>
      <c r="T847" t="s">
        <v>8276</v>
      </c>
      <c r="U847" s="17">
        <v>42577.997638888883</v>
      </c>
    </row>
    <row r="848" spans="1:21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5">
        <f t="shared" si="13"/>
        <v>41708.375</v>
      </c>
      <c r="K848">
        <v>1393233855</v>
      </c>
      <c r="L848" s="5">
        <v>41694.183506944442</v>
      </c>
      <c r="M848" t="b">
        <v>0</v>
      </c>
      <c r="N848">
        <v>47</v>
      </c>
      <c r="O848" s="9">
        <f>E848/D848</f>
        <v>1.2200090909090908</v>
      </c>
      <c r="P848" s="13">
        <f>IF(E848&gt;0,E848/N848,"NA")</f>
        <v>28.553404255319148</v>
      </c>
      <c r="Q848" s="13" t="s">
        <v>8346</v>
      </c>
      <c r="R848" s="13" t="s">
        <v>8348</v>
      </c>
      <c r="S848" t="b">
        <v>1</v>
      </c>
      <c r="T848" t="s">
        <v>8276</v>
      </c>
      <c r="U848" s="17">
        <v>41694.183506944442</v>
      </c>
    </row>
    <row r="849" spans="1:21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5">
        <f t="shared" si="13"/>
        <v>42195.59</v>
      </c>
      <c r="K849">
        <v>1433963376</v>
      </c>
      <c r="L849" s="5">
        <v>42165.59</v>
      </c>
      <c r="M849" t="b">
        <v>0</v>
      </c>
      <c r="N849">
        <v>1</v>
      </c>
      <c r="O849" s="9">
        <f>E849/D849</f>
        <v>1</v>
      </c>
      <c r="P849" s="13">
        <f>IF(E849&gt;0,E849/N849,"NA")</f>
        <v>10</v>
      </c>
      <c r="Q849" s="13" t="s">
        <v>8346</v>
      </c>
      <c r="R849" s="13" t="s">
        <v>8348</v>
      </c>
      <c r="S849" t="b">
        <v>1</v>
      </c>
      <c r="T849" t="s">
        <v>8276</v>
      </c>
      <c r="U849" s="17">
        <v>42165.59</v>
      </c>
    </row>
    <row r="850" spans="1:21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5">
        <f t="shared" si="13"/>
        <v>42108.583715277775</v>
      </c>
      <c r="K850">
        <v>1426446033</v>
      </c>
      <c r="L850" s="5">
        <v>42078.583715277775</v>
      </c>
      <c r="M850" t="b">
        <v>0</v>
      </c>
      <c r="N850">
        <v>16</v>
      </c>
      <c r="O850" s="9">
        <f>E850/D850</f>
        <v>1</v>
      </c>
      <c r="P850" s="13">
        <f>IF(E850&gt;0,E850/N850,"NA")</f>
        <v>18.75</v>
      </c>
      <c r="Q850" s="13" t="s">
        <v>8346</v>
      </c>
      <c r="R850" s="13" t="s">
        <v>8348</v>
      </c>
      <c r="S850" t="b">
        <v>1</v>
      </c>
      <c r="T850" t="s">
        <v>8276</v>
      </c>
      <c r="U850" s="17">
        <v>42078.583715277775</v>
      </c>
    </row>
    <row r="851" spans="1:21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5">
        <f t="shared" si="13"/>
        <v>42078.898888888885</v>
      </c>
      <c r="K851">
        <v>1424057664</v>
      </c>
      <c r="L851" s="5">
        <v>42050.94055555555</v>
      </c>
      <c r="M851" t="b">
        <v>0</v>
      </c>
      <c r="N851">
        <v>115</v>
      </c>
      <c r="O851" s="9">
        <f>E851/D851</f>
        <v>1.1990000000000001</v>
      </c>
      <c r="P851" s="13">
        <f>IF(E851&gt;0,E851/N851,"NA")</f>
        <v>41.704347826086959</v>
      </c>
      <c r="Q851" s="13" t="s">
        <v>8346</v>
      </c>
      <c r="R851" s="13" t="s">
        <v>8348</v>
      </c>
      <c r="S851" t="b">
        <v>1</v>
      </c>
      <c r="T851" t="s">
        <v>8276</v>
      </c>
      <c r="U851" s="17">
        <v>42050.94055555555</v>
      </c>
    </row>
    <row r="852" spans="1:21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5">
        <f t="shared" si="13"/>
        <v>42484.999305555553</v>
      </c>
      <c r="K852">
        <v>1458762717</v>
      </c>
      <c r="L852" s="5">
        <v>42452.619409722225</v>
      </c>
      <c r="M852" t="b">
        <v>0</v>
      </c>
      <c r="N852">
        <v>133</v>
      </c>
      <c r="O852" s="9">
        <f>E852/D852</f>
        <v>1.55175</v>
      </c>
      <c r="P852" s="13">
        <f>IF(E852&gt;0,E852/N852,"NA")</f>
        <v>46.669172932330824</v>
      </c>
      <c r="Q852" s="13" t="s">
        <v>8346</v>
      </c>
      <c r="R852" s="13" t="s">
        <v>8348</v>
      </c>
      <c r="S852" t="b">
        <v>1</v>
      </c>
      <c r="T852" t="s">
        <v>8276</v>
      </c>
      <c r="U852" s="17">
        <v>42452.619409722225</v>
      </c>
    </row>
    <row r="853" spans="1:21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5">
        <f t="shared" si="13"/>
        <v>42582.614583333336</v>
      </c>
      <c r="K853">
        <v>1464815253</v>
      </c>
      <c r="L853" s="5">
        <v>42522.671909722216</v>
      </c>
      <c r="M853" t="b">
        <v>0</v>
      </c>
      <c r="N853">
        <v>70</v>
      </c>
      <c r="O853" s="9">
        <f>E853/D853</f>
        <v>1.3045</v>
      </c>
      <c r="P853" s="13">
        <f>IF(E853&gt;0,E853/N853,"NA")</f>
        <v>37.271428571428572</v>
      </c>
      <c r="Q853" s="13" t="s">
        <v>8346</v>
      </c>
      <c r="R853" s="13" t="s">
        <v>8348</v>
      </c>
      <c r="S853" t="b">
        <v>1</v>
      </c>
      <c r="T853" t="s">
        <v>8276</v>
      </c>
      <c r="U853" s="17">
        <v>42522.671909722216</v>
      </c>
    </row>
    <row r="854" spans="1:21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5">
        <f t="shared" si="13"/>
        <v>42667.666666666664</v>
      </c>
      <c r="K854">
        <v>1476386395</v>
      </c>
      <c r="L854" s="5">
        <v>42656.59716435185</v>
      </c>
      <c r="M854" t="b">
        <v>0</v>
      </c>
      <c r="N854">
        <v>62</v>
      </c>
      <c r="O854" s="9">
        <f>E854/D854</f>
        <v>1.0497142857142858</v>
      </c>
      <c r="P854" s="13">
        <f>IF(E854&gt;0,E854/N854,"NA")</f>
        <v>59.258064516129032</v>
      </c>
      <c r="Q854" s="13" t="s">
        <v>8346</v>
      </c>
      <c r="R854" s="13" t="s">
        <v>8348</v>
      </c>
      <c r="S854" t="b">
        <v>1</v>
      </c>
      <c r="T854" t="s">
        <v>8276</v>
      </c>
      <c r="U854" s="17">
        <v>42656.59716435185</v>
      </c>
    </row>
    <row r="855" spans="1:21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5">
        <f t="shared" si="13"/>
        <v>42051.62394675926</v>
      </c>
      <c r="K855">
        <v>1421524709</v>
      </c>
      <c r="L855" s="5">
        <v>42021.62394675926</v>
      </c>
      <c r="M855" t="b">
        <v>0</v>
      </c>
      <c r="N855">
        <v>10</v>
      </c>
      <c r="O855" s="9">
        <f>E855/D855</f>
        <v>1</v>
      </c>
      <c r="P855" s="13">
        <f>IF(E855&gt;0,E855/N855,"NA")</f>
        <v>30</v>
      </c>
      <c r="Q855" s="13" t="s">
        <v>8346</v>
      </c>
      <c r="R855" s="13" t="s">
        <v>8348</v>
      </c>
      <c r="S855" t="b">
        <v>1</v>
      </c>
      <c r="T855" t="s">
        <v>8276</v>
      </c>
      <c r="U855" s="17">
        <v>42021.62394675926</v>
      </c>
    </row>
    <row r="856" spans="1:21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5">
        <f t="shared" si="13"/>
        <v>42732.004004629627</v>
      </c>
      <c r="K856">
        <v>1480309546</v>
      </c>
      <c r="L856" s="5">
        <v>42702.004004629627</v>
      </c>
      <c r="M856" t="b">
        <v>0</v>
      </c>
      <c r="N856">
        <v>499</v>
      </c>
      <c r="O856" s="9">
        <f>E856/D856</f>
        <v>1.1822050359712231</v>
      </c>
      <c r="P856" s="13">
        <f>IF(E856&gt;0,E856/N856,"NA")</f>
        <v>65.8623246492986</v>
      </c>
      <c r="Q856" s="13" t="s">
        <v>8346</v>
      </c>
      <c r="R856" s="13" t="s">
        <v>8348</v>
      </c>
      <c r="S856" t="b">
        <v>1</v>
      </c>
      <c r="T856" t="s">
        <v>8276</v>
      </c>
      <c r="U856" s="17">
        <v>42702.004004629627</v>
      </c>
    </row>
    <row r="857" spans="1:21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5">
        <f t="shared" si="13"/>
        <v>42574.916863425919</v>
      </c>
      <c r="K857">
        <v>1466737217</v>
      </c>
      <c r="L857" s="5">
        <v>42544.916863425919</v>
      </c>
      <c r="M857" t="b">
        <v>0</v>
      </c>
      <c r="N857">
        <v>47</v>
      </c>
      <c r="O857" s="9">
        <f>E857/D857</f>
        <v>1.0344827586206897</v>
      </c>
      <c r="P857" s="13">
        <f>IF(E857&gt;0,E857/N857,"NA")</f>
        <v>31.914893617021278</v>
      </c>
      <c r="Q857" s="13" t="s">
        <v>8346</v>
      </c>
      <c r="R857" s="13" t="s">
        <v>8348</v>
      </c>
      <c r="S857" t="b">
        <v>1</v>
      </c>
      <c r="T857" t="s">
        <v>8276</v>
      </c>
      <c r="U857" s="17">
        <v>42544.916863425919</v>
      </c>
    </row>
    <row r="858" spans="1:21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5">
        <f t="shared" si="13"/>
        <v>42668.583333333336</v>
      </c>
      <c r="K858">
        <v>1472282956</v>
      </c>
      <c r="L858" s="5">
        <v>42609.103657407402</v>
      </c>
      <c r="M858" t="b">
        <v>0</v>
      </c>
      <c r="N858">
        <v>28</v>
      </c>
      <c r="O858" s="9">
        <f>E858/D858</f>
        <v>2.1800000000000002</v>
      </c>
      <c r="P858" s="13">
        <f>IF(E858&gt;0,E858/N858,"NA")</f>
        <v>19.464285714285715</v>
      </c>
      <c r="Q858" s="13" t="s">
        <v>8346</v>
      </c>
      <c r="R858" s="13" t="s">
        <v>8348</v>
      </c>
      <c r="S858" t="b">
        <v>1</v>
      </c>
      <c r="T858" t="s">
        <v>8276</v>
      </c>
      <c r="U858" s="17">
        <v>42609.103657407402</v>
      </c>
    </row>
    <row r="859" spans="1:21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5">
        <f t="shared" si="13"/>
        <v>42333.414710648147</v>
      </c>
      <c r="K859">
        <v>1444831031</v>
      </c>
      <c r="L859" s="5">
        <v>42291.373043981475</v>
      </c>
      <c r="M859" t="b">
        <v>0</v>
      </c>
      <c r="N859">
        <v>24</v>
      </c>
      <c r="O859" s="9">
        <f>E859/D859</f>
        <v>1</v>
      </c>
      <c r="P859" s="13">
        <f>IF(E859&gt;0,E859/N859,"NA")</f>
        <v>50</v>
      </c>
      <c r="Q859" s="13" t="s">
        <v>8346</v>
      </c>
      <c r="R859" s="13" t="s">
        <v>8348</v>
      </c>
      <c r="S859" t="b">
        <v>1</v>
      </c>
      <c r="T859" t="s">
        <v>8276</v>
      </c>
      <c r="U859" s="17">
        <v>42291.373043981475</v>
      </c>
    </row>
    <row r="860" spans="1:21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5">
        <f t="shared" si="13"/>
        <v>42109.749305555553</v>
      </c>
      <c r="K860">
        <v>1426528418</v>
      </c>
      <c r="L860" s="5">
        <v>42079.537245370368</v>
      </c>
      <c r="M860" t="b">
        <v>0</v>
      </c>
      <c r="N860">
        <v>76</v>
      </c>
      <c r="O860" s="9">
        <f>E860/D860</f>
        <v>1.4400583333333332</v>
      </c>
      <c r="P860" s="13">
        <f>IF(E860&gt;0,E860/N860,"NA")</f>
        <v>22.737763157894737</v>
      </c>
      <c r="Q860" s="13" t="s">
        <v>8346</v>
      </c>
      <c r="R860" s="13" t="s">
        <v>8348</v>
      </c>
      <c r="S860" t="b">
        <v>1</v>
      </c>
      <c r="T860" t="s">
        <v>8276</v>
      </c>
      <c r="U860" s="17">
        <v>42079.537245370368</v>
      </c>
    </row>
    <row r="861" spans="1:21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5">
        <f t="shared" si="13"/>
        <v>42158.791666666664</v>
      </c>
      <c r="K861">
        <v>1430768468</v>
      </c>
      <c r="L861" s="5">
        <v>42128.611898148149</v>
      </c>
      <c r="M861" t="b">
        <v>0</v>
      </c>
      <c r="N861">
        <v>98</v>
      </c>
      <c r="O861" s="9">
        <f>E861/D861</f>
        <v>1.0467500000000001</v>
      </c>
      <c r="P861" s="13">
        <f>IF(E861&gt;0,E861/N861,"NA")</f>
        <v>42.724489795918366</v>
      </c>
      <c r="Q861" s="13" t="s">
        <v>8346</v>
      </c>
      <c r="R861" s="13" t="s">
        <v>8348</v>
      </c>
      <c r="S861" t="b">
        <v>1</v>
      </c>
      <c r="T861" t="s">
        <v>8276</v>
      </c>
      <c r="U861" s="17">
        <v>42128.611898148149</v>
      </c>
    </row>
    <row r="862" spans="1:21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5">
        <f t="shared" si="13"/>
        <v>41600.316122685181</v>
      </c>
      <c r="K862">
        <v>1382528113</v>
      </c>
      <c r="L862" s="5">
        <v>41570.274456018517</v>
      </c>
      <c r="M862" t="b">
        <v>0</v>
      </c>
      <c r="N862">
        <v>48</v>
      </c>
      <c r="O862" s="9">
        <f>E862/D862</f>
        <v>0.18142857142857144</v>
      </c>
      <c r="P862" s="13">
        <f>IF(E862&gt;0,E862/N862,"NA")</f>
        <v>52.916666666666664</v>
      </c>
      <c r="Q862" s="13" t="s">
        <v>8346</v>
      </c>
      <c r="R862" s="13" t="s">
        <v>8349</v>
      </c>
      <c r="S862" t="b">
        <v>0</v>
      </c>
      <c r="T862" t="s">
        <v>8277</v>
      </c>
      <c r="U862" s="17">
        <v>41570.274456018517</v>
      </c>
    </row>
    <row r="863" spans="1:21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5">
        <f t="shared" si="13"/>
        <v>42629.756990740738</v>
      </c>
      <c r="K863">
        <v>1471475404</v>
      </c>
      <c r="L863" s="5">
        <v>42599.756990740738</v>
      </c>
      <c r="M863" t="b">
        <v>0</v>
      </c>
      <c r="N863">
        <v>2</v>
      </c>
      <c r="O863" s="9">
        <f>E863/D863</f>
        <v>2.2444444444444444E-2</v>
      </c>
      <c r="P863" s="13">
        <f>IF(E863&gt;0,E863/N863,"NA")</f>
        <v>50.5</v>
      </c>
      <c r="Q863" s="13" t="s">
        <v>8346</v>
      </c>
      <c r="R863" s="13" t="s">
        <v>8349</v>
      </c>
      <c r="S863" t="b">
        <v>0</v>
      </c>
      <c r="T863" t="s">
        <v>8277</v>
      </c>
      <c r="U863" s="17">
        <v>42599.756990740738</v>
      </c>
    </row>
    <row r="864" spans="1:21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5">
        <f t="shared" si="13"/>
        <v>41589.388287037036</v>
      </c>
      <c r="K864">
        <v>1381583948</v>
      </c>
      <c r="L864" s="5">
        <v>41559.346620370365</v>
      </c>
      <c r="M864" t="b">
        <v>0</v>
      </c>
      <c r="N864">
        <v>4</v>
      </c>
      <c r="O864" s="9">
        <f>E864/D864</f>
        <v>3.3999999999999998E-3</v>
      </c>
      <c r="P864" s="13">
        <f>IF(E864&gt;0,E864/N864,"NA")</f>
        <v>42.5</v>
      </c>
      <c r="Q864" s="13" t="s">
        <v>8346</v>
      </c>
      <c r="R864" s="13" t="s">
        <v>8349</v>
      </c>
      <c r="S864" t="b">
        <v>0</v>
      </c>
      <c r="T864" t="s">
        <v>8277</v>
      </c>
      <c r="U864" s="17">
        <v>41559.346620370365</v>
      </c>
    </row>
    <row r="865" spans="1:21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5">
        <f t="shared" si="13"/>
        <v>40950.909328703703</v>
      </c>
      <c r="K865">
        <v>1326422966</v>
      </c>
      <c r="L865" s="5">
        <v>40920.909328703703</v>
      </c>
      <c r="M865" t="b">
        <v>0</v>
      </c>
      <c r="N865">
        <v>5</v>
      </c>
      <c r="O865" s="9">
        <f>E865/D865</f>
        <v>4.4999999999999998E-2</v>
      </c>
      <c r="P865" s="13">
        <f>IF(E865&gt;0,E865/N865,"NA")</f>
        <v>18</v>
      </c>
      <c r="Q865" s="13" t="s">
        <v>8346</v>
      </c>
      <c r="R865" s="13" t="s">
        <v>8349</v>
      </c>
      <c r="S865" t="b">
        <v>0</v>
      </c>
      <c r="T865" t="s">
        <v>8277</v>
      </c>
      <c r="U865" s="17">
        <v>40920.909328703703</v>
      </c>
    </row>
    <row r="866" spans="1:21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5">
        <f t="shared" si="13"/>
        <v>41563.207638888889</v>
      </c>
      <c r="K866">
        <v>1379990038</v>
      </c>
      <c r="L866" s="5">
        <v>41540.898587962962</v>
      </c>
      <c r="M866" t="b">
        <v>0</v>
      </c>
      <c r="N866">
        <v>79</v>
      </c>
      <c r="O866" s="9">
        <f>E866/D866</f>
        <v>0.41538461538461541</v>
      </c>
      <c r="P866" s="13">
        <f>IF(E866&gt;0,E866/N866,"NA")</f>
        <v>34.177215189873415</v>
      </c>
      <c r="Q866" s="13" t="s">
        <v>8346</v>
      </c>
      <c r="R866" s="13" t="s">
        <v>8349</v>
      </c>
      <c r="S866" t="b">
        <v>0</v>
      </c>
      <c r="T866" t="s">
        <v>8277</v>
      </c>
      <c r="U866" s="17">
        <v>41540.898587962962</v>
      </c>
    </row>
    <row r="867" spans="1:21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5">
        <f t="shared" si="13"/>
        <v>41290.564780092587</v>
      </c>
      <c r="K867">
        <v>1353177197</v>
      </c>
      <c r="L867" s="5">
        <v>41230.564780092587</v>
      </c>
      <c r="M867" t="b">
        <v>0</v>
      </c>
      <c r="N867">
        <v>2</v>
      </c>
      <c r="O867" s="9">
        <f>E867/D867</f>
        <v>2.0454545454545454E-2</v>
      </c>
      <c r="P867" s="13">
        <f>IF(E867&gt;0,E867/N867,"NA")</f>
        <v>22.5</v>
      </c>
      <c r="Q867" s="13" t="s">
        <v>8346</v>
      </c>
      <c r="R867" s="13" t="s">
        <v>8349</v>
      </c>
      <c r="S867" t="b">
        <v>0</v>
      </c>
      <c r="T867" t="s">
        <v>8277</v>
      </c>
      <c r="U867" s="17">
        <v>41230.564780092587</v>
      </c>
    </row>
    <row r="868" spans="1:21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5">
        <f t="shared" si="13"/>
        <v>42063.423611111109</v>
      </c>
      <c r="K868">
        <v>1421853518</v>
      </c>
      <c r="L868" s="5">
        <v>42025.429606481477</v>
      </c>
      <c r="M868" t="b">
        <v>0</v>
      </c>
      <c r="N868">
        <v>11</v>
      </c>
      <c r="O868" s="9">
        <f>E868/D868</f>
        <v>0.18285714285714286</v>
      </c>
      <c r="P868" s="13">
        <f>IF(E868&gt;0,E868/N868,"NA")</f>
        <v>58.18181818181818</v>
      </c>
      <c r="Q868" s="13" t="s">
        <v>8346</v>
      </c>
      <c r="R868" s="13" t="s">
        <v>8349</v>
      </c>
      <c r="S868" t="b">
        <v>0</v>
      </c>
      <c r="T868" t="s">
        <v>8277</v>
      </c>
      <c r="U868" s="17">
        <v>42025.429606481477</v>
      </c>
    </row>
    <row r="869" spans="1:21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5">
        <f t="shared" si="13"/>
        <v>40147.999305555553</v>
      </c>
      <c r="K869">
        <v>1254450706</v>
      </c>
      <c r="L869" s="5">
        <v>40087.897060185183</v>
      </c>
      <c r="M869" t="b">
        <v>0</v>
      </c>
      <c r="N869">
        <v>11</v>
      </c>
      <c r="O869" s="9">
        <f>E869/D869</f>
        <v>0.2402</v>
      </c>
      <c r="P869" s="13">
        <f>IF(E869&gt;0,E869/N869,"NA")</f>
        <v>109.18181818181819</v>
      </c>
      <c r="Q869" s="13" t="s">
        <v>8346</v>
      </c>
      <c r="R869" s="13" t="s">
        <v>8349</v>
      </c>
      <c r="S869" t="b">
        <v>0</v>
      </c>
      <c r="T869" t="s">
        <v>8277</v>
      </c>
      <c r="U869" s="17">
        <v>40087.897060185183</v>
      </c>
    </row>
    <row r="870" spans="1:21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5">
        <f t="shared" si="13"/>
        <v>41645.819421296292</v>
      </c>
      <c r="K870">
        <v>1386463198</v>
      </c>
      <c r="L870" s="5">
        <v>41615.819421296292</v>
      </c>
      <c r="M870" t="b">
        <v>0</v>
      </c>
      <c r="N870">
        <v>1</v>
      </c>
      <c r="O870" s="9">
        <f>E870/D870</f>
        <v>1.1111111111111111E-3</v>
      </c>
      <c r="P870" s="13">
        <f>IF(E870&gt;0,E870/N870,"NA")</f>
        <v>50</v>
      </c>
      <c r="Q870" s="13" t="s">
        <v>8346</v>
      </c>
      <c r="R870" s="13" t="s">
        <v>8349</v>
      </c>
      <c r="S870" t="b">
        <v>0</v>
      </c>
      <c r="T870" t="s">
        <v>8277</v>
      </c>
      <c r="U870" s="17">
        <v>41615.819421296292</v>
      </c>
    </row>
    <row r="871" spans="1:21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5">
        <f t="shared" si="13"/>
        <v>41372.595567129625</v>
      </c>
      <c r="K871">
        <v>1362860257</v>
      </c>
      <c r="L871" s="5">
        <v>41342.637233796289</v>
      </c>
      <c r="M871" t="b">
        <v>0</v>
      </c>
      <c r="N871">
        <v>3</v>
      </c>
      <c r="O871" s="9">
        <f>E871/D871</f>
        <v>0.11818181818181818</v>
      </c>
      <c r="P871" s="13">
        <f>IF(E871&gt;0,E871/N871,"NA")</f>
        <v>346.66666666666669</v>
      </c>
      <c r="Q871" s="13" t="s">
        <v>8346</v>
      </c>
      <c r="R871" s="13" t="s">
        <v>8349</v>
      </c>
      <c r="S871" t="b">
        <v>0</v>
      </c>
      <c r="T871" t="s">
        <v>8277</v>
      </c>
      <c r="U871" s="17">
        <v>41342.637233796289</v>
      </c>
    </row>
    <row r="872" spans="1:21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5">
        <f t="shared" si="13"/>
        <v>41517.813923611109</v>
      </c>
      <c r="K872">
        <v>1375403523</v>
      </c>
      <c r="L872" s="5">
        <v>41487.813923611109</v>
      </c>
      <c r="M872" t="b">
        <v>0</v>
      </c>
      <c r="N872">
        <v>5</v>
      </c>
      <c r="O872" s="9">
        <f>E872/D872</f>
        <v>3.0999999999999999E-3</v>
      </c>
      <c r="P872" s="13">
        <f>IF(E872&gt;0,E872/N872,"NA")</f>
        <v>12.4</v>
      </c>
      <c r="Q872" s="13" t="s">
        <v>8346</v>
      </c>
      <c r="R872" s="13" t="s">
        <v>8349</v>
      </c>
      <c r="S872" t="b">
        <v>0</v>
      </c>
      <c r="T872" t="s">
        <v>8277</v>
      </c>
      <c r="U872" s="17">
        <v>41487.813923611109</v>
      </c>
    </row>
    <row r="873" spans="1:21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5">
        <f t="shared" si="13"/>
        <v>41607.394618055558</v>
      </c>
      <c r="K873">
        <v>1383139695</v>
      </c>
      <c r="L873" s="5">
        <v>41577.352951388886</v>
      </c>
      <c r="M873" t="b">
        <v>0</v>
      </c>
      <c r="N873">
        <v>12</v>
      </c>
      <c r="O873" s="9">
        <f>E873/D873</f>
        <v>5.4166666666666669E-2</v>
      </c>
      <c r="P873" s="13">
        <f>IF(E873&gt;0,E873/N873,"NA")</f>
        <v>27.083333333333332</v>
      </c>
      <c r="Q873" s="13" t="s">
        <v>8346</v>
      </c>
      <c r="R873" s="13" t="s">
        <v>8349</v>
      </c>
      <c r="S873" t="b">
        <v>0</v>
      </c>
      <c r="T873" t="s">
        <v>8277</v>
      </c>
      <c r="U873" s="17">
        <v>41577.352951388886</v>
      </c>
    </row>
    <row r="874" spans="1:21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5">
        <f t="shared" si="13"/>
        <v>40612.617210648146</v>
      </c>
      <c r="K874">
        <v>1295898527</v>
      </c>
      <c r="L874" s="5">
        <v>40567.617210648146</v>
      </c>
      <c r="M874" t="b">
        <v>0</v>
      </c>
      <c r="N874">
        <v>2</v>
      </c>
      <c r="O874" s="9">
        <f>E874/D874</f>
        <v>8.1250000000000003E-3</v>
      </c>
      <c r="P874" s="13">
        <f>IF(E874&gt;0,E874/N874,"NA")</f>
        <v>32.5</v>
      </c>
      <c r="Q874" s="13" t="s">
        <v>8346</v>
      </c>
      <c r="R874" s="13" t="s">
        <v>8349</v>
      </c>
      <c r="S874" t="b">
        <v>0</v>
      </c>
      <c r="T874" t="s">
        <v>8277</v>
      </c>
      <c r="U874" s="17">
        <v>40567.617210648146</v>
      </c>
    </row>
    <row r="875" spans="1:21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5">
        <f t="shared" si="13"/>
        <v>41224.000462962962</v>
      </c>
      <c r="K875">
        <v>1349150440</v>
      </c>
      <c r="L875" s="5">
        <v>41183.958796296291</v>
      </c>
      <c r="M875" t="b">
        <v>0</v>
      </c>
      <c r="N875">
        <v>5</v>
      </c>
      <c r="O875" s="9">
        <f>E875/D875</f>
        <v>1.2857142857142857E-2</v>
      </c>
      <c r="P875" s="13">
        <f>IF(E875&gt;0,E875/N875,"NA")</f>
        <v>9</v>
      </c>
      <c r="Q875" s="13" t="s">
        <v>8346</v>
      </c>
      <c r="R875" s="13" t="s">
        <v>8349</v>
      </c>
      <c r="S875" t="b">
        <v>0</v>
      </c>
      <c r="T875" t="s">
        <v>8277</v>
      </c>
      <c r="U875" s="17">
        <v>41183.958796296291</v>
      </c>
    </row>
    <row r="876" spans="1:21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5">
        <f t="shared" si="13"/>
        <v>41398.375393518516</v>
      </c>
      <c r="K876">
        <v>1365084034</v>
      </c>
      <c r="L876" s="5">
        <v>41368.375393518516</v>
      </c>
      <c r="M876" t="b">
        <v>0</v>
      </c>
      <c r="N876">
        <v>21</v>
      </c>
      <c r="O876" s="9">
        <f>E876/D876</f>
        <v>0.24333333333333335</v>
      </c>
      <c r="P876" s="13">
        <f>IF(E876&gt;0,E876/N876,"NA")</f>
        <v>34.761904761904759</v>
      </c>
      <c r="Q876" s="13" t="s">
        <v>8346</v>
      </c>
      <c r="R876" s="13" t="s">
        <v>8349</v>
      </c>
      <c r="S876" t="b">
        <v>0</v>
      </c>
      <c r="T876" t="s">
        <v>8277</v>
      </c>
      <c r="U876" s="17">
        <v>41368.375393518516</v>
      </c>
    </row>
    <row r="877" spans="1:21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5">
        <f t="shared" si="13"/>
        <v>42268.515405092585</v>
      </c>
      <c r="K877">
        <v>1441128131</v>
      </c>
      <c r="L877" s="5">
        <v>42248.515405092585</v>
      </c>
      <c r="M877" t="b">
        <v>0</v>
      </c>
      <c r="N877">
        <v>0</v>
      </c>
      <c r="O877" s="9">
        <f>E877/D877</f>
        <v>0</v>
      </c>
      <c r="P877" s="13" t="str">
        <f>IF(E877&gt;0,E877/N877,"NA")</f>
        <v>NA</v>
      </c>
      <c r="Q877" s="13" t="s">
        <v>8346</v>
      </c>
      <c r="R877" s="13" t="s">
        <v>8349</v>
      </c>
      <c r="S877" t="b">
        <v>0</v>
      </c>
      <c r="T877" t="s">
        <v>8277</v>
      </c>
      <c r="U877" s="17">
        <v>42248.515405092585</v>
      </c>
    </row>
    <row r="878" spans="1:21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5">
        <f t="shared" si="13"/>
        <v>41309.288506944438</v>
      </c>
      <c r="K878">
        <v>1357127727</v>
      </c>
      <c r="L878" s="5">
        <v>41276.288506944438</v>
      </c>
      <c r="M878" t="b">
        <v>0</v>
      </c>
      <c r="N878">
        <v>45</v>
      </c>
      <c r="O878" s="9">
        <f>E878/D878</f>
        <v>0.40799492385786801</v>
      </c>
      <c r="P878" s="13">
        <f>IF(E878&gt;0,E878/N878,"NA")</f>
        <v>28.577777777777779</v>
      </c>
      <c r="Q878" s="13" t="s">
        <v>8346</v>
      </c>
      <c r="R878" s="13" t="s">
        <v>8349</v>
      </c>
      <c r="S878" t="b">
        <v>0</v>
      </c>
      <c r="T878" t="s">
        <v>8277</v>
      </c>
      <c r="U878" s="17">
        <v>41276.288506944438</v>
      </c>
    </row>
    <row r="879" spans="1:21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5">
        <f t="shared" si="13"/>
        <v>41627.580555555549</v>
      </c>
      <c r="K879">
        <v>1384887360</v>
      </c>
      <c r="L879" s="5">
        <v>41597.580555555549</v>
      </c>
      <c r="M879" t="b">
        <v>0</v>
      </c>
      <c r="N879">
        <v>29</v>
      </c>
      <c r="O879" s="9">
        <f>E879/D879</f>
        <v>0.67549999999999999</v>
      </c>
      <c r="P879" s="13">
        <f>IF(E879&gt;0,E879/N879,"NA")</f>
        <v>46.586206896551722</v>
      </c>
      <c r="Q879" s="13" t="s">
        <v>8346</v>
      </c>
      <c r="R879" s="13" t="s">
        <v>8349</v>
      </c>
      <c r="S879" t="b">
        <v>0</v>
      </c>
      <c r="T879" t="s">
        <v>8277</v>
      </c>
      <c r="U879" s="17">
        <v>41597.580555555549</v>
      </c>
    </row>
    <row r="880" spans="1:21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5">
        <f t="shared" si="13"/>
        <v>40535.024583333332</v>
      </c>
      <c r="K880">
        <v>1290490524</v>
      </c>
      <c r="L880" s="5">
        <v>40505.024583333332</v>
      </c>
      <c r="M880" t="b">
        <v>0</v>
      </c>
      <c r="N880">
        <v>2</v>
      </c>
      <c r="O880" s="9">
        <f>E880/D880</f>
        <v>1.2999999999999999E-2</v>
      </c>
      <c r="P880" s="13">
        <f>IF(E880&gt;0,E880/N880,"NA")</f>
        <v>32.5</v>
      </c>
      <c r="Q880" s="13" t="s">
        <v>8346</v>
      </c>
      <c r="R880" s="13" t="s">
        <v>8349</v>
      </c>
      <c r="S880" t="b">
        <v>0</v>
      </c>
      <c r="T880" t="s">
        <v>8277</v>
      </c>
      <c r="U880" s="17">
        <v>40505.024583333332</v>
      </c>
    </row>
    <row r="881" spans="1:21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5">
        <f t="shared" si="13"/>
        <v>41058.621585648143</v>
      </c>
      <c r="K881">
        <v>1336506905</v>
      </c>
      <c r="L881" s="5">
        <v>41037.621585648143</v>
      </c>
      <c r="M881" t="b">
        <v>0</v>
      </c>
      <c r="N881">
        <v>30</v>
      </c>
      <c r="O881" s="9">
        <f>E881/D881</f>
        <v>0.30666666666666664</v>
      </c>
      <c r="P881" s="13">
        <f>IF(E881&gt;0,E881/N881,"NA")</f>
        <v>21.466666666666665</v>
      </c>
      <c r="Q881" s="13" t="s">
        <v>8346</v>
      </c>
      <c r="R881" s="13" t="s">
        <v>8349</v>
      </c>
      <c r="S881" t="b">
        <v>0</v>
      </c>
      <c r="T881" t="s">
        <v>8277</v>
      </c>
      <c r="U881" s="17">
        <v>41037.621585648143</v>
      </c>
    </row>
    <row r="882" spans="1:21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5">
        <f t="shared" si="13"/>
        <v>41212.112708333334</v>
      </c>
      <c r="K882">
        <v>1348731738</v>
      </c>
      <c r="L882" s="5">
        <v>41179.112708333334</v>
      </c>
      <c r="M882" t="b">
        <v>0</v>
      </c>
      <c r="N882">
        <v>8</v>
      </c>
      <c r="O882" s="9">
        <f>E882/D882</f>
        <v>2.9894179894179893E-2</v>
      </c>
      <c r="P882" s="13">
        <f>IF(E882&gt;0,E882/N882,"NA")</f>
        <v>14.125</v>
      </c>
      <c r="Q882" s="13" t="s">
        <v>8346</v>
      </c>
      <c r="R882" s="13" t="s">
        <v>8350</v>
      </c>
      <c r="S882" t="b">
        <v>0</v>
      </c>
      <c r="T882" t="s">
        <v>8278</v>
      </c>
      <c r="U882" s="17">
        <v>41179.112708333334</v>
      </c>
    </row>
    <row r="883" spans="1:21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5">
        <f t="shared" si="13"/>
        <v>40922.042662037034</v>
      </c>
      <c r="K883">
        <v>1322632886</v>
      </c>
      <c r="L883" s="5">
        <v>40877.042662037034</v>
      </c>
      <c r="M883" t="b">
        <v>0</v>
      </c>
      <c r="N883">
        <v>1</v>
      </c>
      <c r="O883" s="9">
        <f>E883/D883</f>
        <v>8.0000000000000002E-3</v>
      </c>
      <c r="P883" s="13">
        <f>IF(E883&gt;0,E883/N883,"NA")</f>
        <v>30</v>
      </c>
      <c r="Q883" s="13" t="s">
        <v>8346</v>
      </c>
      <c r="R883" s="13" t="s">
        <v>8350</v>
      </c>
      <c r="S883" t="b">
        <v>0</v>
      </c>
      <c r="T883" t="s">
        <v>8278</v>
      </c>
      <c r="U883" s="17">
        <v>40877.042662037034</v>
      </c>
    </row>
    <row r="884" spans="1:21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5">
        <f t="shared" si="13"/>
        <v>40792.652199074073</v>
      </c>
      <c r="K884">
        <v>1312490350</v>
      </c>
      <c r="L884" s="5">
        <v>40759.652199074073</v>
      </c>
      <c r="M884" t="b">
        <v>0</v>
      </c>
      <c r="N884">
        <v>14</v>
      </c>
      <c r="O884" s="9">
        <f>E884/D884</f>
        <v>0.20133333333333334</v>
      </c>
      <c r="P884" s="13">
        <f>IF(E884&gt;0,E884/N884,"NA")</f>
        <v>21.571428571428573</v>
      </c>
      <c r="Q884" s="13" t="s">
        <v>8346</v>
      </c>
      <c r="R884" s="13" t="s">
        <v>8350</v>
      </c>
      <c r="S884" t="b">
        <v>0</v>
      </c>
      <c r="T884" t="s">
        <v>8278</v>
      </c>
      <c r="U884" s="17">
        <v>40759.652199074073</v>
      </c>
    </row>
    <row r="885" spans="1:21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5">
        <f t="shared" si="13"/>
        <v>42431.727256944439</v>
      </c>
      <c r="K885">
        <v>1451773635</v>
      </c>
      <c r="L885" s="5">
        <v>42371.727256944439</v>
      </c>
      <c r="M885" t="b">
        <v>0</v>
      </c>
      <c r="N885">
        <v>24</v>
      </c>
      <c r="O885" s="9">
        <f>E885/D885</f>
        <v>0.4002</v>
      </c>
      <c r="P885" s="13">
        <f>IF(E885&gt;0,E885/N885,"NA")</f>
        <v>83.375</v>
      </c>
      <c r="Q885" s="13" t="s">
        <v>8346</v>
      </c>
      <c r="R885" s="13" t="s">
        <v>8350</v>
      </c>
      <c r="S885" t="b">
        <v>0</v>
      </c>
      <c r="T885" t="s">
        <v>8278</v>
      </c>
      <c r="U885" s="17">
        <v>42371.727256944439</v>
      </c>
    </row>
    <row r="886" spans="1:21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5">
        <f t="shared" si="13"/>
        <v>41040.896527777775</v>
      </c>
      <c r="K886">
        <v>1331666146</v>
      </c>
      <c r="L886" s="5">
        <v>40981.594282407408</v>
      </c>
      <c r="M886" t="b">
        <v>0</v>
      </c>
      <c r="N886">
        <v>2</v>
      </c>
      <c r="O886" s="9">
        <f>E886/D886</f>
        <v>0.01</v>
      </c>
      <c r="P886" s="13">
        <f>IF(E886&gt;0,E886/N886,"NA")</f>
        <v>10</v>
      </c>
      <c r="Q886" s="13" t="s">
        <v>8346</v>
      </c>
      <c r="R886" s="13" t="s">
        <v>8350</v>
      </c>
      <c r="S886" t="b">
        <v>0</v>
      </c>
      <c r="T886" t="s">
        <v>8278</v>
      </c>
      <c r="U886" s="17">
        <v>40981.594282407408</v>
      </c>
    </row>
    <row r="887" spans="1:21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5">
        <f t="shared" si="13"/>
        <v>42734.732766203706</v>
      </c>
      <c r="K887">
        <v>1481322911</v>
      </c>
      <c r="L887" s="5">
        <v>42713.732766203706</v>
      </c>
      <c r="M887" t="b">
        <v>0</v>
      </c>
      <c r="N887">
        <v>21</v>
      </c>
      <c r="O887" s="9">
        <f>E887/D887</f>
        <v>0.75</v>
      </c>
      <c r="P887" s="13">
        <f>IF(E887&gt;0,E887/N887,"NA")</f>
        <v>35.714285714285715</v>
      </c>
      <c r="Q887" s="13" t="s">
        <v>8346</v>
      </c>
      <c r="R887" s="13" t="s">
        <v>8350</v>
      </c>
      <c r="S887" t="b">
        <v>0</v>
      </c>
      <c r="T887" t="s">
        <v>8278</v>
      </c>
      <c r="U887" s="17">
        <v>42713.732766203706</v>
      </c>
    </row>
    <row r="888" spans="1:21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5">
        <f t="shared" si="13"/>
        <v>42628.662187499998</v>
      </c>
      <c r="K888">
        <v>1471812813</v>
      </c>
      <c r="L888" s="5">
        <v>42603.662187499998</v>
      </c>
      <c r="M888" t="b">
        <v>0</v>
      </c>
      <c r="N888">
        <v>7</v>
      </c>
      <c r="O888" s="9">
        <f>E888/D888</f>
        <v>0.41</v>
      </c>
      <c r="P888" s="13">
        <f>IF(E888&gt;0,E888/N888,"NA")</f>
        <v>29.285714285714285</v>
      </c>
      <c r="Q888" s="13" t="s">
        <v>8346</v>
      </c>
      <c r="R888" s="13" t="s">
        <v>8350</v>
      </c>
      <c r="S888" t="b">
        <v>0</v>
      </c>
      <c r="T888" t="s">
        <v>8278</v>
      </c>
      <c r="U888" s="17">
        <v>42603.662187499998</v>
      </c>
    </row>
    <row r="889" spans="1:21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5">
        <f t="shared" si="13"/>
        <v>41056.75063657407</v>
      </c>
      <c r="K889">
        <v>1335567655</v>
      </c>
      <c r="L889" s="5">
        <v>41026.75063657407</v>
      </c>
      <c r="M889" t="b">
        <v>0</v>
      </c>
      <c r="N889">
        <v>0</v>
      </c>
      <c r="O889" s="9">
        <f>E889/D889</f>
        <v>0</v>
      </c>
      <c r="P889" s="13" t="str">
        <f>IF(E889&gt;0,E889/N889,"NA")</f>
        <v>NA</v>
      </c>
      <c r="Q889" s="13" t="s">
        <v>8346</v>
      </c>
      <c r="R889" s="13" t="s">
        <v>8350</v>
      </c>
      <c r="S889" t="b">
        <v>0</v>
      </c>
      <c r="T889" t="s">
        <v>8278</v>
      </c>
      <c r="U889" s="17">
        <v>41026.75063657407</v>
      </c>
    </row>
    <row r="890" spans="1:21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5">
        <f t="shared" si="13"/>
        <v>40787.041666666664</v>
      </c>
      <c r="K890">
        <v>1311789885</v>
      </c>
      <c r="L890" s="5">
        <v>40751.544965277775</v>
      </c>
      <c r="M890" t="b">
        <v>0</v>
      </c>
      <c r="N890">
        <v>4</v>
      </c>
      <c r="O890" s="9">
        <f>E890/D890</f>
        <v>7.1999999999999995E-2</v>
      </c>
      <c r="P890" s="13">
        <f>IF(E890&gt;0,E890/N890,"NA")</f>
        <v>18</v>
      </c>
      <c r="Q890" s="13" t="s">
        <v>8346</v>
      </c>
      <c r="R890" s="13" t="s">
        <v>8350</v>
      </c>
      <c r="S890" t="b">
        <v>0</v>
      </c>
      <c r="T890" t="s">
        <v>8278</v>
      </c>
      <c r="U890" s="17">
        <v>40751.544965277775</v>
      </c>
    </row>
    <row r="891" spans="1:21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5">
        <f t="shared" si="13"/>
        <v>41917.575729166667</v>
      </c>
      <c r="K891">
        <v>1409942943</v>
      </c>
      <c r="L891" s="5">
        <v>41887.575729166667</v>
      </c>
      <c r="M891" t="b">
        <v>0</v>
      </c>
      <c r="N891">
        <v>32</v>
      </c>
      <c r="O891" s="9">
        <f>E891/D891</f>
        <v>9.4412800000000005E-2</v>
      </c>
      <c r="P891" s="13">
        <f>IF(E891&gt;0,E891/N891,"NA")</f>
        <v>73.760000000000005</v>
      </c>
      <c r="Q891" s="13" t="s">
        <v>8346</v>
      </c>
      <c r="R891" s="13" t="s">
        <v>8350</v>
      </c>
      <c r="S891" t="b">
        <v>0</v>
      </c>
      <c r="T891" t="s">
        <v>8278</v>
      </c>
      <c r="U891" s="17">
        <v>41887.575729166667</v>
      </c>
    </row>
    <row r="892" spans="1:21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5">
        <f t="shared" si="13"/>
        <v>41599.532164351847</v>
      </c>
      <c r="K892">
        <v>1382460379</v>
      </c>
      <c r="L892" s="5">
        <v>41569.490497685183</v>
      </c>
      <c r="M892" t="b">
        <v>0</v>
      </c>
      <c r="N892">
        <v>4</v>
      </c>
      <c r="O892" s="9">
        <f>E892/D892</f>
        <v>4.1666666666666664E-2</v>
      </c>
      <c r="P892" s="13">
        <f>IF(E892&gt;0,E892/N892,"NA")</f>
        <v>31.25</v>
      </c>
      <c r="Q892" s="13" t="s">
        <v>8346</v>
      </c>
      <c r="R892" s="13" t="s">
        <v>8350</v>
      </c>
      <c r="S892" t="b">
        <v>0</v>
      </c>
      <c r="T892" t="s">
        <v>8278</v>
      </c>
      <c r="U892" s="17">
        <v>41569.490497685183</v>
      </c>
    </row>
    <row r="893" spans="1:21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5">
        <f t="shared" si="13"/>
        <v>41871.823263888888</v>
      </c>
      <c r="K893">
        <v>1405989930</v>
      </c>
      <c r="L893" s="5">
        <v>41841.823263888888</v>
      </c>
      <c r="M893" t="b">
        <v>0</v>
      </c>
      <c r="N893">
        <v>9</v>
      </c>
      <c r="O893" s="9">
        <f>E893/D893</f>
        <v>3.2500000000000001E-2</v>
      </c>
      <c r="P893" s="13">
        <f>IF(E893&gt;0,E893/N893,"NA")</f>
        <v>28.888888888888889</v>
      </c>
      <c r="Q893" s="13" t="s">
        <v>8346</v>
      </c>
      <c r="R893" s="13" t="s">
        <v>8350</v>
      </c>
      <c r="S893" t="b">
        <v>0</v>
      </c>
      <c r="T893" t="s">
        <v>8278</v>
      </c>
      <c r="U893" s="17">
        <v>41841.823263888888</v>
      </c>
    </row>
    <row r="894" spans="1:21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5">
        <f t="shared" si="13"/>
        <v>40390.958333333328</v>
      </c>
      <c r="K894">
        <v>1273121283</v>
      </c>
      <c r="L894" s="5">
        <v>40303.991701388884</v>
      </c>
      <c r="M894" t="b">
        <v>0</v>
      </c>
      <c r="N894">
        <v>17</v>
      </c>
      <c r="O894" s="9">
        <f>E894/D894</f>
        <v>0.40749999999999997</v>
      </c>
      <c r="P894" s="13">
        <f>IF(E894&gt;0,E894/N894,"NA")</f>
        <v>143.8235294117647</v>
      </c>
      <c r="Q894" s="13" t="s">
        <v>8346</v>
      </c>
      <c r="R894" s="13" t="s">
        <v>8350</v>
      </c>
      <c r="S894" t="b">
        <v>0</v>
      </c>
      <c r="T894" t="s">
        <v>8278</v>
      </c>
      <c r="U894" s="17">
        <v>40303.991701388884</v>
      </c>
    </row>
    <row r="895" spans="1:21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5">
        <f t="shared" si="13"/>
        <v>42095.647719907407</v>
      </c>
      <c r="K895">
        <v>1425331963</v>
      </c>
      <c r="L895" s="5">
        <v>42065.689386574071</v>
      </c>
      <c r="M895" t="b">
        <v>0</v>
      </c>
      <c r="N895">
        <v>5</v>
      </c>
      <c r="O895" s="9">
        <f>E895/D895</f>
        <v>0.1</v>
      </c>
      <c r="P895" s="13">
        <f>IF(E895&gt;0,E895/N895,"NA")</f>
        <v>40</v>
      </c>
      <c r="Q895" s="13" t="s">
        <v>8346</v>
      </c>
      <c r="R895" s="13" t="s">
        <v>8350</v>
      </c>
      <c r="S895" t="b">
        <v>0</v>
      </c>
      <c r="T895" t="s">
        <v>8278</v>
      </c>
      <c r="U895" s="17">
        <v>42065.689386574071</v>
      </c>
    </row>
    <row r="896" spans="1:21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5">
        <f t="shared" si="13"/>
        <v>42526.773263888885</v>
      </c>
      <c r="K896">
        <v>1462577610</v>
      </c>
      <c r="L896" s="5">
        <v>42496.773263888885</v>
      </c>
      <c r="M896" t="b">
        <v>0</v>
      </c>
      <c r="N896">
        <v>53</v>
      </c>
      <c r="O896" s="9">
        <f>E896/D896</f>
        <v>0.39169999999999999</v>
      </c>
      <c r="P896" s="13">
        <f>IF(E896&gt;0,E896/N896,"NA")</f>
        <v>147.81132075471697</v>
      </c>
      <c r="Q896" s="13" t="s">
        <v>8346</v>
      </c>
      <c r="R896" s="13" t="s">
        <v>8350</v>
      </c>
      <c r="S896" t="b">
        <v>0</v>
      </c>
      <c r="T896" t="s">
        <v>8278</v>
      </c>
      <c r="U896" s="17">
        <v>42496.773263888885</v>
      </c>
    </row>
    <row r="897" spans="1:21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5">
        <f t="shared" si="13"/>
        <v>40475.919317129628</v>
      </c>
      <c r="K897">
        <v>1284087829</v>
      </c>
      <c r="L897" s="5">
        <v>40430.919317129628</v>
      </c>
      <c r="M897" t="b">
        <v>0</v>
      </c>
      <c r="N897">
        <v>7</v>
      </c>
      <c r="O897" s="9">
        <f>E897/D897</f>
        <v>2.4375000000000001E-2</v>
      </c>
      <c r="P897" s="13">
        <f>IF(E897&gt;0,E897/N897,"NA")</f>
        <v>27.857142857142858</v>
      </c>
      <c r="Q897" s="13" t="s">
        <v>8346</v>
      </c>
      <c r="R897" s="13" t="s">
        <v>8350</v>
      </c>
      <c r="S897" t="b">
        <v>0</v>
      </c>
      <c r="T897" t="s">
        <v>8278</v>
      </c>
      <c r="U897" s="17">
        <v>40430.919317129628</v>
      </c>
    </row>
    <row r="898" spans="1:21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5">
        <f t="shared" si="13"/>
        <v>42243.958333333336</v>
      </c>
      <c r="K898">
        <v>1438549026</v>
      </c>
      <c r="L898" s="5">
        <v>42218.66465277777</v>
      </c>
      <c r="M898" t="b">
        <v>0</v>
      </c>
      <c r="N898">
        <v>72</v>
      </c>
      <c r="O898" s="9">
        <f>E898/D898</f>
        <v>0.4</v>
      </c>
      <c r="P898" s="13">
        <f>IF(E898&gt;0,E898/N898,"NA")</f>
        <v>44.444444444444443</v>
      </c>
      <c r="Q898" s="13" t="s">
        <v>8346</v>
      </c>
      <c r="R898" s="13" t="s">
        <v>8350</v>
      </c>
      <c r="S898" t="b">
        <v>0</v>
      </c>
      <c r="T898" t="s">
        <v>8278</v>
      </c>
      <c r="U898" s="17">
        <v>42218.66465277777</v>
      </c>
    </row>
    <row r="899" spans="1:21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5">
        <f t="shared" ref="J899:L962" si="14">(I899/86400)+25569+(-5/24)</f>
        <v>41241.52208333333</v>
      </c>
      <c r="K899">
        <v>1351528308</v>
      </c>
      <c r="L899" s="5">
        <v>41211.480416666665</v>
      </c>
      <c r="M899" t="b">
        <v>0</v>
      </c>
      <c r="N899">
        <v>0</v>
      </c>
      <c r="O899" s="9">
        <f>E899/D899</f>
        <v>0</v>
      </c>
      <c r="P899" s="13" t="str">
        <f>IF(E899&gt;0,E899/N899,"NA")</f>
        <v>NA</v>
      </c>
      <c r="Q899" s="13" t="s">
        <v>8346</v>
      </c>
      <c r="R899" s="13" t="s">
        <v>8350</v>
      </c>
      <c r="S899" t="b">
        <v>0</v>
      </c>
      <c r="T899" t="s">
        <v>8278</v>
      </c>
      <c r="U899" s="17">
        <v>41211.480416666665</v>
      </c>
    </row>
    <row r="900" spans="1:21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5">
        <f t="shared" si="14"/>
        <v>40923.549884259257</v>
      </c>
      <c r="K900">
        <v>1322763110</v>
      </c>
      <c r="L900" s="5">
        <v>40878.549884259257</v>
      </c>
      <c r="M900" t="b">
        <v>0</v>
      </c>
      <c r="N900">
        <v>2</v>
      </c>
      <c r="O900" s="9">
        <f>E900/D900</f>
        <v>2.8000000000000001E-2</v>
      </c>
      <c r="P900" s="13">
        <f>IF(E900&gt;0,E900/N900,"NA")</f>
        <v>35</v>
      </c>
      <c r="Q900" s="13" t="s">
        <v>8346</v>
      </c>
      <c r="R900" s="13" t="s">
        <v>8350</v>
      </c>
      <c r="S900" t="b">
        <v>0</v>
      </c>
      <c r="T900" t="s">
        <v>8278</v>
      </c>
      <c r="U900" s="17">
        <v>40878.549884259257</v>
      </c>
    </row>
    <row r="901" spans="1:21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5">
        <f t="shared" si="14"/>
        <v>40690.890763888885</v>
      </c>
      <c r="K901">
        <v>1302661362</v>
      </c>
      <c r="L901" s="5">
        <v>40645.890763888885</v>
      </c>
      <c r="M901" t="b">
        <v>0</v>
      </c>
      <c r="N901">
        <v>8</v>
      </c>
      <c r="O901" s="9">
        <f>E901/D901</f>
        <v>0.37333333333333335</v>
      </c>
      <c r="P901" s="13">
        <f>IF(E901&gt;0,E901/N901,"NA")</f>
        <v>35</v>
      </c>
      <c r="Q901" s="13" t="s">
        <v>8346</v>
      </c>
      <c r="R901" s="13" t="s">
        <v>8350</v>
      </c>
      <c r="S901" t="b">
        <v>0</v>
      </c>
      <c r="T901" t="s">
        <v>8278</v>
      </c>
      <c r="U901" s="17">
        <v>40645.890763888885</v>
      </c>
    </row>
    <row r="902" spans="1:21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5">
        <f t="shared" si="14"/>
        <v>42459.599560185183</v>
      </c>
      <c r="K902">
        <v>1456777402</v>
      </c>
      <c r="L902" s="5">
        <v>42429.641226851854</v>
      </c>
      <c r="M902" t="b">
        <v>0</v>
      </c>
      <c r="N902">
        <v>2</v>
      </c>
      <c r="O902" s="9">
        <f>E902/D902</f>
        <v>4.1999999999999997E-3</v>
      </c>
      <c r="P902" s="13">
        <f>IF(E902&gt;0,E902/N902,"NA")</f>
        <v>10.5</v>
      </c>
      <c r="Q902" s="13" t="s">
        <v>8346</v>
      </c>
      <c r="R902" s="13" t="s">
        <v>8349</v>
      </c>
      <c r="S902" t="b">
        <v>0</v>
      </c>
      <c r="T902" t="s">
        <v>8277</v>
      </c>
      <c r="U902" s="17">
        <v>42429.641226851854</v>
      </c>
    </row>
    <row r="903" spans="1:21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5">
        <f t="shared" si="14"/>
        <v>40337.59097222222</v>
      </c>
      <c r="K903">
        <v>1272050914</v>
      </c>
      <c r="L903" s="5">
        <v>40291.603171296294</v>
      </c>
      <c r="M903" t="b">
        <v>0</v>
      </c>
      <c r="N903">
        <v>0</v>
      </c>
      <c r="O903" s="9">
        <f>E903/D903</f>
        <v>0</v>
      </c>
      <c r="P903" s="13" t="str">
        <f>IF(E903&gt;0,E903/N903,"NA")</f>
        <v>NA</v>
      </c>
      <c r="Q903" s="13" t="s">
        <v>8346</v>
      </c>
      <c r="R903" s="13" t="s">
        <v>8349</v>
      </c>
      <c r="S903" t="b">
        <v>0</v>
      </c>
      <c r="T903" t="s">
        <v>8277</v>
      </c>
      <c r="U903" s="17">
        <v>40291.603171296294</v>
      </c>
    </row>
    <row r="904" spans="1:21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5">
        <f t="shared" si="14"/>
        <v>41881.4375</v>
      </c>
      <c r="K904">
        <v>1404947422</v>
      </c>
      <c r="L904" s="5">
        <v>41829.757199074069</v>
      </c>
      <c r="M904" t="b">
        <v>0</v>
      </c>
      <c r="N904">
        <v>3</v>
      </c>
      <c r="O904" s="9">
        <f>E904/D904</f>
        <v>3.0000000000000001E-3</v>
      </c>
      <c r="P904" s="13">
        <f>IF(E904&gt;0,E904/N904,"NA")</f>
        <v>30</v>
      </c>
      <c r="Q904" s="13" t="s">
        <v>8346</v>
      </c>
      <c r="R904" s="13" t="s">
        <v>8349</v>
      </c>
      <c r="S904" t="b">
        <v>0</v>
      </c>
      <c r="T904" t="s">
        <v>8277</v>
      </c>
      <c r="U904" s="17">
        <v>41829.757199074069</v>
      </c>
    </row>
    <row r="905" spans="1:21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5">
        <f t="shared" si="14"/>
        <v>41174.892361111109</v>
      </c>
      <c r="K905">
        <v>1346180780</v>
      </c>
      <c r="L905" s="5">
        <v>41149.587731481479</v>
      </c>
      <c r="M905" t="b">
        <v>0</v>
      </c>
      <c r="N905">
        <v>4</v>
      </c>
      <c r="O905" s="9">
        <f>E905/D905</f>
        <v>3.2000000000000001E-2</v>
      </c>
      <c r="P905" s="13">
        <f>IF(E905&gt;0,E905/N905,"NA")</f>
        <v>40</v>
      </c>
      <c r="Q905" s="13" t="s">
        <v>8346</v>
      </c>
      <c r="R905" s="13" t="s">
        <v>8349</v>
      </c>
      <c r="S905" t="b">
        <v>0</v>
      </c>
      <c r="T905" t="s">
        <v>8277</v>
      </c>
      <c r="U905" s="17">
        <v>41149.587731481479</v>
      </c>
    </row>
    <row r="906" spans="1:21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5">
        <f t="shared" si="14"/>
        <v>42371.87195601852</v>
      </c>
      <c r="K906">
        <v>1449194137</v>
      </c>
      <c r="L906" s="5">
        <v>42341.87195601852</v>
      </c>
      <c r="M906" t="b">
        <v>0</v>
      </c>
      <c r="N906">
        <v>3</v>
      </c>
      <c r="O906" s="9">
        <f>E906/D906</f>
        <v>3.0200000000000001E-3</v>
      </c>
      <c r="P906" s="13">
        <f>IF(E906&gt;0,E906/N906,"NA")</f>
        <v>50.333333333333336</v>
      </c>
      <c r="Q906" s="13" t="s">
        <v>8346</v>
      </c>
      <c r="R906" s="13" t="s">
        <v>8349</v>
      </c>
      <c r="S906" t="b">
        <v>0</v>
      </c>
      <c r="T906" t="s">
        <v>8277</v>
      </c>
      <c r="U906" s="17">
        <v>42341.87195601852</v>
      </c>
    </row>
    <row r="907" spans="1:21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5">
        <f t="shared" si="14"/>
        <v>40567.031550925924</v>
      </c>
      <c r="K907">
        <v>1290663926</v>
      </c>
      <c r="L907" s="5">
        <v>40507.031550925924</v>
      </c>
      <c r="M907" t="b">
        <v>0</v>
      </c>
      <c r="N907">
        <v>6</v>
      </c>
      <c r="O907" s="9">
        <f>E907/D907</f>
        <v>3.0153846153846153E-2</v>
      </c>
      <c r="P907" s="13">
        <f>IF(E907&gt;0,E907/N907,"NA")</f>
        <v>32.666666666666664</v>
      </c>
      <c r="Q907" s="13" t="s">
        <v>8346</v>
      </c>
      <c r="R907" s="13" t="s">
        <v>8349</v>
      </c>
      <c r="S907" t="b">
        <v>0</v>
      </c>
      <c r="T907" t="s">
        <v>8277</v>
      </c>
      <c r="U907" s="17">
        <v>40507.031550925924</v>
      </c>
    </row>
    <row r="908" spans="1:21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5">
        <f t="shared" si="14"/>
        <v>41710.939699074072</v>
      </c>
      <c r="K908">
        <v>1392093190</v>
      </c>
      <c r="L908" s="5">
        <v>41680.981365740736</v>
      </c>
      <c r="M908" t="b">
        <v>0</v>
      </c>
      <c r="N908">
        <v>0</v>
      </c>
      <c r="O908" s="9">
        <f>E908/D908</f>
        <v>0</v>
      </c>
      <c r="P908" s="13" t="str">
        <f>IF(E908&gt;0,E908/N908,"NA")</f>
        <v>NA</v>
      </c>
      <c r="Q908" s="13" t="s">
        <v>8346</v>
      </c>
      <c r="R908" s="13" t="s">
        <v>8349</v>
      </c>
      <c r="S908" t="b">
        <v>0</v>
      </c>
      <c r="T908" t="s">
        <v>8277</v>
      </c>
      <c r="U908" s="17">
        <v>41680.981365740736</v>
      </c>
    </row>
    <row r="909" spans="1:21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5">
        <f t="shared" si="14"/>
        <v>40796.9840625</v>
      </c>
      <c r="K909">
        <v>1313123823</v>
      </c>
      <c r="L909" s="5">
        <v>40766.9840625</v>
      </c>
      <c r="M909" t="b">
        <v>0</v>
      </c>
      <c r="N909">
        <v>0</v>
      </c>
      <c r="O909" s="9">
        <f>E909/D909</f>
        <v>0</v>
      </c>
      <c r="P909" s="13" t="str">
        <f>IF(E909&gt;0,E909/N909,"NA")</f>
        <v>NA</v>
      </c>
      <c r="Q909" s="13" t="s">
        <v>8346</v>
      </c>
      <c r="R909" s="13" t="s">
        <v>8349</v>
      </c>
      <c r="S909" t="b">
        <v>0</v>
      </c>
      <c r="T909" t="s">
        <v>8277</v>
      </c>
      <c r="U909" s="17">
        <v>40766.9840625</v>
      </c>
    </row>
    <row r="910" spans="1:21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5">
        <f t="shared" si="14"/>
        <v>40385.999305555553</v>
      </c>
      <c r="K910">
        <v>1276283655</v>
      </c>
      <c r="L910" s="5">
        <v>40340.593229166661</v>
      </c>
      <c r="M910" t="b">
        <v>0</v>
      </c>
      <c r="N910">
        <v>0</v>
      </c>
      <c r="O910" s="9">
        <f>E910/D910</f>
        <v>0</v>
      </c>
      <c r="P910" s="13" t="str">
        <f>IF(E910&gt;0,E910/N910,"NA")</f>
        <v>NA</v>
      </c>
      <c r="Q910" s="13" t="s">
        <v>8346</v>
      </c>
      <c r="R910" s="13" t="s">
        <v>8349</v>
      </c>
      <c r="S910" t="b">
        <v>0</v>
      </c>
      <c r="T910" t="s">
        <v>8277</v>
      </c>
      <c r="U910" s="17">
        <v>40340.593229166661</v>
      </c>
    </row>
    <row r="911" spans="1:21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5">
        <f t="shared" si="14"/>
        <v>41112.958333333328</v>
      </c>
      <c r="K911">
        <v>1340296440</v>
      </c>
      <c r="L911" s="5">
        <v>41081.481944444444</v>
      </c>
      <c r="M911" t="b">
        <v>0</v>
      </c>
      <c r="N911">
        <v>8</v>
      </c>
      <c r="O911" s="9">
        <f>E911/D911</f>
        <v>3.2500000000000001E-2</v>
      </c>
      <c r="P911" s="13">
        <f>IF(E911&gt;0,E911/N911,"NA")</f>
        <v>65</v>
      </c>
      <c r="Q911" s="13" t="s">
        <v>8346</v>
      </c>
      <c r="R911" s="13" t="s">
        <v>8349</v>
      </c>
      <c r="S911" t="b">
        <v>0</v>
      </c>
      <c r="T911" t="s">
        <v>8277</v>
      </c>
      <c r="U911" s="17">
        <v>41081.481944444444</v>
      </c>
    </row>
    <row r="912" spans="1:21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5">
        <f t="shared" si="14"/>
        <v>42797.337025462963</v>
      </c>
      <c r="K912">
        <v>1483362319</v>
      </c>
      <c r="L912" s="5">
        <v>42737.337025462963</v>
      </c>
      <c r="M912" t="b">
        <v>0</v>
      </c>
      <c r="N912">
        <v>5</v>
      </c>
      <c r="O912" s="9">
        <f>E912/D912</f>
        <v>0.22363636363636363</v>
      </c>
      <c r="P912" s="13">
        <f>IF(E912&gt;0,E912/N912,"NA")</f>
        <v>24.6</v>
      </c>
      <c r="Q912" s="13" t="s">
        <v>8346</v>
      </c>
      <c r="R912" s="13" t="s">
        <v>8349</v>
      </c>
      <c r="S912" t="b">
        <v>0</v>
      </c>
      <c r="T912" t="s">
        <v>8277</v>
      </c>
      <c r="U912" s="17">
        <v>42737.337025462963</v>
      </c>
    </row>
    <row r="913" spans="1:21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5">
        <f t="shared" si="14"/>
        <v>41662.796817129631</v>
      </c>
      <c r="K913">
        <v>1388707645</v>
      </c>
      <c r="L913" s="5">
        <v>41641.796817129631</v>
      </c>
      <c r="M913" t="b">
        <v>0</v>
      </c>
      <c r="N913">
        <v>0</v>
      </c>
      <c r="O913" s="9">
        <f>E913/D913</f>
        <v>0</v>
      </c>
      <c r="P913" s="13" t="str">
        <f>IF(E913&gt;0,E913/N913,"NA")</f>
        <v>NA</v>
      </c>
      <c r="Q913" s="13" t="s">
        <v>8346</v>
      </c>
      <c r="R913" s="13" t="s">
        <v>8349</v>
      </c>
      <c r="S913" t="b">
        <v>0</v>
      </c>
      <c r="T913" t="s">
        <v>8277</v>
      </c>
      <c r="U913" s="17">
        <v>41641.796817129631</v>
      </c>
    </row>
    <row r="914" spans="1:21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5">
        <f t="shared" si="14"/>
        <v>41253.942673611113</v>
      </c>
      <c r="K914">
        <v>1350009447</v>
      </c>
      <c r="L914" s="5">
        <v>41193.901006944441</v>
      </c>
      <c r="M914" t="b">
        <v>0</v>
      </c>
      <c r="N914">
        <v>2</v>
      </c>
      <c r="O914" s="9">
        <f>E914/D914</f>
        <v>8.5714285714285719E-3</v>
      </c>
      <c r="P914" s="13">
        <f>IF(E914&gt;0,E914/N914,"NA")</f>
        <v>15</v>
      </c>
      <c r="Q914" s="13" t="s">
        <v>8346</v>
      </c>
      <c r="R914" s="13" t="s">
        <v>8349</v>
      </c>
      <c r="S914" t="b">
        <v>0</v>
      </c>
      <c r="T914" t="s">
        <v>8277</v>
      </c>
      <c r="U914" s="17">
        <v>41193.901006944441</v>
      </c>
    </row>
    <row r="915" spans="1:21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5">
        <f t="shared" si="14"/>
        <v>41033.930775462963</v>
      </c>
      <c r="K915">
        <v>1333596019</v>
      </c>
      <c r="L915" s="5">
        <v>41003.930775462963</v>
      </c>
      <c r="M915" t="b">
        <v>0</v>
      </c>
      <c r="N915">
        <v>24</v>
      </c>
      <c r="O915" s="9">
        <f>E915/D915</f>
        <v>6.6066666666666662E-2</v>
      </c>
      <c r="P915" s="13">
        <f>IF(E915&gt;0,E915/N915,"NA")</f>
        <v>82.583333333333329</v>
      </c>
      <c r="Q915" s="13" t="s">
        <v>8346</v>
      </c>
      <c r="R915" s="13" t="s">
        <v>8349</v>
      </c>
      <c r="S915" t="b">
        <v>0</v>
      </c>
      <c r="T915" t="s">
        <v>8277</v>
      </c>
      <c r="U915" s="17">
        <v>41003.930775462963</v>
      </c>
    </row>
    <row r="916" spans="1:21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5">
        <f t="shared" si="14"/>
        <v>41146.554942129624</v>
      </c>
      <c r="K916">
        <v>1343326747</v>
      </c>
      <c r="L916" s="5">
        <v>41116.554942129624</v>
      </c>
      <c r="M916" t="b">
        <v>0</v>
      </c>
      <c r="N916">
        <v>0</v>
      </c>
      <c r="O916" s="9">
        <f>E916/D916</f>
        <v>0</v>
      </c>
      <c r="P916" s="13" t="str">
        <f>IF(E916&gt;0,E916/N916,"NA")</f>
        <v>NA</v>
      </c>
      <c r="Q916" s="13" t="s">
        <v>8346</v>
      </c>
      <c r="R916" s="13" t="s">
        <v>8349</v>
      </c>
      <c r="S916" t="b">
        <v>0</v>
      </c>
      <c r="T916" t="s">
        <v>8277</v>
      </c>
      <c r="U916" s="17">
        <v>41116.554942129624</v>
      </c>
    </row>
    <row r="917" spans="1:21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5">
        <f t="shared" si="14"/>
        <v>40968.999305555553</v>
      </c>
      <c r="K917">
        <v>1327853914</v>
      </c>
      <c r="L917" s="5">
        <v>40937.471226851849</v>
      </c>
      <c r="M917" t="b">
        <v>0</v>
      </c>
      <c r="N917">
        <v>9</v>
      </c>
      <c r="O917" s="9">
        <f>E917/D917</f>
        <v>5.7692307692307696E-2</v>
      </c>
      <c r="P917" s="13">
        <f>IF(E917&gt;0,E917/N917,"NA")</f>
        <v>41.666666666666664</v>
      </c>
      <c r="Q917" s="13" t="s">
        <v>8346</v>
      </c>
      <c r="R917" s="13" t="s">
        <v>8349</v>
      </c>
      <c r="S917" t="b">
        <v>0</v>
      </c>
      <c r="T917" t="s">
        <v>8277</v>
      </c>
      <c r="U917" s="17">
        <v>40937.471226851849</v>
      </c>
    </row>
    <row r="918" spans="1:21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5">
        <f t="shared" si="14"/>
        <v>40473</v>
      </c>
      <c r="K918">
        <v>1284409734</v>
      </c>
      <c r="L918" s="5">
        <v>40434.645069444443</v>
      </c>
      <c r="M918" t="b">
        <v>0</v>
      </c>
      <c r="N918">
        <v>0</v>
      </c>
      <c r="O918" s="9">
        <f>E918/D918</f>
        <v>0</v>
      </c>
      <c r="P918" s="13" t="str">
        <f>IF(E918&gt;0,E918/N918,"NA")</f>
        <v>NA</v>
      </c>
      <c r="Q918" s="13" t="s">
        <v>8346</v>
      </c>
      <c r="R918" s="13" t="s">
        <v>8349</v>
      </c>
      <c r="S918" t="b">
        <v>0</v>
      </c>
      <c r="T918" t="s">
        <v>8277</v>
      </c>
      <c r="U918" s="17">
        <v>40434.645069444443</v>
      </c>
    </row>
    <row r="919" spans="1:21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5">
        <f t="shared" si="14"/>
        <v>41833.895833333328</v>
      </c>
      <c r="K919">
        <v>1402612730</v>
      </c>
      <c r="L919" s="5">
        <v>41802.735300925924</v>
      </c>
      <c r="M919" t="b">
        <v>0</v>
      </c>
      <c r="N919">
        <v>1</v>
      </c>
      <c r="O919" s="9">
        <f>E919/D919</f>
        <v>6.0000000000000001E-3</v>
      </c>
      <c r="P919" s="13">
        <f>IF(E919&gt;0,E919/N919,"NA")</f>
        <v>30</v>
      </c>
      <c r="Q919" s="13" t="s">
        <v>8346</v>
      </c>
      <c r="R919" s="13" t="s">
        <v>8349</v>
      </c>
      <c r="S919" t="b">
        <v>0</v>
      </c>
      <c r="T919" t="s">
        <v>8277</v>
      </c>
      <c r="U919" s="17">
        <v>41802.735300925924</v>
      </c>
    </row>
    <row r="920" spans="1:21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5">
        <f t="shared" si="14"/>
        <v>41974.749548611107</v>
      </c>
      <c r="K920">
        <v>1414879161</v>
      </c>
      <c r="L920" s="5">
        <v>41944.707881944443</v>
      </c>
      <c r="M920" t="b">
        <v>0</v>
      </c>
      <c r="N920">
        <v>10</v>
      </c>
      <c r="O920" s="9">
        <f>E920/D920</f>
        <v>5.0256410256410255E-2</v>
      </c>
      <c r="P920" s="13">
        <f>IF(E920&gt;0,E920/N920,"NA")</f>
        <v>19.600000000000001</v>
      </c>
      <c r="Q920" s="13" t="s">
        <v>8346</v>
      </c>
      <c r="R920" s="13" t="s">
        <v>8349</v>
      </c>
      <c r="S920" t="b">
        <v>0</v>
      </c>
      <c r="T920" t="s">
        <v>8277</v>
      </c>
      <c r="U920" s="17">
        <v>41944.707881944443</v>
      </c>
    </row>
    <row r="921" spans="1:21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5">
        <f t="shared" si="14"/>
        <v>41262.433391203704</v>
      </c>
      <c r="K921">
        <v>1352906645</v>
      </c>
      <c r="L921" s="5">
        <v>41227.433391203704</v>
      </c>
      <c r="M921" t="b">
        <v>0</v>
      </c>
      <c r="N921">
        <v>1</v>
      </c>
      <c r="O921" s="9">
        <f>E921/D921</f>
        <v>5.0000000000000001E-3</v>
      </c>
      <c r="P921" s="13">
        <f>IF(E921&gt;0,E921/N921,"NA")</f>
        <v>100</v>
      </c>
      <c r="Q921" s="13" t="s">
        <v>8346</v>
      </c>
      <c r="R921" s="13" t="s">
        <v>8349</v>
      </c>
      <c r="S921" t="b">
        <v>0</v>
      </c>
      <c r="T921" t="s">
        <v>8277</v>
      </c>
      <c r="U921" s="17">
        <v>41227.433391203704</v>
      </c>
    </row>
    <row r="922" spans="1:21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5">
        <f t="shared" si="14"/>
        <v>41592.504884259259</v>
      </c>
      <c r="K922">
        <v>1381853222</v>
      </c>
      <c r="L922" s="5">
        <v>41562.463217592587</v>
      </c>
      <c r="M922" t="b">
        <v>0</v>
      </c>
      <c r="N922">
        <v>0</v>
      </c>
      <c r="O922" s="9">
        <f>E922/D922</f>
        <v>0</v>
      </c>
      <c r="P922" s="13" t="str">
        <f>IF(E922&gt;0,E922/N922,"NA")</f>
        <v>NA</v>
      </c>
      <c r="Q922" s="13" t="s">
        <v>8346</v>
      </c>
      <c r="R922" s="13" t="s">
        <v>8349</v>
      </c>
      <c r="S922" t="b">
        <v>0</v>
      </c>
      <c r="T922" t="s">
        <v>8277</v>
      </c>
      <c r="U922" s="17">
        <v>41562.463217592587</v>
      </c>
    </row>
    <row r="923" spans="1:21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5">
        <f t="shared" si="14"/>
        <v>40889.004351851851</v>
      </c>
      <c r="K923">
        <v>1320033976</v>
      </c>
      <c r="L923" s="5">
        <v>40846.962685185186</v>
      </c>
      <c r="M923" t="b">
        <v>0</v>
      </c>
      <c r="N923">
        <v>20</v>
      </c>
      <c r="O923" s="9">
        <f>E923/D923</f>
        <v>0.309</v>
      </c>
      <c r="P923" s="13">
        <f>IF(E923&gt;0,E923/N923,"NA")</f>
        <v>231.75</v>
      </c>
      <c r="Q923" s="13" t="s">
        <v>8346</v>
      </c>
      <c r="R923" s="13" t="s">
        <v>8349</v>
      </c>
      <c r="S923" t="b">
        <v>0</v>
      </c>
      <c r="T923" t="s">
        <v>8277</v>
      </c>
      <c r="U923" s="17">
        <v>40846.962685185186</v>
      </c>
    </row>
    <row r="924" spans="1:21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5">
        <f t="shared" si="14"/>
        <v>41913.32167824074</v>
      </c>
      <c r="K924">
        <v>1409143393</v>
      </c>
      <c r="L924" s="5">
        <v>41878.32167824074</v>
      </c>
      <c r="M924" t="b">
        <v>0</v>
      </c>
      <c r="N924">
        <v>30</v>
      </c>
      <c r="O924" s="9">
        <f>E924/D924</f>
        <v>0.21037037037037037</v>
      </c>
      <c r="P924" s="13">
        <f>IF(E924&gt;0,E924/N924,"NA")</f>
        <v>189.33333333333334</v>
      </c>
      <c r="Q924" s="13" t="s">
        <v>8346</v>
      </c>
      <c r="R924" s="13" t="s">
        <v>8349</v>
      </c>
      <c r="S924" t="b">
        <v>0</v>
      </c>
      <c r="T924" t="s">
        <v>8277</v>
      </c>
      <c r="U924" s="17">
        <v>41878.32167824074</v>
      </c>
    </row>
    <row r="925" spans="1:21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5">
        <f t="shared" si="14"/>
        <v>41964.793090277781</v>
      </c>
      <c r="K925">
        <v>1414018923</v>
      </c>
      <c r="L925" s="5">
        <v>41934.751423611109</v>
      </c>
      <c r="M925" t="b">
        <v>0</v>
      </c>
      <c r="N925">
        <v>6</v>
      </c>
      <c r="O925" s="9">
        <f>E925/D925</f>
        <v>2.1999999999999999E-2</v>
      </c>
      <c r="P925" s="13">
        <f>IF(E925&gt;0,E925/N925,"NA")</f>
        <v>55</v>
      </c>
      <c r="Q925" s="13" t="s">
        <v>8346</v>
      </c>
      <c r="R925" s="13" t="s">
        <v>8349</v>
      </c>
      <c r="S925" t="b">
        <v>0</v>
      </c>
      <c r="T925" t="s">
        <v>8277</v>
      </c>
      <c r="U925" s="17">
        <v>41934.751423611109</v>
      </c>
    </row>
    <row r="926" spans="1:21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5">
        <f t="shared" si="14"/>
        <v>41318.734594907401</v>
      </c>
      <c r="K926">
        <v>1358203069</v>
      </c>
      <c r="L926" s="5">
        <v>41288.734594907401</v>
      </c>
      <c r="M926" t="b">
        <v>0</v>
      </c>
      <c r="N926">
        <v>15</v>
      </c>
      <c r="O926" s="9">
        <f>E926/D926</f>
        <v>0.109</v>
      </c>
      <c r="P926" s="13">
        <f>IF(E926&gt;0,E926/N926,"NA")</f>
        <v>21.8</v>
      </c>
      <c r="Q926" s="13" t="s">
        <v>8346</v>
      </c>
      <c r="R926" s="13" t="s">
        <v>8349</v>
      </c>
      <c r="S926" t="b">
        <v>0</v>
      </c>
      <c r="T926" t="s">
        <v>8277</v>
      </c>
      <c r="U926" s="17">
        <v>41288.734594907401</v>
      </c>
    </row>
    <row r="927" spans="1:21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5">
        <f t="shared" si="14"/>
        <v>41605.71424768518</v>
      </c>
      <c r="K927">
        <v>1382994511</v>
      </c>
      <c r="L927" s="5">
        <v>41575.672581018516</v>
      </c>
      <c r="M927" t="b">
        <v>0</v>
      </c>
      <c r="N927">
        <v>5</v>
      </c>
      <c r="O927" s="9">
        <f>E927/D927</f>
        <v>2.6666666666666668E-2</v>
      </c>
      <c r="P927" s="13">
        <f>IF(E927&gt;0,E927/N927,"NA")</f>
        <v>32</v>
      </c>
      <c r="Q927" s="13" t="s">
        <v>8346</v>
      </c>
      <c r="R927" s="13" t="s">
        <v>8349</v>
      </c>
      <c r="S927" t="b">
        <v>0</v>
      </c>
      <c r="T927" t="s">
        <v>8277</v>
      </c>
      <c r="U927" s="17">
        <v>41575.672581018516</v>
      </c>
    </row>
    <row r="928" spans="1:21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5">
        <f t="shared" si="14"/>
        <v>40367.736111111109</v>
      </c>
      <c r="K928">
        <v>1276043330</v>
      </c>
      <c r="L928" s="5">
        <v>40337.811689814815</v>
      </c>
      <c r="M928" t="b">
        <v>0</v>
      </c>
      <c r="N928">
        <v>0</v>
      </c>
      <c r="O928" s="9">
        <f>E928/D928</f>
        <v>0</v>
      </c>
      <c r="P928" s="13" t="str">
        <f>IF(E928&gt;0,E928/N928,"NA")</f>
        <v>NA</v>
      </c>
      <c r="Q928" s="13" t="s">
        <v>8346</v>
      </c>
      <c r="R928" s="13" t="s">
        <v>8349</v>
      </c>
      <c r="S928" t="b">
        <v>0</v>
      </c>
      <c r="T928" t="s">
        <v>8277</v>
      </c>
      <c r="U928" s="17">
        <v>40337.811689814815</v>
      </c>
    </row>
    <row r="929" spans="1:21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5">
        <f t="shared" si="14"/>
        <v>41043.614525462959</v>
      </c>
      <c r="K929">
        <v>1334432695</v>
      </c>
      <c r="L929" s="5">
        <v>41013.614525462959</v>
      </c>
      <c r="M929" t="b">
        <v>0</v>
      </c>
      <c r="N929">
        <v>0</v>
      </c>
      <c r="O929" s="9">
        <f>E929/D929</f>
        <v>0</v>
      </c>
      <c r="P929" s="13" t="str">
        <f>IF(E929&gt;0,E929/N929,"NA")</f>
        <v>NA</v>
      </c>
      <c r="Q929" s="13" t="s">
        <v>8346</v>
      </c>
      <c r="R929" s="13" t="s">
        <v>8349</v>
      </c>
      <c r="S929" t="b">
        <v>0</v>
      </c>
      <c r="T929" t="s">
        <v>8277</v>
      </c>
      <c r="U929" s="17">
        <v>41013.614525462959</v>
      </c>
    </row>
    <row r="930" spans="1:21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5">
        <f t="shared" si="14"/>
        <v>41230.791666666664</v>
      </c>
      <c r="K930">
        <v>1348864913</v>
      </c>
      <c r="L930" s="5">
        <v>41180.654085648144</v>
      </c>
      <c r="M930" t="b">
        <v>0</v>
      </c>
      <c r="N930">
        <v>28</v>
      </c>
      <c r="O930" s="9">
        <f>E930/D930</f>
        <v>0.10862068965517241</v>
      </c>
      <c r="P930" s="13">
        <f>IF(E930&gt;0,E930/N930,"NA")</f>
        <v>56.25</v>
      </c>
      <c r="Q930" s="13" t="s">
        <v>8346</v>
      </c>
      <c r="R930" s="13" t="s">
        <v>8349</v>
      </c>
      <c r="S930" t="b">
        <v>0</v>
      </c>
      <c r="T930" t="s">
        <v>8277</v>
      </c>
      <c r="U930" s="17">
        <v>41180.654085648144</v>
      </c>
    </row>
    <row r="931" spans="1:21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5">
        <f t="shared" si="14"/>
        <v>41007.988067129627</v>
      </c>
      <c r="K931">
        <v>1331358169</v>
      </c>
      <c r="L931" s="5">
        <v>40978.029733796291</v>
      </c>
      <c r="M931" t="b">
        <v>0</v>
      </c>
      <c r="N931">
        <v>0</v>
      </c>
      <c r="O931" s="9">
        <f>E931/D931</f>
        <v>0</v>
      </c>
      <c r="P931" s="13" t="str">
        <f>IF(E931&gt;0,E931/N931,"NA")</f>
        <v>NA</v>
      </c>
      <c r="Q931" s="13" t="s">
        <v>8346</v>
      </c>
      <c r="R931" s="13" t="s">
        <v>8349</v>
      </c>
      <c r="S931" t="b">
        <v>0</v>
      </c>
      <c r="T931" t="s">
        <v>8277</v>
      </c>
      <c r="U931" s="17">
        <v>40978.029733796291</v>
      </c>
    </row>
    <row r="932" spans="1:21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5">
        <f t="shared" si="14"/>
        <v>40354.688888888886</v>
      </c>
      <c r="K932">
        <v>1273874306</v>
      </c>
      <c r="L932" s="5">
        <v>40312.707245370366</v>
      </c>
      <c r="M932" t="b">
        <v>0</v>
      </c>
      <c r="N932">
        <v>5</v>
      </c>
      <c r="O932" s="9">
        <f>E932/D932</f>
        <v>0.38333333333333336</v>
      </c>
      <c r="P932" s="13">
        <f>IF(E932&gt;0,E932/N932,"NA")</f>
        <v>69</v>
      </c>
      <c r="Q932" s="13" t="s">
        <v>8346</v>
      </c>
      <c r="R932" s="13" t="s">
        <v>8349</v>
      </c>
      <c r="S932" t="b">
        <v>0</v>
      </c>
      <c r="T932" t="s">
        <v>8277</v>
      </c>
      <c r="U932" s="17">
        <v>40312.707245370366</v>
      </c>
    </row>
    <row r="933" spans="1:21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5">
        <f t="shared" si="14"/>
        <v>41714.708333333328</v>
      </c>
      <c r="K933">
        <v>1392021502</v>
      </c>
      <c r="L933" s="5">
        <v>41680.151643518519</v>
      </c>
      <c r="M933" t="b">
        <v>0</v>
      </c>
      <c r="N933">
        <v>7</v>
      </c>
      <c r="O933" s="9">
        <f>E933/D933</f>
        <v>6.5500000000000003E-2</v>
      </c>
      <c r="P933" s="13">
        <f>IF(E933&gt;0,E933/N933,"NA")</f>
        <v>18.714285714285715</v>
      </c>
      <c r="Q933" s="13" t="s">
        <v>8346</v>
      </c>
      <c r="R933" s="13" t="s">
        <v>8349</v>
      </c>
      <c r="S933" t="b">
        <v>0</v>
      </c>
      <c r="T933" t="s">
        <v>8277</v>
      </c>
      <c r="U933" s="17">
        <v>41680.151643518519</v>
      </c>
    </row>
    <row r="934" spans="1:21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5">
        <f t="shared" si="14"/>
        <v>41355.719270833331</v>
      </c>
      <c r="K934">
        <v>1360106145</v>
      </c>
      <c r="L934" s="5">
        <v>41310.760937499996</v>
      </c>
      <c r="M934" t="b">
        <v>0</v>
      </c>
      <c r="N934">
        <v>30</v>
      </c>
      <c r="O934" s="9">
        <f>E934/D934</f>
        <v>0.14536842105263159</v>
      </c>
      <c r="P934" s="13">
        <f>IF(E934&gt;0,E934/N934,"NA")</f>
        <v>46.033333333333331</v>
      </c>
      <c r="Q934" s="13" t="s">
        <v>8346</v>
      </c>
      <c r="R934" s="13" t="s">
        <v>8349</v>
      </c>
      <c r="S934" t="b">
        <v>0</v>
      </c>
      <c r="T934" t="s">
        <v>8277</v>
      </c>
      <c r="U934" s="17">
        <v>41310.760937499996</v>
      </c>
    </row>
    <row r="935" spans="1:21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5">
        <f t="shared" si="14"/>
        <v>41770.960752314808</v>
      </c>
      <c r="K935">
        <v>1394683409</v>
      </c>
      <c r="L935" s="5">
        <v>41710.960752314808</v>
      </c>
      <c r="M935" t="b">
        <v>0</v>
      </c>
      <c r="N935">
        <v>2</v>
      </c>
      <c r="O935" s="9">
        <f>E935/D935</f>
        <v>0.06</v>
      </c>
      <c r="P935" s="13">
        <f>IF(E935&gt;0,E935/N935,"NA")</f>
        <v>60</v>
      </c>
      <c r="Q935" s="13" t="s">
        <v>8346</v>
      </c>
      <c r="R935" s="13" t="s">
        <v>8349</v>
      </c>
      <c r="S935" t="b">
        <v>0</v>
      </c>
      <c r="T935" t="s">
        <v>8277</v>
      </c>
      <c r="U935" s="17">
        <v>41710.960752314808</v>
      </c>
    </row>
    <row r="936" spans="1:21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5">
        <f t="shared" si="14"/>
        <v>41763.041666666664</v>
      </c>
      <c r="K936">
        <v>1396633284</v>
      </c>
      <c r="L936" s="5">
        <v>41733.528749999998</v>
      </c>
      <c r="M936" t="b">
        <v>0</v>
      </c>
      <c r="N936">
        <v>30</v>
      </c>
      <c r="O936" s="9">
        <f>E936/D936</f>
        <v>0.30399999999999999</v>
      </c>
      <c r="P936" s="13">
        <f>IF(E936&gt;0,E936/N936,"NA")</f>
        <v>50.666666666666664</v>
      </c>
      <c r="Q936" s="13" t="s">
        <v>8346</v>
      </c>
      <c r="R936" s="13" t="s">
        <v>8349</v>
      </c>
      <c r="S936" t="b">
        <v>0</v>
      </c>
      <c r="T936" t="s">
        <v>8277</v>
      </c>
      <c r="U936" s="17">
        <v>41733.528749999998</v>
      </c>
    </row>
    <row r="937" spans="1:21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5">
        <f t="shared" si="14"/>
        <v>42398.125335648147</v>
      </c>
      <c r="K937">
        <v>1451462429</v>
      </c>
      <c r="L937" s="5">
        <v>42368.125335648147</v>
      </c>
      <c r="M937" t="b">
        <v>0</v>
      </c>
      <c r="N937">
        <v>2</v>
      </c>
      <c r="O937" s="9">
        <f>E937/D937</f>
        <v>1.4285714285714285E-2</v>
      </c>
      <c r="P937" s="13">
        <f>IF(E937&gt;0,E937/N937,"NA")</f>
        <v>25</v>
      </c>
      <c r="Q937" s="13" t="s">
        <v>8346</v>
      </c>
      <c r="R937" s="13" t="s">
        <v>8349</v>
      </c>
      <c r="S937" t="b">
        <v>0</v>
      </c>
      <c r="T937" t="s">
        <v>8277</v>
      </c>
      <c r="U937" s="17">
        <v>42368.125335648147</v>
      </c>
    </row>
    <row r="938" spans="1:21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5">
        <f t="shared" si="14"/>
        <v>40926.625</v>
      </c>
      <c r="K938">
        <v>1323131689</v>
      </c>
      <c r="L938" s="5">
        <v>40882.815844907404</v>
      </c>
      <c r="M938" t="b">
        <v>0</v>
      </c>
      <c r="N938">
        <v>0</v>
      </c>
      <c r="O938" s="9">
        <f>E938/D938</f>
        <v>0</v>
      </c>
      <c r="P938" s="13" t="str">
        <f>IF(E938&gt;0,E938/N938,"NA")</f>
        <v>NA</v>
      </c>
      <c r="Q938" s="13" t="s">
        <v>8346</v>
      </c>
      <c r="R938" s="13" t="s">
        <v>8349</v>
      </c>
      <c r="S938" t="b">
        <v>0</v>
      </c>
      <c r="T938" t="s">
        <v>8277</v>
      </c>
      <c r="U938" s="17">
        <v>40882.815844907404</v>
      </c>
    </row>
    <row r="939" spans="1:21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5">
        <f t="shared" si="14"/>
        <v>41581.631446759253</v>
      </c>
      <c r="K939">
        <v>1380913757</v>
      </c>
      <c r="L939" s="5">
        <v>41551.589780092589</v>
      </c>
      <c r="M939" t="b">
        <v>0</v>
      </c>
      <c r="N939">
        <v>2</v>
      </c>
      <c r="O939" s="9">
        <f>E939/D939</f>
        <v>1.1428571428571429E-2</v>
      </c>
      <c r="P939" s="13">
        <f>IF(E939&gt;0,E939/N939,"NA")</f>
        <v>20</v>
      </c>
      <c r="Q939" s="13" t="s">
        <v>8346</v>
      </c>
      <c r="R939" s="13" t="s">
        <v>8349</v>
      </c>
      <c r="S939" t="b">
        <v>0</v>
      </c>
      <c r="T939" t="s">
        <v>8277</v>
      </c>
      <c r="U939" s="17">
        <v>41551.589780092589</v>
      </c>
    </row>
    <row r="940" spans="1:21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5">
        <f t="shared" si="14"/>
        <v>41154.27138888889</v>
      </c>
      <c r="K940">
        <v>1343993448</v>
      </c>
      <c r="L940" s="5">
        <v>41124.27138888889</v>
      </c>
      <c r="M940" t="b">
        <v>0</v>
      </c>
      <c r="N940">
        <v>1</v>
      </c>
      <c r="O940" s="9">
        <f>E940/D940</f>
        <v>3.5714285714285713E-3</v>
      </c>
      <c r="P940" s="13">
        <f>IF(E940&gt;0,E940/N940,"NA")</f>
        <v>25</v>
      </c>
      <c r="Q940" s="13" t="s">
        <v>8346</v>
      </c>
      <c r="R940" s="13" t="s">
        <v>8349</v>
      </c>
      <c r="S940" t="b">
        <v>0</v>
      </c>
      <c r="T940" t="s">
        <v>8277</v>
      </c>
      <c r="U940" s="17">
        <v>41124.27138888889</v>
      </c>
    </row>
    <row r="941" spans="1:21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5">
        <f t="shared" si="14"/>
        <v>41455.623611111107</v>
      </c>
      <c r="K941">
        <v>1369246738</v>
      </c>
      <c r="L941" s="5">
        <v>41416.554837962962</v>
      </c>
      <c r="M941" t="b">
        <v>0</v>
      </c>
      <c r="N941">
        <v>2</v>
      </c>
      <c r="O941" s="9">
        <f>E941/D941</f>
        <v>1.4545454545454545E-2</v>
      </c>
      <c r="P941" s="13">
        <f>IF(E941&gt;0,E941/N941,"NA")</f>
        <v>20</v>
      </c>
      <c r="Q941" s="13" t="s">
        <v>8346</v>
      </c>
      <c r="R941" s="13" t="s">
        <v>8349</v>
      </c>
      <c r="S941" t="b">
        <v>0</v>
      </c>
      <c r="T941" t="s">
        <v>8277</v>
      </c>
      <c r="U941" s="17">
        <v>41416.554837962962</v>
      </c>
    </row>
    <row r="942" spans="1:21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5">
        <f t="shared" si="14"/>
        <v>42226.800069444442</v>
      </c>
      <c r="K942">
        <v>1435363926</v>
      </c>
      <c r="L942" s="5">
        <v>42181.800069444442</v>
      </c>
      <c r="M942" t="b">
        <v>0</v>
      </c>
      <c r="N942">
        <v>14</v>
      </c>
      <c r="O942" s="9">
        <f>E942/D942</f>
        <v>0.17155555555555554</v>
      </c>
      <c r="P942" s="13">
        <f>IF(E942&gt;0,E942/N942,"NA")</f>
        <v>110.28571428571429</v>
      </c>
      <c r="Q942" s="13" t="s">
        <v>8340</v>
      </c>
      <c r="R942" s="13" t="s">
        <v>8342</v>
      </c>
      <c r="S942" t="b">
        <v>0</v>
      </c>
      <c r="T942" t="s">
        <v>8272</v>
      </c>
      <c r="U942" s="17">
        <v>42181.800069444442</v>
      </c>
    </row>
    <row r="943" spans="1:21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5">
        <f t="shared" si="14"/>
        <v>42775.888252314813</v>
      </c>
      <c r="K943">
        <v>1484101145</v>
      </c>
      <c r="L943" s="5">
        <v>42745.888252314813</v>
      </c>
      <c r="M943" t="b">
        <v>0</v>
      </c>
      <c r="N943">
        <v>31</v>
      </c>
      <c r="O943" s="9">
        <f>E943/D943</f>
        <v>2.3220000000000001E-2</v>
      </c>
      <c r="P943" s="13">
        <f>IF(E943&gt;0,E943/N943,"NA")</f>
        <v>37.451612903225808</v>
      </c>
      <c r="Q943" s="13" t="s">
        <v>8340</v>
      </c>
      <c r="R943" s="13" t="s">
        <v>8342</v>
      </c>
      <c r="S943" t="b">
        <v>0</v>
      </c>
      <c r="T943" t="s">
        <v>8272</v>
      </c>
      <c r="U943" s="17">
        <v>42745.888252314813</v>
      </c>
    </row>
    <row r="944" spans="1:21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5">
        <f t="shared" si="14"/>
        <v>42418.634953703702</v>
      </c>
      <c r="K944">
        <v>1452716060</v>
      </c>
      <c r="L944" s="5">
        <v>42382.634953703702</v>
      </c>
      <c r="M944" t="b">
        <v>0</v>
      </c>
      <c r="N944">
        <v>16</v>
      </c>
      <c r="O944" s="9">
        <f>E944/D944</f>
        <v>8.9066666666666669E-2</v>
      </c>
      <c r="P944" s="13">
        <f>IF(E944&gt;0,E944/N944,"NA")</f>
        <v>41.75</v>
      </c>
      <c r="Q944" s="13" t="s">
        <v>8340</v>
      </c>
      <c r="R944" s="13" t="s">
        <v>8342</v>
      </c>
      <c r="S944" t="b">
        <v>0</v>
      </c>
      <c r="T944" t="s">
        <v>8272</v>
      </c>
      <c r="U944" s="17">
        <v>42382.634953703702</v>
      </c>
    </row>
    <row r="945" spans="1:21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5">
        <f t="shared" si="14"/>
        <v>42703.501215277771</v>
      </c>
      <c r="K945">
        <v>1477843305</v>
      </c>
      <c r="L945" s="5">
        <v>42673.459548611114</v>
      </c>
      <c r="M945" t="b">
        <v>0</v>
      </c>
      <c r="N945">
        <v>12</v>
      </c>
      <c r="O945" s="9">
        <f>E945/D945</f>
        <v>9.633333333333334E-2</v>
      </c>
      <c r="P945" s="13">
        <f>IF(E945&gt;0,E945/N945,"NA")</f>
        <v>24.083333333333332</v>
      </c>
      <c r="Q945" s="13" t="s">
        <v>8340</v>
      </c>
      <c r="R945" s="13" t="s">
        <v>8342</v>
      </c>
      <c r="S945" t="b">
        <v>0</v>
      </c>
      <c r="T945" t="s">
        <v>8272</v>
      </c>
      <c r="U945" s="17">
        <v>42673.459548611114</v>
      </c>
    </row>
    <row r="946" spans="1:21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5">
        <f t="shared" si="14"/>
        <v>42478.374999999993</v>
      </c>
      <c r="K946">
        <v>1458050450</v>
      </c>
      <c r="L946" s="5">
        <v>42444.375578703701</v>
      </c>
      <c r="M946" t="b">
        <v>0</v>
      </c>
      <c r="N946">
        <v>96</v>
      </c>
      <c r="O946" s="9">
        <f>E946/D946</f>
        <v>0.13325999999999999</v>
      </c>
      <c r="P946" s="13">
        <f>IF(E946&gt;0,E946/N946,"NA")</f>
        <v>69.40625</v>
      </c>
      <c r="Q946" s="13" t="s">
        <v>8340</v>
      </c>
      <c r="R946" s="13" t="s">
        <v>8342</v>
      </c>
      <c r="S946" t="b">
        <v>0</v>
      </c>
      <c r="T946" t="s">
        <v>8272</v>
      </c>
      <c r="U946" s="17">
        <v>42444.375578703701</v>
      </c>
    </row>
    <row r="947" spans="1:21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5">
        <f t="shared" si="14"/>
        <v>42784.790972222218</v>
      </c>
      <c r="K947">
        <v>1482958626</v>
      </c>
      <c r="L947" s="5">
        <v>42732.66465277777</v>
      </c>
      <c r="M947" t="b">
        <v>0</v>
      </c>
      <c r="N947">
        <v>16</v>
      </c>
      <c r="O947" s="9">
        <f>E947/D947</f>
        <v>2.4840000000000001E-2</v>
      </c>
      <c r="P947" s="13">
        <f>IF(E947&gt;0,E947/N947,"NA")</f>
        <v>155.25</v>
      </c>
      <c r="Q947" s="13" t="s">
        <v>8340</v>
      </c>
      <c r="R947" s="13" t="s">
        <v>8342</v>
      </c>
      <c r="S947" t="b">
        <v>0</v>
      </c>
      <c r="T947" t="s">
        <v>8272</v>
      </c>
      <c r="U947" s="17">
        <v>42732.66465277777</v>
      </c>
    </row>
    <row r="948" spans="1:21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5">
        <f t="shared" si="14"/>
        <v>42622.542222222219</v>
      </c>
      <c r="K948">
        <v>1470852048</v>
      </c>
      <c r="L948" s="5">
        <v>42592.542222222219</v>
      </c>
      <c r="M948" t="b">
        <v>0</v>
      </c>
      <c r="N948">
        <v>5</v>
      </c>
      <c r="O948" s="9">
        <f>E948/D948</f>
        <v>1.9066666666666666E-2</v>
      </c>
      <c r="P948" s="13">
        <f>IF(E948&gt;0,E948/N948,"NA")</f>
        <v>57.2</v>
      </c>
      <c r="Q948" s="13" t="s">
        <v>8340</v>
      </c>
      <c r="R948" s="13" t="s">
        <v>8342</v>
      </c>
      <c r="S948" t="b">
        <v>0</v>
      </c>
      <c r="T948" t="s">
        <v>8272</v>
      </c>
      <c r="U948" s="17">
        <v>42592.542222222219</v>
      </c>
    </row>
    <row r="949" spans="1:21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5">
        <f t="shared" si="14"/>
        <v>42551.57298611111</v>
      </c>
      <c r="K949">
        <v>1462128306</v>
      </c>
      <c r="L949" s="5">
        <v>42491.57298611111</v>
      </c>
      <c r="M949" t="b">
        <v>0</v>
      </c>
      <c r="N949">
        <v>0</v>
      </c>
      <c r="O949" s="9">
        <f>E949/D949</f>
        <v>0</v>
      </c>
      <c r="P949" s="13" t="str">
        <f>IF(E949&gt;0,E949/N949,"NA")</f>
        <v>NA</v>
      </c>
      <c r="Q949" s="13" t="s">
        <v>8340</v>
      </c>
      <c r="R949" s="13" t="s">
        <v>8342</v>
      </c>
      <c r="S949" t="b">
        <v>0</v>
      </c>
      <c r="T949" t="s">
        <v>8272</v>
      </c>
      <c r="U949" s="17">
        <v>42491.57298611111</v>
      </c>
    </row>
    <row r="950" spans="1:21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5">
        <f t="shared" si="14"/>
        <v>42441.619953703703</v>
      </c>
      <c r="K950">
        <v>1455220364</v>
      </c>
      <c r="L950" s="5">
        <v>42411.619953703703</v>
      </c>
      <c r="M950" t="b">
        <v>0</v>
      </c>
      <c r="N950">
        <v>8</v>
      </c>
      <c r="O950" s="9">
        <f>E950/D950</f>
        <v>0.12</v>
      </c>
      <c r="P950" s="13">
        <f>IF(E950&gt;0,E950/N950,"NA")</f>
        <v>60</v>
      </c>
      <c r="Q950" s="13" t="s">
        <v>8340</v>
      </c>
      <c r="R950" s="13" t="s">
        <v>8342</v>
      </c>
      <c r="S950" t="b">
        <v>0</v>
      </c>
      <c r="T950" t="s">
        <v>8272</v>
      </c>
      <c r="U950" s="17">
        <v>42411.619953703703</v>
      </c>
    </row>
    <row r="951" spans="1:21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5">
        <f t="shared" si="14"/>
        <v>42420.835370370369</v>
      </c>
      <c r="K951">
        <v>1450832576</v>
      </c>
      <c r="L951" s="5">
        <v>42360.835370370369</v>
      </c>
      <c r="M951" t="b">
        <v>0</v>
      </c>
      <c r="N951">
        <v>7</v>
      </c>
      <c r="O951" s="9">
        <f>E951/D951</f>
        <v>1.3650000000000001E-2</v>
      </c>
      <c r="P951" s="13">
        <f>IF(E951&gt;0,E951/N951,"NA")</f>
        <v>39</v>
      </c>
      <c r="Q951" s="13" t="s">
        <v>8340</v>
      </c>
      <c r="R951" s="13" t="s">
        <v>8342</v>
      </c>
      <c r="S951" t="b">
        <v>0</v>
      </c>
      <c r="T951" t="s">
        <v>8272</v>
      </c>
      <c r="U951" s="17">
        <v>42360.835370370369</v>
      </c>
    </row>
    <row r="952" spans="1:21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5">
        <f t="shared" si="14"/>
        <v>42386.54237268518</v>
      </c>
      <c r="K952">
        <v>1450461661</v>
      </c>
      <c r="L952" s="5">
        <v>42356.54237268518</v>
      </c>
      <c r="M952" t="b">
        <v>0</v>
      </c>
      <c r="N952">
        <v>24</v>
      </c>
      <c r="O952" s="9">
        <f>E952/D952</f>
        <v>0.28039999999999998</v>
      </c>
      <c r="P952" s="13">
        <f>IF(E952&gt;0,E952/N952,"NA")</f>
        <v>58.416666666666664</v>
      </c>
      <c r="Q952" s="13" t="s">
        <v>8340</v>
      </c>
      <c r="R952" s="13" t="s">
        <v>8342</v>
      </c>
      <c r="S952" t="b">
        <v>0</v>
      </c>
      <c r="T952" t="s">
        <v>8272</v>
      </c>
      <c r="U952" s="17">
        <v>42356.54237268518</v>
      </c>
    </row>
    <row r="953" spans="1:21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5">
        <f t="shared" si="14"/>
        <v>42525.445277777777</v>
      </c>
      <c r="K953">
        <v>1461166872</v>
      </c>
      <c r="L953" s="5">
        <v>42480.445277777777</v>
      </c>
      <c r="M953" t="b">
        <v>0</v>
      </c>
      <c r="N953">
        <v>121</v>
      </c>
      <c r="O953" s="9">
        <f>E953/D953</f>
        <v>0.38390000000000002</v>
      </c>
      <c r="P953" s="13">
        <f>IF(E953&gt;0,E953/N953,"NA")</f>
        <v>158.63636363636363</v>
      </c>
      <c r="Q953" s="13" t="s">
        <v>8340</v>
      </c>
      <c r="R953" s="13" t="s">
        <v>8342</v>
      </c>
      <c r="S953" t="b">
        <v>0</v>
      </c>
      <c r="T953" t="s">
        <v>8272</v>
      </c>
      <c r="U953" s="17">
        <v>42480.445277777777</v>
      </c>
    </row>
    <row r="954" spans="1:21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5">
        <f t="shared" si="14"/>
        <v>42692.44689814814</v>
      </c>
      <c r="K954">
        <v>1476888212</v>
      </c>
      <c r="L954" s="5">
        <v>42662.405231481483</v>
      </c>
      <c r="M954" t="b">
        <v>0</v>
      </c>
      <c r="N954">
        <v>196</v>
      </c>
      <c r="O954" s="9">
        <f>E954/D954</f>
        <v>0.39942857142857141</v>
      </c>
      <c r="P954" s="13">
        <f>IF(E954&gt;0,E954/N954,"NA")</f>
        <v>99.857142857142861</v>
      </c>
      <c r="Q954" s="13" t="s">
        <v>8340</v>
      </c>
      <c r="R954" s="13" t="s">
        <v>8342</v>
      </c>
      <c r="S954" t="b">
        <v>0</v>
      </c>
      <c r="T954" t="s">
        <v>8272</v>
      </c>
      <c r="U954" s="17">
        <v>42662.405231481483</v>
      </c>
    </row>
    <row r="955" spans="1:21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5">
        <f t="shared" si="14"/>
        <v>42028.956006944441</v>
      </c>
      <c r="K955">
        <v>1419566199</v>
      </c>
      <c r="L955" s="5">
        <v>41998.956006944441</v>
      </c>
      <c r="M955" t="b">
        <v>0</v>
      </c>
      <c r="N955">
        <v>5</v>
      </c>
      <c r="O955" s="9">
        <f>E955/D955</f>
        <v>8.3999999999999995E-3</v>
      </c>
      <c r="P955" s="13">
        <f>IF(E955&gt;0,E955/N955,"NA")</f>
        <v>25.2</v>
      </c>
      <c r="Q955" s="13" t="s">
        <v>8340</v>
      </c>
      <c r="R955" s="13" t="s">
        <v>8342</v>
      </c>
      <c r="S955" t="b">
        <v>0</v>
      </c>
      <c r="T955" t="s">
        <v>8272</v>
      </c>
      <c r="U955" s="17">
        <v>41998.956006944441</v>
      </c>
    </row>
    <row r="956" spans="1:21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5">
        <f t="shared" si="14"/>
        <v>42236.625451388885</v>
      </c>
      <c r="K956">
        <v>1436472039</v>
      </c>
      <c r="L956" s="5">
        <v>42194.625451388885</v>
      </c>
      <c r="M956" t="b">
        <v>0</v>
      </c>
      <c r="N956">
        <v>73</v>
      </c>
      <c r="O956" s="9">
        <f>E956/D956</f>
        <v>0.43406666666666666</v>
      </c>
      <c r="P956" s="13">
        <f>IF(E956&gt;0,E956/N956,"NA")</f>
        <v>89.191780821917803</v>
      </c>
      <c r="Q956" s="13" t="s">
        <v>8340</v>
      </c>
      <c r="R956" s="13" t="s">
        <v>8342</v>
      </c>
      <c r="S956" t="b">
        <v>0</v>
      </c>
      <c r="T956" t="s">
        <v>8272</v>
      </c>
      <c r="U956" s="17">
        <v>42194.625451388885</v>
      </c>
    </row>
    <row r="957" spans="1:21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5">
        <f t="shared" si="14"/>
        <v>42626.086805555555</v>
      </c>
      <c r="K957">
        <v>1470294300</v>
      </c>
      <c r="L957" s="5">
        <v>42586.086805555555</v>
      </c>
      <c r="M957" t="b">
        <v>0</v>
      </c>
      <c r="N957">
        <v>93</v>
      </c>
      <c r="O957" s="9">
        <f>E957/D957</f>
        <v>5.6613333333333335E-2</v>
      </c>
      <c r="P957" s="13">
        <f>IF(E957&gt;0,E957/N957,"NA")</f>
        <v>182.6236559139785</v>
      </c>
      <c r="Q957" s="13" t="s">
        <v>8340</v>
      </c>
      <c r="R957" s="13" t="s">
        <v>8342</v>
      </c>
      <c r="S957" t="b">
        <v>0</v>
      </c>
      <c r="T957" t="s">
        <v>8272</v>
      </c>
      <c r="U957" s="17">
        <v>42586.086805555555</v>
      </c>
    </row>
    <row r="958" spans="1:21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5">
        <f t="shared" si="14"/>
        <v>42120.663877314808</v>
      </c>
      <c r="K958">
        <v>1424901359</v>
      </c>
      <c r="L958" s="5">
        <v>42060.705543981479</v>
      </c>
      <c r="M958" t="b">
        <v>0</v>
      </c>
      <c r="N958">
        <v>17</v>
      </c>
      <c r="O958" s="9">
        <f>E958/D958</f>
        <v>1.7219999999999999E-2</v>
      </c>
      <c r="P958" s="13">
        <f>IF(E958&gt;0,E958/N958,"NA")</f>
        <v>50.647058823529413</v>
      </c>
      <c r="Q958" s="13" t="s">
        <v>8340</v>
      </c>
      <c r="R958" s="13" t="s">
        <v>8342</v>
      </c>
      <c r="S958" t="b">
        <v>0</v>
      </c>
      <c r="T958" t="s">
        <v>8272</v>
      </c>
      <c r="U958" s="17">
        <v>42060.705543981479</v>
      </c>
    </row>
    <row r="959" spans="1:21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5">
        <f t="shared" si="14"/>
        <v>42691.385798611103</v>
      </c>
      <c r="K959">
        <v>1476710133</v>
      </c>
      <c r="L959" s="5">
        <v>42660.344131944446</v>
      </c>
      <c r="M959" t="b">
        <v>0</v>
      </c>
      <c r="N959">
        <v>7</v>
      </c>
      <c r="O959" s="9">
        <f>E959/D959</f>
        <v>1.9416666666666665E-2</v>
      </c>
      <c r="P959" s="13">
        <f>IF(E959&gt;0,E959/N959,"NA")</f>
        <v>33.285714285714285</v>
      </c>
      <c r="Q959" s="13" t="s">
        <v>8340</v>
      </c>
      <c r="R959" s="13" t="s">
        <v>8342</v>
      </c>
      <c r="S959" t="b">
        <v>0</v>
      </c>
      <c r="T959" t="s">
        <v>8272</v>
      </c>
      <c r="U959" s="17">
        <v>42660.344131944446</v>
      </c>
    </row>
    <row r="960" spans="1:21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5">
        <f t="shared" si="14"/>
        <v>42103.999305555553</v>
      </c>
      <c r="K960">
        <v>1426792563</v>
      </c>
      <c r="L960" s="5">
        <v>42082.594479166662</v>
      </c>
      <c r="M960" t="b">
        <v>0</v>
      </c>
      <c r="N960">
        <v>17</v>
      </c>
      <c r="O960" s="9">
        <f>E960/D960</f>
        <v>0.11328275684711328</v>
      </c>
      <c r="P960" s="13">
        <f>IF(E960&gt;0,E960/N960,"NA")</f>
        <v>51.823529411764703</v>
      </c>
      <c r="Q960" s="13" t="s">
        <v>8340</v>
      </c>
      <c r="R960" s="13" t="s">
        <v>8342</v>
      </c>
      <c r="S960" t="b">
        <v>0</v>
      </c>
      <c r="T960" t="s">
        <v>8272</v>
      </c>
      <c r="U960" s="17">
        <v>42082.594479166662</v>
      </c>
    </row>
    <row r="961" spans="1:21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5">
        <f t="shared" si="14"/>
        <v>42022.96603009259</v>
      </c>
      <c r="K961">
        <v>1419048665</v>
      </c>
      <c r="L961" s="5">
        <v>41992.96603009259</v>
      </c>
      <c r="M961" t="b">
        <v>0</v>
      </c>
      <c r="N961">
        <v>171</v>
      </c>
      <c r="O961" s="9">
        <f>E961/D961</f>
        <v>0.3886</v>
      </c>
      <c r="P961" s="13">
        <f>IF(E961&gt;0,E961/N961,"NA")</f>
        <v>113.62573099415205</v>
      </c>
      <c r="Q961" s="13" t="s">
        <v>8340</v>
      </c>
      <c r="R961" s="13" t="s">
        <v>8342</v>
      </c>
      <c r="S961" t="b">
        <v>0</v>
      </c>
      <c r="T961" t="s">
        <v>8272</v>
      </c>
      <c r="U961" s="17">
        <v>41992.96603009259</v>
      </c>
    </row>
    <row r="962" spans="1:21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5">
        <f t="shared" si="14"/>
        <v>42808.376793981479</v>
      </c>
      <c r="K962">
        <v>1485874955</v>
      </c>
      <c r="L962" s="5">
        <v>42766.41846064815</v>
      </c>
      <c r="M962" t="b">
        <v>0</v>
      </c>
      <c r="N962">
        <v>188</v>
      </c>
      <c r="O962" s="9">
        <f>E962/D962</f>
        <v>0.46100628930817611</v>
      </c>
      <c r="P962" s="13">
        <f>IF(E962&gt;0,E962/N962,"NA")</f>
        <v>136.46276595744681</v>
      </c>
      <c r="Q962" s="13" t="s">
        <v>8340</v>
      </c>
      <c r="R962" s="13" t="s">
        <v>8342</v>
      </c>
      <c r="S962" t="b">
        <v>0</v>
      </c>
      <c r="T962" t="s">
        <v>8272</v>
      </c>
      <c r="U962" s="17">
        <v>42766.41846064815</v>
      </c>
    </row>
    <row r="963" spans="1:21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5">
        <f t="shared" ref="J963:L1026" si="15">(I963/86400)+25569+(-5/24)</f>
        <v>42786.583333333336</v>
      </c>
      <c r="K963">
        <v>1483634335</v>
      </c>
      <c r="L963" s="5">
        <v>42740.485358796293</v>
      </c>
      <c r="M963" t="b">
        <v>0</v>
      </c>
      <c r="N963">
        <v>110</v>
      </c>
      <c r="O963" s="9">
        <f>E963/D963</f>
        <v>0.42188421052631581</v>
      </c>
      <c r="P963" s="13">
        <f>IF(E963&gt;0,E963/N963,"NA")</f>
        <v>364.35454545454547</v>
      </c>
      <c r="Q963" s="13" t="s">
        <v>8340</v>
      </c>
      <c r="R963" s="13" t="s">
        <v>8342</v>
      </c>
      <c r="S963" t="b">
        <v>0</v>
      </c>
      <c r="T963" t="s">
        <v>8272</v>
      </c>
      <c r="U963" s="17">
        <v>42740.485358796293</v>
      </c>
    </row>
    <row r="964" spans="1:21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5">
        <f t="shared" si="15"/>
        <v>42411.504085648143</v>
      </c>
      <c r="K964">
        <v>1451927153</v>
      </c>
      <c r="L964" s="5">
        <v>42373.504085648143</v>
      </c>
      <c r="M964" t="b">
        <v>0</v>
      </c>
      <c r="N964">
        <v>37</v>
      </c>
      <c r="O964" s="9">
        <f>E964/D964</f>
        <v>0.2848</v>
      </c>
      <c r="P964" s="13">
        <f>IF(E964&gt;0,E964/N964,"NA")</f>
        <v>19.243243243243242</v>
      </c>
      <c r="Q964" s="13" t="s">
        <v>8340</v>
      </c>
      <c r="R964" s="13" t="s">
        <v>8342</v>
      </c>
      <c r="S964" t="b">
        <v>0</v>
      </c>
      <c r="T964" t="s">
        <v>8272</v>
      </c>
      <c r="U964" s="17">
        <v>42373.504085648143</v>
      </c>
    </row>
    <row r="965" spans="1:21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5">
        <f t="shared" si="15"/>
        <v>42660.427303240744</v>
      </c>
      <c r="K965">
        <v>1473693319</v>
      </c>
      <c r="L965" s="5">
        <v>42625.427303240744</v>
      </c>
      <c r="M965" t="b">
        <v>0</v>
      </c>
      <c r="N965">
        <v>9</v>
      </c>
      <c r="O965" s="9">
        <f>E965/D965</f>
        <v>1.0771428571428571E-2</v>
      </c>
      <c r="P965" s="13">
        <f>IF(E965&gt;0,E965/N965,"NA")</f>
        <v>41.888888888888886</v>
      </c>
      <c r="Q965" s="13" t="s">
        <v>8340</v>
      </c>
      <c r="R965" s="13" t="s">
        <v>8342</v>
      </c>
      <c r="S965" t="b">
        <v>0</v>
      </c>
      <c r="T965" t="s">
        <v>8272</v>
      </c>
      <c r="U965" s="17">
        <v>42625.427303240744</v>
      </c>
    </row>
    <row r="966" spans="1:21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5">
        <f t="shared" si="15"/>
        <v>42248.420358796291</v>
      </c>
      <c r="K966">
        <v>1437663919</v>
      </c>
      <c r="L966" s="5">
        <v>42208.420358796291</v>
      </c>
      <c r="M966" t="b">
        <v>0</v>
      </c>
      <c r="N966">
        <v>29</v>
      </c>
      <c r="O966" s="9">
        <f>E966/D966</f>
        <v>7.9909090909090902E-3</v>
      </c>
      <c r="P966" s="13">
        <f>IF(E966&gt;0,E966/N966,"NA")</f>
        <v>30.310344827586206</v>
      </c>
      <c r="Q966" s="13" t="s">
        <v>8340</v>
      </c>
      <c r="R966" s="13" t="s">
        <v>8342</v>
      </c>
      <c r="S966" t="b">
        <v>0</v>
      </c>
      <c r="T966" t="s">
        <v>8272</v>
      </c>
      <c r="U966" s="17">
        <v>42208.420358796291</v>
      </c>
    </row>
    <row r="967" spans="1:21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5">
        <f t="shared" si="15"/>
        <v>42668.957638888889</v>
      </c>
      <c r="K967">
        <v>1474676646</v>
      </c>
      <c r="L967" s="5">
        <v>42636.808402777773</v>
      </c>
      <c r="M967" t="b">
        <v>0</v>
      </c>
      <c r="N967">
        <v>6</v>
      </c>
      <c r="O967" s="9">
        <f>E967/D967</f>
        <v>1.192E-2</v>
      </c>
      <c r="P967" s="13">
        <f>IF(E967&gt;0,E967/N967,"NA")</f>
        <v>49.666666666666664</v>
      </c>
      <c r="Q967" s="13" t="s">
        <v>8340</v>
      </c>
      <c r="R967" s="13" t="s">
        <v>8342</v>
      </c>
      <c r="S967" t="b">
        <v>0</v>
      </c>
      <c r="T967" t="s">
        <v>8272</v>
      </c>
      <c r="U967" s="17">
        <v>42636.808402777773</v>
      </c>
    </row>
    <row r="968" spans="1:21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5">
        <f t="shared" si="15"/>
        <v>42649.427453703705</v>
      </c>
      <c r="K968">
        <v>1473174932</v>
      </c>
      <c r="L968" s="5">
        <v>42619.427453703705</v>
      </c>
      <c r="M968" t="b">
        <v>0</v>
      </c>
      <c r="N968">
        <v>30</v>
      </c>
      <c r="O968" s="9">
        <f>E968/D968</f>
        <v>0.14799999999999999</v>
      </c>
      <c r="P968" s="13">
        <f>IF(E968&gt;0,E968/N968,"NA")</f>
        <v>59.2</v>
      </c>
      <c r="Q968" s="13" t="s">
        <v>8340</v>
      </c>
      <c r="R968" s="13" t="s">
        <v>8342</v>
      </c>
      <c r="S968" t="b">
        <v>0</v>
      </c>
      <c r="T968" t="s">
        <v>8272</v>
      </c>
      <c r="U968" s="17">
        <v>42619.427453703705</v>
      </c>
    </row>
    <row r="969" spans="1:21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5">
        <f t="shared" si="15"/>
        <v>42482.004328703704</v>
      </c>
      <c r="K969">
        <v>1456121174</v>
      </c>
      <c r="L969" s="5">
        <v>42422.045995370368</v>
      </c>
      <c r="M969" t="b">
        <v>0</v>
      </c>
      <c r="N969">
        <v>81</v>
      </c>
      <c r="O969" s="9">
        <f>E969/D969</f>
        <v>0.17810000000000001</v>
      </c>
      <c r="P969" s="13">
        <f>IF(E969&gt;0,E969/N969,"NA")</f>
        <v>43.97530864197531</v>
      </c>
      <c r="Q969" s="13" t="s">
        <v>8340</v>
      </c>
      <c r="R969" s="13" t="s">
        <v>8342</v>
      </c>
      <c r="S969" t="b">
        <v>0</v>
      </c>
      <c r="T969" t="s">
        <v>8272</v>
      </c>
      <c r="U969" s="17">
        <v>42422.045995370368</v>
      </c>
    </row>
    <row r="970" spans="1:21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5">
        <f t="shared" si="15"/>
        <v>41866.639282407406</v>
      </c>
      <c r="K970">
        <v>1405542034</v>
      </c>
      <c r="L970" s="5">
        <v>41836.639282407406</v>
      </c>
      <c r="M970" t="b">
        <v>0</v>
      </c>
      <c r="N970">
        <v>4</v>
      </c>
      <c r="O970" s="9">
        <f>E970/D970</f>
        <v>1.325E-2</v>
      </c>
      <c r="P970" s="13">
        <f>IF(E970&gt;0,E970/N970,"NA")</f>
        <v>26.5</v>
      </c>
      <c r="Q970" s="13" t="s">
        <v>8340</v>
      </c>
      <c r="R970" s="13" t="s">
        <v>8342</v>
      </c>
      <c r="S970" t="b">
        <v>0</v>
      </c>
      <c r="T970" t="s">
        <v>8272</v>
      </c>
      <c r="U970" s="17">
        <v>41836.639282407406</v>
      </c>
    </row>
    <row r="971" spans="1:21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5">
        <f t="shared" si="15"/>
        <v>42775.094988425924</v>
      </c>
      <c r="K971">
        <v>1483773407</v>
      </c>
      <c r="L971" s="5">
        <v>42742.094988425924</v>
      </c>
      <c r="M971" t="b">
        <v>0</v>
      </c>
      <c r="N971">
        <v>11</v>
      </c>
      <c r="O971" s="9">
        <f>E971/D971</f>
        <v>0.46666666666666667</v>
      </c>
      <c r="P971" s="13">
        <f>IF(E971&gt;0,E971/N971,"NA")</f>
        <v>1272.7272727272727</v>
      </c>
      <c r="Q971" s="13" t="s">
        <v>8340</v>
      </c>
      <c r="R971" s="13" t="s">
        <v>8342</v>
      </c>
      <c r="S971" t="b">
        <v>0</v>
      </c>
      <c r="T971" t="s">
        <v>8272</v>
      </c>
      <c r="U971" s="17">
        <v>42742.094988425924</v>
      </c>
    </row>
    <row r="972" spans="1:21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5">
        <f t="shared" si="15"/>
        <v>42757.999305555553</v>
      </c>
      <c r="K972">
        <v>1481951853</v>
      </c>
      <c r="L972" s="5">
        <v>42721.012187499997</v>
      </c>
      <c r="M972" t="b">
        <v>0</v>
      </c>
      <c r="N972">
        <v>14</v>
      </c>
      <c r="O972" s="9">
        <f>E972/D972</f>
        <v>0.4592</v>
      </c>
      <c r="P972" s="13">
        <f>IF(E972&gt;0,E972/N972,"NA")</f>
        <v>164</v>
      </c>
      <c r="Q972" s="13" t="s">
        <v>8340</v>
      </c>
      <c r="R972" s="13" t="s">
        <v>8342</v>
      </c>
      <c r="S972" t="b">
        <v>0</v>
      </c>
      <c r="T972" t="s">
        <v>8272</v>
      </c>
      <c r="U972" s="17">
        <v>42721.012187499997</v>
      </c>
    </row>
    <row r="973" spans="1:21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5">
        <f t="shared" si="15"/>
        <v>42156.500694444439</v>
      </c>
      <c r="K973">
        <v>1429290060</v>
      </c>
      <c r="L973" s="5">
        <v>42111.500694444439</v>
      </c>
      <c r="M973" t="b">
        <v>0</v>
      </c>
      <c r="N973">
        <v>5</v>
      </c>
      <c r="O973" s="9">
        <f>E973/D973</f>
        <v>2.2599999999999999E-3</v>
      </c>
      <c r="P973" s="13">
        <f>IF(E973&gt;0,E973/N973,"NA")</f>
        <v>45.2</v>
      </c>
      <c r="Q973" s="13" t="s">
        <v>8340</v>
      </c>
      <c r="R973" s="13" t="s">
        <v>8342</v>
      </c>
      <c r="S973" t="b">
        <v>0</v>
      </c>
      <c r="T973" t="s">
        <v>8272</v>
      </c>
      <c r="U973" s="17">
        <v>42111.500694444439</v>
      </c>
    </row>
    <row r="974" spans="1:21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5">
        <f t="shared" si="15"/>
        <v>41886.082638888889</v>
      </c>
      <c r="K974">
        <v>1407271598</v>
      </c>
      <c r="L974" s="5">
        <v>41856.657384259255</v>
      </c>
      <c r="M974" t="b">
        <v>0</v>
      </c>
      <c r="N974">
        <v>45</v>
      </c>
      <c r="O974" s="9">
        <f>E974/D974</f>
        <v>0.34625</v>
      </c>
      <c r="P974" s="13">
        <f>IF(E974&gt;0,E974/N974,"NA")</f>
        <v>153.88888888888889</v>
      </c>
      <c r="Q974" s="13" t="s">
        <v>8340</v>
      </c>
      <c r="R974" s="13" t="s">
        <v>8342</v>
      </c>
      <c r="S974" t="b">
        <v>0</v>
      </c>
      <c r="T974" t="s">
        <v>8272</v>
      </c>
      <c r="U974" s="17">
        <v>41856.657384259255</v>
      </c>
    </row>
    <row r="975" spans="1:21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5">
        <f t="shared" si="15"/>
        <v>42316.848298611112</v>
      </c>
      <c r="K975">
        <v>1441844493</v>
      </c>
      <c r="L975" s="5">
        <v>42256.806631944441</v>
      </c>
      <c r="M975" t="b">
        <v>0</v>
      </c>
      <c r="N975">
        <v>8</v>
      </c>
      <c r="O975" s="9">
        <f>E975/D975</f>
        <v>2.0549999999999999E-2</v>
      </c>
      <c r="P975" s="13">
        <f>IF(E975&gt;0,E975/N975,"NA")</f>
        <v>51.375</v>
      </c>
      <c r="Q975" s="13" t="s">
        <v>8340</v>
      </c>
      <c r="R975" s="13" t="s">
        <v>8342</v>
      </c>
      <c r="S975" t="b">
        <v>0</v>
      </c>
      <c r="T975" t="s">
        <v>8272</v>
      </c>
      <c r="U975" s="17">
        <v>42256.806631944441</v>
      </c>
    </row>
    <row r="976" spans="1:21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5">
        <f t="shared" si="15"/>
        <v>42454.499490740738</v>
      </c>
      <c r="K976">
        <v>1456336756</v>
      </c>
      <c r="L976" s="5">
        <v>42424.541157407402</v>
      </c>
      <c r="M976" t="b">
        <v>0</v>
      </c>
      <c r="N976">
        <v>3</v>
      </c>
      <c r="O976" s="9">
        <f>E976/D976</f>
        <v>5.5999999999999999E-3</v>
      </c>
      <c r="P976" s="13">
        <f>IF(E976&gt;0,E976/N976,"NA")</f>
        <v>93.333333333333329</v>
      </c>
      <c r="Q976" s="13" t="s">
        <v>8340</v>
      </c>
      <c r="R976" s="13" t="s">
        <v>8342</v>
      </c>
      <c r="S976" t="b">
        <v>0</v>
      </c>
      <c r="T976" t="s">
        <v>8272</v>
      </c>
      <c r="U976" s="17">
        <v>42424.541157407402</v>
      </c>
    </row>
    <row r="977" spans="1:21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5">
        <f t="shared" si="15"/>
        <v>42549.488252314812</v>
      </c>
      <c r="K977">
        <v>1461948185</v>
      </c>
      <c r="L977" s="5">
        <v>42489.488252314812</v>
      </c>
      <c r="M977" t="b">
        <v>0</v>
      </c>
      <c r="N977">
        <v>24</v>
      </c>
      <c r="O977" s="9">
        <f>E977/D977</f>
        <v>2.6069999999999999E-2</v>
      </c>
      <c r="P977" s="13">
        <f>IF(E977&gt;0,E977/N977,"NA")</f>
        <v>108.625</v>
      </c>
      <c r="Q977" s="13" t="s">
        <v>8340</v>
      </c>
      <c r="R977" s="13" t="s">
        <v>8342</v>
      </c>
      <c r="S977" t="b">
        <v>0</v>
      </c>
      <c r="T977" t="s">
        <v>8272</v>
      </c>
      <c r="U977" s="17">
        <v>42489.488252314812</v>
      </c>
    </row>
    <row r="978" spans="1:21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5">
        <f t="shared" si="15"/>
        <v>42229.850659722222</v>
      </c>
      <c r="K978">
        <v>1435627497</v>
      </c>
      <c r="L978" s="5">
        <v>42184.850659722222</v>
      </c>
      <c r="M978" t="b">
        <v>0</v>
      </c>
      <c r="N978">
        <v>18</v>
      </c>
      <c r="O978" s="9">
        <f>E978/D978</f>
        <v>1.9259999999999999E-2</v>
      </c>
      <c r="P978" s="13">
        <f>IF(E978&gt;0,E978/N978,"NA")</f>
        <v>160.5</v>
      </c>
      <c r="Q978" s="13" t="s">
        <v>8340</v>
      </c>
      <c r="R978" s="13" t="s">
        <v>8342</v>
      </c>
      <c r="S978" t="b">
        <v>0</v>
      </c>
      <c r="T978" t="s">
        <v>8272</v>
      </c>
      <c r="U978" s="17">
        <v>42184.850659722222</v>
      </c>
    </row>
    <row r="979" spans="1:21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5">
        <f t="shared" si="15"/>
        <v>42421.733761574076</v>
      </c>
      <c r="K979">
        <v>1453502197</v>
      </c>
      <c r="L979" s="5">
        <v>42391.733761574076</v>
      </c>
      <c r="M979" t="b">
        <v>0</v>
      </c>
      <c r="N979">
        <v>12</v>
      </c>
      <c r="O979" s="9">
        <f>E979/D979</f>
        <v>0.33666666666666667</v>
      </c>
      <c r="P979" s="13">
        <f>IF(E979&gt;0,E979/N979,"NA")</f>
        <v>75.75</v>
      </c>
      <c r="Q979" s="13" t="s">
        <v>8340</v>
      </c>
      <c r="R979" s="13" t="s">
        <v>8342</v>
      </c>
      <c r="S979" t="b">
        <v>0</v>
      </c>
      <c r="T979" t="s">
        <v>8272</v>
      </c>
      <c r="U979" s="17">
        <v>42391.733761574076</v>
      </c>
    </row>
    <row r="980" spans="1:21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5">
        <f t="shared" si="15"/>
        <v>42425.100706018515</v>
      </c>
      <c r="K980">
        <v>1453793101</v>
      </c>
      <c r="L980" s="5">
        <v>42395.100706018515</v>
      </c>
      <c r="M980" t="b">
        <v>0</v>
      </c>
      <c r="N980">
        <v>123</v>
      </c>
      <c r="O980" s="9">
        <f>E980/D980</f>
        <v>0.5626326718299024</v>
      </c>
      <c r="P980" s="13">
        <f>IF(E980&gt;0,E980/N980,"NA")</f>
        <v>790.83739837398377</v>
      </c>
      <c r="Q980" s="13" t="s">
        <v>8340</v>
      </c>
      <c r="R980" s="13" t="s">
        <v>8342</v>
      </c>
      <c r="S980" t="b">
        <v>0</v>
      </c>
      <c r="T980" t="s">
        <v>8272</v>
      </c>
      <c r="U980" s="17">
        <v>42395.100706018515</v>
      </c>
    </row>
    <row r="981" spans="1:21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5">
        <f t="shared" si="15"/>
        <v>42541.582638888889</v>
      </c>
      <c r="K981">
        <v>1463392828</v>
      </c>
      <c r="L981" s="5">
        <v>42506.208657407406</v>
      </c>
      <c r="M981" t="b">
        <v>0</v>
      </c>
      <c r="N981">
        <v>96</v>
      </c>
      <c r="O981" s="9">
        <f>E981/D981</f>
        <v>0.82817600000000002</v>
      </c>
      <c r="P981" s="13">
        <f>IF(E981&gt;0,E981/N981,"NA")</f>
        <v>301.93916666666667</v>
      </c>
      <c r="Q981" s="13" t="s">
        <v>8340</v>
      </c>
      <c r="R981" s="13" t="s">
        <v>8342</v>
      </c>
      <c r="S981" t="b">
        <v>0</v>
      </c>
      <c r="T981" t="s">
        <v>8272</v>
      </c>
      <c r="U981" s="17">
        <v>42506.208657407406</v>
      </c>
    </row>
    <row r="982" spans="1:21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5">
        <f t="shared" si="15"/>
        <v>41973.737523148149</v>
      </c>
      <c r="K982">
        <v>1413495722</v>
      </c>
      <c r="L982" s="5">
        <v>41928.695856481478</v>
      </c>
      <c r="M982" t="b">
        <v>0</v>
      </c>
      <c r="N982">
        <v>31</v>
      </c>
      <c r="O982" s="9">
        <f>E982/D982</f>
        <v>0.14860000000000001</v>
      </c>
      <c r="P982" s="13">
        <f>IF(E982&gt;0,E982/N982,"NA")</f>
        <v>47.935483870967744</v>
      </c>
      <c r="Q982" s="13" t="s">
        <v>8340</v>
      </c>
      <c r="R982" s="13" t="s">
        <v>8342</v>
      </c>
      <c r="S982" t="b">
        <v>0</v>
      </c>
      <c r="T982" t="s">
        <v>8272</v>
      </c>
      <c r="U982" s="17">
        <v>41928.695856481478</v>
      </c>
    </row>
    <row r="983" spans="1:21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5">
        <f t="shared" si="15"/>
        <v>41860.738680555551</v>
      </c>
      <c r="K983">
        <v>1405032222</v>
      </c>
      <c r="L983" s="5">
        <v>41830.738680555551</v>
      </c>
      <c r="M983" t="b">
        <v>0</v>
      </c>
      <c r="N983">
        <v>4</v>
      </c>
      <c r="O983" s="9">
        <f>E983/D983</f>
        <v>1.2375123751237513E-4</v>
      </c>
      <c r="P983" s="13">
        <f>IF(E983&gt;0,E983/N983,"NA")</f>
        <v>2.75</v>
      </c>
      <c r="Q983" s="13" t="s">
        <v>8340</v>
      </c>
      <c r="R983" s="13" t="s">
        <v>8342</v>
      </c>
      <c r="S983" t="b">
        <v>0</v>
      </c>
      <c r="T983" t="s">
        <v>8272</v>
      </c>
      <c r="U983" s="17">
        <v>41830.738680555551</v>
      </c>
    </row>
    <row r="984" spans="1:21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5">
        <f t="shared" si="15"/>
        <v>42645.544976851852</v>
      </c>
      <c r="K984">
        <v>1472839486</v>
      </c>
      <c r="L984" s="5">
        <v>42615.544976851852</v>
      </c>
      <c r="M984" t="b">
        <v>0</v>
      </c>
      <c r="N984">
        <v>3</v>
      </c>
      <c r="O984" s="9">
        <f>E984/D984</f>
        <v>1.7142857142857143E-4</v>
      </c>
      <c r="P984" s="13">
        <f>IF(E984&gt;0,E984/N984,"NA")</f>
        <v>1</v>
      </c>
      <c r="Q984" s="13" t="s">
        <v>8340</v>
      </c>
      <c r="R984" s="13" t="s">
        <v>8342</v>
      </c>
      <c r="S984" t="b">
        <v>0</v>
      </c>
      <c r="T984" t="s">
        <v>8272</v>
      </c>
      <c r="U984" s="17">
        <v>42615.544976851852</v>
      </c>
    </row>
    <row r="985" spans="1:21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5">
        <f t="shared" si="15"/>
        <v>42605.662499999999</v>
      </c>
      <c r="K985">
        <v>1469289685</v>
      </c>
      <c r="L985" s="5">
        <v>42574.459317129622</v>
      </c>
      <c r="M985" t="b">
        <v>0</v>
      </c>
      <c r="N985">
        <v>179</v>
      </c>
      <c r="O985" s="9">
        <f>E985/D985</f>
        <v>0.2950613611721471</v>
      </c>
      <c r="P985" s="13">
        <f>IF(E985&gt;0,E985/N985,"NA")</f>
        <v>171.79329608938548</v>
      </c>
      <c r="Q985" s="13" t="s">
        <v>8340</v>
      </c>
      <c r="R985" s="13" t="s">
        <v>8342</v>
      </c>
      <c r="S985" t="b">
        <v>0</v>
      </c>
      <c r="T985" t="s">
        <v>8272</v>
      </c>
      <c r="U985" s="17">
        <v>42574.459317129622</v>
      </c>
    </row>
    <row r="986" spans="1:21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5">
        <f t="shared" si="15"/>
        <v>42090.86583333333</v>
      </c>
      <c r="K986">
        <v>1424918808</v>
      </c>
      <c r="L986" s="5">
        <v>42060.907499999994</v>
      </c>
      <c r="M986" t="b">
        <v>0</v>
      </c>
      <c r="N986">
        <v>3</v>
      </c>
      <c r="O986" s="9">
        <f>E986/D986</f>
        <v>1.06E-2</v>
      </c>
      <c r="P986" s="13">
        <f>IF(E986&gt;0,E986/N986,"NA")</f>
        <v>35.333333333333336</v>
      </c>
      <c r="Q986" s="13" t="s">
        <v>8340</v>
      </c>
      <c r="R986" s="13" t="s">
        <v>8342</v>
      </c>
      <c r="S986" t="b">
        <v>0</v>
      </c>
      <c r="T986" t="s">
        <v>8272</v>
      </c>
      <c r="U986" s="17">
        <v>42060.907499999994</v>
      </c>
    </row>
    <row r="987" spans="1:21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5">
        <f t="shared" si="15"/>
        <v>42369.749999999993</v>
      </c>
      <c r="K987">
        <v>1449011610</v>
      </c>
      <c r="L987" s="5">
        <v>42339.759375000001</v>
      </c>
      <c r="M987" t="b">
        <v>0</v>
      </c>
      <c r="N987">
        <v>23</v>
      </c>
      <c r="O987" s="9">
        <f>E987/D987</f>
        <v>6.2933333333333327E-2</v>
      </c>
      <c r="P987" s="13">
        <f>IF(E987&gt;0,E987/N987,"NA")</f>
        <v>82.086956521739125</v>
      </c>
      <c r="Q987" s="13" t="s">
        <v>8340</v>
      </c>
      <c r="R987" s="13" t="s">
        <v>8342</v>
      </c>
      <c r="S987" t="b">
        <v>0</v>
      </c>
      <c r="T987" t="s">
        <v>8272</v>
      </c>
      <c r="U987" s="17">
        <v>42339.759375000001</v>
      </c>
    </row>
    <row r="988" spans="1:21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5">
        <f t="shared" si="15"/>
        <v>42378.791666666664</v>
      </c>
      <c r="K988">
        <v>1447698300</v>
      </c>
      <c r="L988" s="5">
        <v>42324.559027777774</v>
      </c>
      <c r="M988" t="b">
        <v>0</v>
      </c>
      <c r="N988">
        <v>23</v>
      </c>
      <c r="O988" s="9">
        <f>E988/D988</f>
        <v>0.1275</v>
      </c>
      <c r="P988" s="13">
        <f>IF(E988&gt;0,E988/N988,"NA")</f>
        <v>110.8695652173913</v>
      </c>
      <c r="Q988" s="13" t="s">
        <v>8340</v>
      </c>
      <c r="R988" s="13" t="s">
        <v>8342</v>
      </c>
      <c r="S988" t="b">
        <v>0</v>
      </c>
      <c r="T988" t="s">
        <v>8272</v>
      </c>
      <c r="U988" s="17">
        <v>42324.559027777774</v>
      </c>
    </row>
    <row r="989" spans="1:21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5">
        <f t="shared" si="15"/>
        <v>41813.086226851847</v>
      </c>
      <c r="K989">
        <v>1400051050</v>
      </c>
      <c r="L989" s="5">
        <v>41773.086226851847</v>
      </c>
      <c r="M989" t="b">
        <v>0</v>
      </c>
      <c r="N989">
        <v>41</v>
      </c>
      <c r="O989" s="9">
        <f>E989/D989</f>
        <v>0.13220000000000001</v>
      </c>
      <c r="P989" s="13">
        <f>IF(E989&gt;0,E989/N989,"NA")</f>
        <v>161.21951219512195</v>
      </c>
      <c r="Q989" s="13" t="s">
        <v>8340</v>
      </c>
      <c r="R989" s="13" t="s">
        <v>8342</v>
      </c>
      <c r="S989" t="b">
        <v>0</v>
      </c>
      <c r="T989" t="s">
        <v>8272</v>
      </c>
      <c r="U989" s="17">
        <v>41773.086226851847</v>
      </c>
    </row>
    <row r="990" spans="1:21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5">
        <f t="shared" si="15"/>
        <v>42644.148437499993</v>
      </c>
      <c r="K990">
        <v>1472718825</v>
      </c>
      <c r="L990" s="5">
        <v>42614.148437499993</v>
      </c>
      <c r="M990" t="b">
        <v>0</v>
      </c>
      <c r="N990">
        <v>0</v>
      </c>
      <c r="O990" s="9">
        <f>E990/D990</f>
        <v>0</v>
      </c>
      <c r="P990" s="13" t="str">
        <f>IF(E990&gt;0,E990/N990,"NA")</f>
        <v>NA</v>
      </c>
      <c r="Q990" s="13" t="s">
        <v>8340</v>
      </c>
      <c r="R990" s="13" t="s">
        <v>8342</v>
      </c>
      <c r="S990" t="b">
        <v>0</v>
      </c>
      <c r="T990" t="s">
        <v>8272</v>
      </c>
      <c r="U990" s="17">
        <v>42614.148437499993</v>
      </c>
    </row>
    <row r="991" spans="1:21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5">
        <f t="shared" si="15"/>
        <v>42641.725636574069</v>
      </c>
      <c r="K991">
        <v>1472509495</v>
      </c>
      <c r="L991" s="5">
        <v>42611.725636574069</v>
      </c>
      <c r="M991" t="b">
        <v>0</v>
      </c>
      <c r="N991">
        <v>32</v>
      </c>
      <c r="O991" s="9">
        <f>E991/D991</f>
        <v>0.16769999999999999</v>
      </c>
      <c r="P991" s="13">
        <f>IF(E991&gt;0,E991/N991,"NA")</f>
        <v>52.40625</v>
      </c>
      <c r="Q991" s="13" t="s">
        <v>8340</v>
      </c>
      <c r="R991" s="13" t="s">
        <v>8342</v>
      </c>
      <c r="S991" t="b">
        <v>0</v>
      </c>
      <c r="T991" t="s">
        <v>8272</v>
      </c>
      <c r="U991" s="17">
        <v>42611.725636574069</v>
      </c>
    </row>
    <row r="992" spans="1:21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5">
        <f t="shared" si="15"/>
        <v>41885.575972222221</v>
      </c>
      <c r="K992">
        <v>1407178164</v>
      </c>
      <c r="L992" s="5">
        <v>41855.575972222221</v>
      </c>
      <c r="M992" t="b">
        <v>0</v>
      </c>
      <c r="N992">
        <v>2</v>
      </c>
      <c r="O992" s="9">
        <f>E992/D992</f>
        <v>1.0399999999999999E-3</v>
      </c>
      <c r="P992" s="13">
        <f>IF(E992&gt;0,E992/N992,"NA")</f>
        <v>13</v>
      </c>
      <c r="Q992" s="13" t="s">
        <v>8340</v>
      </c>
      <c r="R992" s="13" t="s">
        <v>8342</v>
      </c>
      <c r="S992" t="b">
        <v>0</v>
      </c>
      <c r="T992" t="s">
        <v>8272</v>
      </c>
      <c r="U992" s="17">
        <v>41855.575972222221</v>
      </c>
    </row>
    <row r="993" spans="1:21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5">
        <f t="shared" si="15"/>
        <v>42563.57708333333</v>
      </c>
      <c r="K993">
        <v>1466186988</v>
      </c>
      <c r="L993" s="5">
        <v>42538.548472222225</v>
      </c>
      <c r="M993" t="b">
        <v>0</v>
      </c>
      <c r="N993">
        <v>7</v>
      </c>
      <c r="O993" s="9">
        <f>E993/D993</f>
        <v>4.24E-2</v>
      </c>
      <c r="P993" s="13">
        <f>IF(E993&gt;0,E993/N993,"NA")</f>
        <v>30.285714285714285</v>
      </c>
      <c r="Q993" s="13" t="s">
        <v>8340</v>
      </c>
      <c r="R993" s="13" t="s">
        <v>8342</v>
      </c>
      <c r="S993" t="b">
        <v>0</v>
      </c>
      <c r="T993" t="s">
        <v>8272</v>
      </c>
      <c r="U993" s="17">
        <v>42538.548472222225</v>
      </c>
    </row>
    <row r="994" spans="1:21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5">
        <f t="shared" si="15"/>
        <v>42497.674988425926</v>
      </c>
      <c r="K994">
        <v>1457475119</v>
      </c>
      <c r="L994" s="5">
        <v>42437.71665509259</v>
      </c>
      <c r="M994" t="b">
        <v>0</v>
      </c>
      <c r="N994">
        <v>4</v>
      </c>
      <c r="O994" s="9">
        <f>E994/D994</f>
        <v>4.6699999999999997E-3</v>
      </c>
      <c r="P994" s="13">
        <f>IF(E994&gt;0,E994/N994,"NA")</f>
        <v>116.75</v>
      </c>
      <c r="Q994" s="13" t="s">
        <v>8340</v>
      </c>
      <c r="R994" s="13" t="s">
        <v>8342</v>
      </c>
      <c r="S994" t="b">
        <v>0</v>
      </c>
      <c r="T994" t="s">
        <v>8272</v>
      </c>
      <c r="U994" s="17">
        <v>42437.71665509259</v>
      </c>
    </row>
    <row r="995" spans="1:21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5">
        <f t="shared" si="15"/>
        <v>42685.999999999993</v>
      </c>
      <c r="K995">
        <v>1476054568</v>
      </c>
      <c r="L995" s="5">
        <v>42652.756574074076</v>
      </c>
      <c r="M995" t="b">
        <v>0</v>
      </c>
      <c r="N995">
        <v>196</v>
      </c>
      <c r="O995" s="9">
        <f>E995/D995</f>
        <v>0.25087142857142858</v>
      </c>
      <c r="P995" s="13">
        <f>IF(E995&gt;0,E995/N995,"NA")</f>
        <v>89.59693877551021</v>
      </c>
      <c r="Q995" s="13" t="s">
        <v>8340</v>
      </c>
      <c r="R995" s="13" t="s">
        <v>8342</v>
      </c>
      <c r="S995" t="b">
        <v>0</v>
      </c>
      <c r="T995" t="s">
        <v>8272</v>
      </c>
      <c r="U995" s="17">
        <v>42652.756574074076</v>
      </c>
    </row>
    <row r="996" spans="1:21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5">
        <f t="shared" si="15"/>
        <v>41973.749305555553</v>
      </c>
      <c r="K996">
        <v>1412835530</v>
      </c>
      <c r="L996" s="5">
        <v>41921.054745370369</v>
      </c>
      <c r="M996" t="b">
        <v>0</v>
      </c>
      <c r="N996">
        <v>11</v>
      </c>
      <c r="O996" s="9">
        <f>E996/D996</f>
        <v>2.3345000000000001E-2</v>
      </c>
      <c r="P996" s="13">
        <f>IF(E996&gt;0,E996/N996,"NA")</f>
        <v>424.45454545454544</v>
      </c>
      <c r="Q996" s="13" t="s">
        <v>8340</v>
      </c>
      <c r="R996" s="13" t="s">
        <v>8342</v>
      </c>
      <c r="S996" t="b">
        <v>0</v>
      </c>
      <c r="T996" t="s">
        <v>8272</v>
      </c>
      <c r="U996" s="17">
        <v>41921.054745370369</v>
      </c>
    </row>
    <row r="997" spans="1:21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5">
        <f t="shared" si="15"/>
        <v>41972.458333333336</v>
      </c>
      <c r="K997">
        <v>1415140480</v>
      </c>
      <c r="L997" s="5">
        <v>41947.732407407406</v>
      </c>
      <c r="M997" t="b">
        <v>0</v>
      </c>
      <c r="N997">
        <v>9</v>
      </c>
      <c r="O997" s="9">
        <f>E997/D997</f>
        <v>7.2599999999999998E-2</v>
      </c>
      <c r="P997" s="13">
        <f>IF(E997&gt;0,E997/N997,"NA")</f>
        <v>80.666666666666671</v>
      </c>
      <c r="Q997" s="13" t="s">
        <v>8340</v>
      </c>
      <c r="R997" s="13" t="s">
        <v>8342</v>
      </c>
      <c r="S997" t="b">
        <v>0</v>
      </c>
      <c r="T997" t="s">
        <v>8272</v>
      </c>
      <c r="U997" s="17">
        <v>41947.732407407406</v>
      </c>
    </row>
    <row r="998" spans="1:21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5">
        <f t="shared" si="15"/>
        <v>41847.435416666667</v>
      </c>
      <c r="K998">
        <v>1403902060</v>
      </c>
      <c r="L998" s="5">
        <v>41817.658101851848</v>
      </c>
      <c r="M998" t="b">
        <v>0</v>
      </c>
      <c r="N998">
        <v>5</v>
      </c>
      <c r="O998" s="9">
        <f>E998/D998</f>
        <v>1.6250000000000001E-2</v>
      </c>
      <c r="P998" s="13">
        <f>IF(E998&gt;0,E998/N998,"NA")</f>
        <v>13</v>
      </c>
      <c r="Q998" s="13" t="s">
        <v>8340</v>
      </c>
      <c r="R998" s="13" t="s">
        <v>8342</v>
      </c>
      <c r="S998" t="b">
        <v>0</v>
      </c>
      <c r="T998" t="s">
        <v>8272</v>
      </c>
      <c r="U998" s="17">
        <v>41817.658101851848</v>
      </c>
    </row>
    <row r="999" spans="1:21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5">
        <f t="shared" si="15"/>
        <v>41970.936307870368</v>
      </c>
      <c r="K999">
        <v>1414549697</v>
      </c>
      <c r="L999" s="5">
        <v>41940.894641203704</v>
      </c>
      <c r="M999" t="b">
        <v>0</v>
      </c>
      <c r="N999">
        <v>8</v>
      </c>
      <c r="O999" s="9">
        <f>E999/D999</f>
        <v>1.2999999999999999E-2</v>
      </c>
      <c r="P999" s="13">
        <f>IF(E999&gt;0,E999/N999,"NA")</f>
        <v>8.125</v>
      </c>
      <c r="Q999" s="13" t="s">
        <v>8340</v>
      </c>
      <c r="R999" s="13" t="s">
        <v>8342</v>
      </c>
      <c r="S999" t="b">
        <v>0</v>
      </c>
      <c r="T999" t="s">
        <v>8272</v>
      </c>
      <c r="U999" s="17">
        <v>41940.894641203704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5">
        <f t="shared" si="15"/>
        <v>42327.002326388887</v>
      </c>
      <c r="K1000">
        <v>1444017801</v>
      </c>
      <c r="L1000" s="5">
        <v>42281.960659722223</v>
      </c>
      <c r="M1000" t="b">
        <v>0</v>
      </c>
      <c r="N1000">
        <v>229</v>
      </c>
      <c r="O1000" s="9">
        <f>E1000/D1000</f>
        <v>0.58558333333333334</v>
      </c>
      <c r="P1000" s="13">
        <f>IF(E1000&gt;0,E1000/N1000,"NA")</f>
        <v>153.42794759825327</v>
      </c>
      <c r="Q1000" s="13" t="s">
        <v>8340</v>
      </c>
      <c r="R1000" s="13" t="s">
        <v>8342</v>
      </c>
      <c r="S1000" t="b">
        <v>0</v>
      </c>
      <c r="T1000" t="s">
        <v>8272</v>
      </c>
      <c r="U1000" s="17">
        <v>42281.960659722223</v>
      </c>
    </row>
    <row r="1001" spans="1:21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5">
        <f t="shared" si="15"/>
        <v>41956.126388888886</v>
      </c>
      <c r="K1001">
        <v>1413270690</v>
      </c>
      <c r="L1001" s="5">
        <v>41926.091319444444</v>
      </c>
      <c r="M1001" t="b">
        <v>0</v>
      </c>
      <c r="N1001">
        <v>40</v>
      </c>
      <c r="O1001" s="9">
        <f>E1001/D1001</f>
        <v>7.7886666666666673E-2</v>
      </c>
      <c r="P1001" s="13">
        <f>IF(E1001&gt;0,E1001/N1001,"NA")</f>
        <v>292.07499999999999</v>
      </c>
      <c r="Q1001" s="13" t="s">
        <v>8340</v>
      </c>
      <c r="R1001" s="13" t="s">
        <v>8342</v>
      </c>
      <c r="S1001" t="b">
        <v>0</v>
      </c>
      <c r="T1001" t="s">
        <v>8272</v>
      </c>
      <c r="U1001" s="17">
        <v>41926.091319444444</v>
      </c>
    </row>
    <row r="1002" spans="1:21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5">
        <f t="shared" si="15"/>
        <v>42808.80972222222</v>
      </c>
      <c r="K1002">
        <v>1484357160</v>
      </c>
      <c r="L1002" s="5">
        <v>42748.851388888885</v>
      </c>
      <c r="M1002" t="b">
        <v>0</v>
      </c>
      <c r="N1002">
        <v>6</v>
      </c>
      <c r="O1002" s="9">
        <f>E1002/D1002</f>
        <v>2.2157147647256063E-2</v>
      </c>
      <c r="P1002" s="13">
        <f>IF(E1002&gt;0,E1002/N1002,"NA")</f>
        <v>3304</v>
      </c>
      <c r="Q1002" s="13" t="s">
        <v>8340</v>
      </c>
      <c r="R1002" s="13" t="s">
        <v>8342</v>
      </c>
      <c r="S1002" t="b">
        <v>0</v>
      </c>
      <c r="T1002" t="s">
        <v>8272</v>
      </c>
      <c r="U1002" s="17">
        <v>42748.851388888885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5">
        <f t="shared" si="15"/>
        <v>42765.511724537035</v>
      </c>
      <c r="K1003">
        <v>1481908613</v>
      </c>
      <c r="L1003" s="5">
        <v>42720.511724537035</v>
      </c>
      <c r="M1003" t="b">
        <v>0</v>
      </c>
      <c r="N1003">
        <v>4</v>
      </c>
      <c r="O1003" s="9">
        <f>E1003/D1003</f>
        <v>1.04</v>
      </c>
      <c r="P1003" s="13">
        <f>IF(E1003&gt;0,E1003/N1003,"NA")</f>
        <v>1300</v>
      </c>
      <c r="Q1003" s="13" t="s">
        <v>8340</v>
      </c>
      <c r="R1003" s="13" t="s">
        <v>8342</v>
      </c>
      <c r="S1003" t="b">
        <v>0</v>
      </c>
      <c r="T1003" t="s">
        <v>8272</v>
      </c>
      <c r="U1003" s="17">
        <v>42720.511724537035</v>
      </c>
    </row>
    <row r="1004" spans="1:21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5">
        <f t="shared" si="15"/>
        <v>42355.040972222218</v>
      </c>
      <c r="K1004">
        <v>1447777514</v>
      </c>
      <c r="L1004" s="5">
        <v>42325.475856481477</v>
      </c>
      <c r="M1004" t="b">
        <v>0</v>
      </c>
      <c r="N1004">
        <v>22</v>
      </c>
      <c r="O1004" s="9">
        <f>E1004/D1004</f>
        <v>0.29602960296029601</v>
      </c>
      <c r="P1004" s="13">
        <f>IF(E1004&gt;0,E1004/N1004,"NA")</f>
        <v>134.54545454545453</v>
      </c>
      <c r="Q1004" s="13" t="s">
        <v>8340</v>
      </c>
      <c r="R1004" s="13" t="s">
        <v>8342</v>
      </c>
      <c r="S1004" t="b">
        <v>0</v>
      </c>
      <c r="T1004" t="s">
        <v>8272</v>
      </c>
      <c r="U1004" s="17">
        <v>42325.475856481477</v>
      </c>
    </row>
    <row r="1005" spans="1:21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5">
        <f t="shared" si="15"/>
        <v>42810.459039351852</v>
      </c>
      <c r="K1005">
        <v>1487091661</v>
      </c>
      <c r="L1005" s="5">
        <v>42780.500706018516</v>
      </c>
      <c r="M1005" t="b">
        <v>0</v>
      </c>
      <c r="N1005">
        <v>15</v>
      </c>
      <c r="O1005" s="9">
        <f>E1005/D1005</f>
        <v>0.16055</v>
      </c>
      <c r="P1005" s="13">
        <f>IF(E1005&gt;0,E1005/N1005,"NA")</f>
        <v>214.06666666666666</v>
      </c>
      <c r="Q1005" s="13" t="s">
        <v>8340</v>
      </c>
      <c r="R1005" s="13" t="s">
        <v>8342</v>
      </c>
      <c r="S1005" t="b">
        <v>0</v>
      </c>
      <c r="T1005" t="s">
        <v>8272</v>
      </c>
      <c r="U1005" s="17">
        <v>42780.500706018516</v>
      </c>
    </row>
    <row r="1006" spans="1:21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5">
        <f t="shared" si="15"/>
        <v>42418.5003125</v>
      </c>
      <c r="K1006">
        <v>1453222827</v>
      </c>
      <c r="L1006" s="5">
        <v>42388.5003125</v>
      </c>
      <c r="M1006" t="b">
        <v>0</v>
      </c>
      <c r="N1006">
        <v>95</v>
      </c>
      <c r="O1006" s="9">
        <f>E1006/D1006</f>
        <v>0.82208000000000003</v>
      </c>
      <c r="P1006" s="13">
        <f>IF(E1006&gt;0,E1006/N1006,"NA")</f>
        <v>216.33684210526314</v>
      </c>
      <c r="Q1006" s="13" t="s">
        <v>8340</v>
      </c>
      <c r="R1006" s="13" t="s">
        <v>8342</v>
      </c>
      <c r="S1006" t="b">
        <v>0</v>
      </c>
      <c r="T1006" t="s">
        <v>8272</v>
      </c>
      <c r="U1006" s="17">
        <v>42388.5003125</v>
      </c>
    </row>
    <row r="1007" spans="1:21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5">
        <f t="shared" si="15"/>
        <v>42307.41646990741</v>
      </c>
      <c r="K1007">
        <v>1443538783</v>
      </c>
      <c r="L1007" s="5">
        <v>42276.41646990741</v>
      </c>
      <c r="M1007" t="b">
        <v>0</v>
      </c>
      <c r="N1007">
        <v>161</v>
      </c>
      <c r="O1007" s="9">
        <f>E1007/D1007</f>
        <v>0.75051000000000001</v>
      </c>
      <c r="P1007" s="13">
        <f>IF(E1007&gt;0,E1007/N1007,"NA")</f>
        <v>932.31055900621118</v>
      </c>
      <c r="Q1007" s="13" t="s">
        <v>8340</v>
      </c>
      <c r="R1007" s="13" t="s">
        <v>8342</v>
      </c>
      <c r="S1007" t="b">
        <v>0</v>
      </c>
      <c r="T1007" t="s">
        <v>8272</v>
      </c>
      <c r="U1007" s="17">
        <v>42276.41646990741</v>
      </c>
    </row>
    <row r="1008" spans="1:21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5">
        <f t="shared" si="15"/>
        <v>41985.09097222222</v>
      </c>
      <c r="K1008">
        <v>1417654672</v>
      </c>
      <c r="L1008" s="5">
        <v>41976.83185185185</v>
      </c>
      <c r="M1008" t="b">
        <v>0</v>
      </c>
      <c r="N1008">
        <v>8</v>
      </c>
      <c r="O1008" s="9">
        <f>E1008/D1008</f>
        <v>5.8500000000000003E-2</v>
      </c>
      <c r="P1008" s="13">
        <f>IF(E1008&gt;0,E1008/N1008,"NA")</f>
        <v>29.25</v>
      </c>
      <c r="Q1008" s="13" t="s">
        <v>8340</v>
      </c>
      <c r="R1008" s="13" t="s">
        <v>8342</v>
      </c>
      <c r="S1008" t="b">
        <v>0</v>
      </c>
      <c r="T1008" t="s">
        <v>8272</v>
      </c>
      <c r="U1008" s="17">
        <v>41976.83185185185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5">
        <f t="shared" si="15"/>
        <v>42718.416932870365</v>
      </c>
      <c r="K1009">
        <v>1478095223</v>
      </c>
      <c r="L1009" s="5">
        <v>42676.3752662037</v>
      </c>
      <c r="M1009" t="b">
        <v>0</v>
      </c>
      <c r="N1009">
        <v>76</v>
      </c>
      <c r="O1009" s="9">
        <f>E1009/D1009</f>
        <v>0.44319999999999998</v>
      </c>
      <c r="P1009" s="13">
        <f>IF(E1009&gt;0,E1009/N1009,"NA")</f>
        <v>174.94736842105263</v>
      </c>
      <c r="Q1009" s="13" t="s">
        <v>8340</v>
      </c>
      <c r="R1009" s="13" t="s">
        <v>8342</v>
      </c>
      <c r="S1009" t="b">
        <v>0</v>
      </c>
      <c r="T1009" t="s">
        <v>8272</v>
      </c>
      <c r="U1009" s="17">
        <v>42676.3752662037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5">
        <f t="shared" si="15"/>
        <v>42732.600868055553</v>
      </c>
      <c r="K1010">
        <v>1480361115</v>
      </c>
      <c r="L1010" s="5">
        <v>42702.600868055553</v>
      </c>
      <c r="M1010" t="b">
        <v>0</v>
      </c>
      <c r="N1010">
        <v>1</v>
      </c>
      <c r="O1010" s="9">
        <f>E1010/D1010</f>
        <v>2.6737967914438501E-3</v>
      </c>
      <c r="P1010" s="13">
        <f>IF(E1010&gt;0,E1010/N1010,"NA")</f>
        <v>250</v>
      </c>
      <c r="Q1010" s="13" t="s">
        <v>8340</v>
      </c>
      <c r="R1010" s="13" t="s">
        <v>8342</v>
      </c>
      <c r="S1010" t="b">
        <v>0</v>
      </c>
      <c r="T1010" t="s">
        <v>8272</v>
      </c>
      <c r="U1010" s="17">
        <v>42702.600868055553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5">
        <f t="shared" si="15"/>
        <v>42540.396365740737</v>
      </c>
      <c r="K1011">
        <v>1463754646</v>
      </c>
      <c r="L1011" s="5">
        <v>42510.396365740737</v>
      </c>
      <c r="M1011" t="b">
        <v>0</v>
      </c>
      <c r="N1011">
        <v>101</v>
      </c>
      <c r="O1011" s="9">
        <f>E1011/D1011</f>
        <v>0.1313</v>
      </c>
      <c r="P1011" s="13">
        <f>IF(E1011&gt;0,E1011/N1011,"NA")</f>
        <v>65</v>
      </c>
      <c r="Q1011" s="13" t="s">
        <v>8340</v>
      </c>
      <c r="R1011" s="13" t="s">
        <v>8342</v>
      </c>
      <c r="S1011" t="b">
        <v>0</v>
      </c>
      <c r="T1011" t="s">
        <v>8272</v>
      </c>
      <c r="U1011" s="17">
        <v>42510.396365740737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5">
        <f t="shared" si="15"/>
        <v>42617.915972222218</v>
      </c>
      <c r="K1012">
        <v>1468180462</v>
      </c>
      <c r="L1012" s="5">
        <v>42561.621087962958</v>
      </c>
      <c r="M1012" t="b">
        <v>0</v>
      </c>
      <c r="N1012">
        <v>4</v>
      </c>
      <c r="O1012" s="9">
        <f>E1012/D1012</f>
        <v>1.9088937093275488E-3</v>
      </c>
      <c r="P1012" s="13">
        <f>IF(E1012&gt;0,E1012/N1012,"NA")</f>
        <v>55</v>
      </c>
      <c r="Q1012" s="13" t="s">
        <v>8340</v>
      </c>
      <c r="R1012" s="13" t="s">
        <v>8342</v>
      </c>
      <c r="S1012" t="b">
        <v>0</v>
      </c>
      <c r="T1012" t="s">
        <v>8272</v>
      </c>
      <c r="U1012" s="17">
        <v>42561.621087962958</v>
      </c>
    </row>
    <row r="1013" spans="1:21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5">
        <f t="shared" si="15"/>
        <v>41991.689756944441</v>
      </c>
      <c r="K1013">
        <v>1415050395</v>
      </c>
      <c r="L1013" s="5">
        <v>41946.689756944441</v>
      </c>
      <c r="M1013" t="b">
        <v>0</v>
      </c>
      <c r="N1013">
        <v>1</v>
      </c>
      <c r="O1013" s="9">
        <f>E1013/D1013</f>
        <v>3.7499999999999999E-3</v>
      </c>
      <c r="P1013" s="13">
        <f>IF(E1013&gt;0,E1013/N1013,"NA")</f>
        <v>75</v>
      </c>
      <c r="Q1013" s="13" t="s">
        <v>8340</v>
      </c>
      <c r="R1013" s="13" t="s">
        <v>8342</v>
      </c>
      <c r="S1013" t="b">
        <v>0</v>
      </c>
      <c r="T1013" t="s">
        <v>8272</v>
      </c>
      <c r="U1013" s="17">
        <v>41946.689756944441</v>
      </c>
    </row>
    <row r="1014" spans="1:21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5">
        <f t="shared" si="15"/>
        <v>42759.232083333329</v>
      </c>
      <c r="K1014">
        <v>1481366052</v>
      </c>
      <c r="L1014" s="5">
        <v>42714.232083333329</v>
      </c>
      <c r="M1014" t="b">
        <v>0</v>
      </c>
      <c r="N1014">
        <v>775</v>
      </c>
      <c r="O1014" s="9">
        <f>E1014/D1014</f>
        <v>215.35021</v>
      </c>
      <c r="P1014" s="13">
        <f>IF(E1014&gt;0,E1014/N1014,"NA")</f>
        <v>1389.3561935483872</v>
      </c>
      <c r="Q1014" s="13" t="s">
        <v>8340</v>
      </c>
      <c r="R1014" s="13" t="s">
        <v>8342</v>
      </c>
      <c r="S1014" t="b">
        <v>0</v>
      </c>
      <c r="T1014" t="s">
        <v>8272</v>
      </c>
      <c r="U1014" s="17">
        <v>42714.232083333329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5">
        <f t="shared" si="15"/>
        <v>42367.624999999993</v>
      </c>
      <c r="K1015">
        <v>1449000056</v>
      </c>
      <c r="L1015" s="5">
        <v>42339.625648148147</v>
      </c>
      <c r="M1015" t="b">
        <v>0</v>
      </c>
      <c r="N1015">
        <v>90</v>
      </c>
      <c r="O1015" s="9">
        <f>E1015/D1015</f>
        <v>0.34527999999999998</v>
      </c>
      <c r="P1015" s="13">
        <f>IF(E1015&gt;0,E1015/N1015,"NA")</f>
        <v>95.911111111111111</v>
      </c>
      <c r="Q1015" s="13" t="s">
        <v>8340</v>
      </c>
      <c r="R1015" s="13" t="s">
        <v>8342</v>
      </c>
      <c r="S1015" t="b">
        <v>0</v>
      </c>
      <c r="T1015" t="s">
        <v>8272</v>
      </c>
      <c r="U1015" s="17">
        <v>42339.625648148147</v>
      </c>
    </row>
    <row r="1016" spans="1:21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5">
        <f t="shared" si="15"/>
        <v>42004.79415509259</v>
      </c>
      <c r="K1016">
        <v>1415750615</v>
      </c>
      <c r="L1016" s="5">
        <v>41954.79415509259</v>
      </c>
      <c r="M1016" t="b">
        <v>0</v>
      </c>
      <c r="N1016">
        <v>16</v>
      </c>
      <c r="O1016" s="9">
        <f>E1016/D1016</f>
        <v>0.30599999999999999</v>
      </c>
      <c r="P1016" s="13">
        <f>IF(E1016&gt;0,E1016/N1016,"NA")</f>
        <v>191.25</v>
      </c>
      <c r="Q1016" s="13" t="s">
        <v>8340</v>
      </c>
      <c r="R1016" s="13" t="s">
        <v>8342</v>
      </c>
      <c r="S1016" t="b">
        <v>0</v>
      </c>
      <c r="T1016" t="s">
        <v>8272</v>
      </c>
      <c r="U1016" s="17">
        <v>41954.79415509259</v>
      </c>
    </row>
    <row r="1017" spans="1:21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5">
        <f t="shared" si="15"/>
        <v>42333.711747685178</v>
      </c>
      <c r="K1017">
        <v>1445893495</v>
      </c>
      <c r="L1017" s="5">
        <v>42303.670081018521</v>
      </c>
      <c r="M1017" t="b">
        <v>0</v>
      </c>
      <c r="N1017">
        <v>6</v>
      </c>
      <c r="O1017" s="9">
        <f>E1017/D1017</f>
        <v>2.6666666666666668E-2</v>
      </c>
      <c r="P1017" s="13">
        <f>IF(E1017&gt;0,E1017/N1017,"NA")</f>
        <v>40</v>
      </c>
      <c r="Q1017" s="13" t="s">
        <v>8340</v>
      </c>
      <c r="R1017" s="13" t="s">
        <v>8342</v>
      </c>
      <c r="S1017" t="b">
        <v>0</v>
      </c>
      <c r="T1017" t="s">
        <v>8272</v>
      </c>
      <c r="U1017" s="17">
        <v>42303.670081018521</v>
      </c>
    </row>
    <row r="1018" spans="1:21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5">
        <f t="shared" si="15"/>
        <v>42466.857129629629</v>
      </c>
      <c r="K1018">
        <v>1456108456</v>
      </c>
      <c r="L1018" s="5">
        <v>42421.898796296293</v>
      </c>
      <c r="M1018" t="b">
        <v>0</v>
      </c>
      <c r="N1018">
        <v>38</v>
      </c>
      <c r="O1018" s="9">
        <f>E1018/D1018</f>
        <v>2.8420000000000001E-2</v>
      </c>
      <c r="P1018" s="13">
        <f>IF(E1018&gt;0,E1018/N1018,"NA")</f>
        <v>74.78947368421052</v>
      </c>
      <c r="Q1018" s="13" t="s">
        <v>8340</v>
      </c>
      <c r="R1018" s="13" t="s">
        <v>8342</v>
      </c>
      <c r="S1018" t="b">
        <v>0</v>
      </c>
      <c r="T1018" t="s">
        <v>8272</v>
      </c>
      <c r="U1018" s="17">
        <v>42421.898796296293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5">
        <f t="shared" si="15"/>
        <v>42329.508506944439</v>
      </c>
      <c r="K1019">
        <v>1444666335</v>
      </c>
      <c r="L1019" s="5">
        <v>42289.466840277775</v>
      </c>
      <c r="M1019" t="b">
        <v>0</v>
      </c>
      <c r="N1019">
        <v>355</v>
      </c>
      <c r="O1019" s="9">
        <f>E1019/D1019</f>
        <v>0.22878799999999999</v>
      </c>
      <c r="P1019" s="13">
        <f>IF(E1019&gt;0,E1019/N1019,"NA")</f>
        <v>161.11830985915492</v>
      </c>
      <c r="Q1019" s="13" t="s">
        <v>8340</v>
      </c>
      <c r="R1019" s="13" t="s">
        <v>8342</v>
      </c>
      <c r="S1019" t="b">
        <v>0</v>
      </c>
      <c r="T1019" t="s">
        <v>8272</v>
      </c>
      <c r="U1019" s="17">
        <v>42289.466840277775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5">
        <f t="shared" si="15"/>
        <v>42565.283946759257</v>
      </c>
      <c r="K1020">
        <v>1465904933</v>
      </c>
      <c r="L1020" s="5">
        <v>42535.283946759257</v>
      </c>
      <c r="M1020" t="b">
        <v>0</v>
      </c>
      <c r="N1020">
        <v>7</v>
      </c>
      <c r="O1020" s="9">
        <f>E1020/D1020</f>
        <v>3.1050000000000001E-2</v>
      </c>
      <c r="P1020" s="13">
        <f>IF(E1020&gt;0,E1020/N1020,"NA")</f>
        <v>88.714285714285708</v>
      </c>
      <c r="Q1020" s="13" t="s">
        <v>8340</v>
      </c>
      <c r="R1020" s="13" t="s">
        <v>8342</v>
      </c>
      <c r="S1020" t="b">
        <v>0</v>
      </c>
      <c r="T1020" t="s">
        <v>8272</v>
      </c>
      <c r="U1020" s="17">
        <v>42535.283946759257</v>
      </c>
    </row>
    <row r="1021" spans="1:21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5">
        <f t="shared" si="15"/>
        <v>42039.765613425923</v>
      </c>
      <c r="K1021">
        <v>1420500149</v>
      </c>
      <c r="L1021" s="5">
        <v>42009.765613425923</v>
      </c>
      <c r="M1021" t="b">
        <v>0</v>
      </c>
      <c r="N1021">
        <v>400</v>
      </c>
      <c r="O1021" s="9">
        <f>E1021/D1021</f>
        <v>0.47333333333333333</v>
      </c>
      <c r="P1021" s="13">
        <f>IF(E1021&gt;0,E1021/N1021,"NA")</f>
        <v>53.25</v>
      </c>
      <c r="Q1021" s="13" t="s">
        <v>8340</v>
      </c>
      <c r="R1021" s="13" t="s">
        <v>8342</v>
      </c>
      <c r="S1021" t="b">
        <v>0</v>
      </c>
      <c r="T1021" t="s">
        <v>8272</v>
      </c>
      <c r="U1021" s="17">
        <v>42009.765613425923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5">
        <f t="shared" si="15"/>
        <v>42156.824305555558</v>
      </c>
      <c r="K1022">
        <v>1430617209</v>
      </c>
      <c r="L1022" s="5">
        <v>42126.861215277771</v>
      </c>
      <c r="M1022" t="b">
        <v>0</v>
      </c>
      <c r="N1022">
        <v>30</v>
      </c>
      <c r="O1022" s="9">
        <f>E1022/D1022</f>
        <v>2.0554838709677421</v>
      </c>
      <c r="P1022" s="13">
        <f>IF(E1022&gt;0,E1022/N1022,"NA")</f>
        <v>106.2</v>
      </c>
      <c r="Q1022" s="13" t="s">
        <v>8346</v>
      </c>
      <c r="R1022" s="13" t="s">
        <v>8351</v>
      </c>
      <c r="S1022" t="b">
        <v>1</v>
      </c>
      <c r="T1022" t="s">
        <v>8279</v>
      </c>
      <c r="U1022" s="17">
        <v>42126.861215277771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5">
        <f t="shared" si="15"/>
        <v>42293.958333333336</v>
      </c>
      <c r="K1023">
        <v>1443074571</v>
      </c>
      <c r="L1023" s="5">
        <v>42271.043645833335</v>
      </c>
      <c r="M1023" t="b">
        <v>1</v>
      </c>
      <c r="N1023">
        <v>478</v>
      </c>
      <c r="O1023" s="9">
        <f>E1023/D1023</f>
        <v>3.5180366666666667</v>
      </c>
      <c r="P1023" s="13">
        <f>IF(E1023&gt;0,E1023/N1023,"NA")</f>
        <v>22.079728033472804</v>
      </c>
      <c r="Q1023" s="13" t="s">
        <v>8346</v>
      </c>
      <c r="R1023" s="13" t="s">
        <v>8351</v>
      </c>
      <c r="S1023" t="b">
        <v>1</v>
      </c>
      <c r="T1023" t="s">
        <v>8279</v>
      </c>
      <c r="U1023" s="17">
        <v>42271.043645833335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5">
        <f t="shared" si="15"/>
        <v>42141.438391203701</v>
      </c>
      <c r="K1024">
        <v>1429284677</v>
      </c>
      <c r="L1024" s="5">
        <v>42111.438391203701</v>
      </c>
      <c r="M1024" t="b">
        <v>1</v>
      </c>
      <c r="N1024">
        <v>74</v>
      </c>
      <c r="O1024" s="9">
        <f>E1024/D1024</f>
        <v>1.149</v>
      </c>
      <c r="P1024" s="13">
        <f>IF(E1024&gt;0,E1024/N1024,"NA")</f>
        <v>31.054054054054053</v>
      </c>
      <c r="Q1024" s="13" t="s">
        <v>8346</v>
      </c>
      <c r="R1024" s="13" t="s">
        <v>8351</v>
      </c>
      <c r="S1024" t="b">
        <v>1</v>
      </c>
      <c r="T1024" t="s">
        <v>8279</v>
      </c>
      <c r="U1024" s="17">
        <v>42111.438391203701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5">
        <f t="shared" si="15"/>
        <v>42175.711354166669</v>
      </c>
      <c r="K1025">
        <v>1432245861</v>
      </c>
      <c r="L1025" s="5">
        <v>42145.711354166669</v>
      </c>
      <c r="M1025" t="b">
        <v>0</v>
      </c>
      <c r="N1025">
        <v>131</v>
      </c>
      <c r="O1025" s="9">
        <f>E1025/D1025</f>
        <v>2.3715000000000002</v>
      </c>
      <c r="P1025" s="13">
        <f>IF(E1025&gt;0,E1025/N1025,"NA")</f>
        <v>36.206106870229007</v>
      </c>
      <c r="Q1025" s="13" t="s">
        <v>8346</v>
      </c>
      <c r="R1025" s="13" t="s">
        <v>8351</v>
      </c>
      <c r="S1025" t="b">
        <v>1</v>
      </c>
      <c r="T1025" t="s">
        <v>8279</v>
      </c>
      <c r="U1025" s="17">
        <v>42145.711354166669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5">
        <f t="shared" si="15"/>
        <v>42400.372256944444</v>
      </c>
      <c r="K1026">
        <v>1451656563</v>
      </c>
      <c r="L1026" s="5">
        <v>42370.372256944444</v>
      </c>
      <c r="M1026" t="b">
        <v>1</v>
      </c>
      <c r="N1026">
        <v>61</v>
      </c>
      <c r="O1026" s="9">
        <f>E1026/D1026</f>
        <v>1.1863774999999999</v>
      </c>
      <c r="P1026" s="13">
        <f>IF(E1026&gt;0,E1026/N1026,"NA")</f>
        <v>388.9762295081967</v>
      </c>
      <c r="Q1026" s="13" t="s">
        <v>8346</v>
      </c>
      <c r="R1026" s="13" t="s">
        <v>8351</v>
      </c>
      <c r="S1026" t="b">
        <v>1</v>
      </c>
      <c r="T1026" t="s">
        <v>8279</v>
      </c>
      <c r="U1026" s="17">
        <v>42370.372256944444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5">
        <f t="shared" ref="J1027:L1090" si="16">(I1027/86400)+25569+(-5/24)</f>
        <v>42079.583761574067</v>
      </c>
      <c r="K1027">
        <v>1423944037</v>
      </c>
      <c r="L1027" s="5">
        <v>42049.625428240739</v>
      </c>
      <c r="M1027" t="b">
        <v>1</v>
      </c>
      <c r="N1027">
        <v>1071</v>
      </c>
      <c r="O1027" s="9">
        <f>E1027/D1027</f>
        <v>1.099283142857143</v>
      </c>
      <c r="P1027" s="13">
        <f>IF(E1027&gt;0,E1027/N1027,"NA")</f>
        <v>71.848571428571432</v>
      </c>
      <c r="Q1027" s="13" t="s">
        <v>8346</v>
      </c>
      <c r="R1027" s="13" t="s">
        <v>8351</v>
      </c>
      <c r="S1027" t="b">
        <v>1</v>
      </c>
      <c r="T1027" t="s">
        <v>8279</v>
      </c>
      <c r="U1027" s="17">
        <v>42049.625428240739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5">
        <f t="shared" si="16"/>
        <v>42460.157592592594</v>
      </c>
      <c r="K1028">
        <v>1456480016</v>
      </c>
      <c r="L1028" s="5">
        <v>42426.199259259258</v>
      </c>
      <c r="M1028" t="b">
        <v>1</v>
      </c>
      <c r="N1028">
        <v>122</v>
      </c>
      <c r="O1028" s="9">
        <f>E1028/D1028</f>
        <v>1.0000828571428571</v>
      </c>
      <c r="P1028" s="13">
        <f>IF(E1028&gt;0,E1028/N1028,"NA")</f>
        <v>57.381803278688523</v>
      </c>
      <c r="Q1028" s="13" t="s">
        <v>8346</v>
      </c>
      <c r="R1028" s="13" t="s">
        <v>8351</v>
      </c>
      <c r="S1028" t="b">
        <v>1</v>
      </c>
      <c r="T1028" t="s">
        <v>8279</v>
      </c>
      <c r="U1028" s="17">
        <v>42426.199259259258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5">
        <f t="shared" si="16"/>
        <v>41934.825775462959</v>
      </c>
      <c r="K1029">
        <v>1411433347</v>
      </c>
      <c r="L1029" s="5">
        <v>41904.825775462959</v>
      </c>
      <c r="M1029" t="b">
        <v>1</v>
      </c>
      <c r="N1029">
        <v>111</v>
      </c>
      <c r="O1029" s="9">
        <f>E1029/D1029</f>
        <v>1.0309292094387414</v>
      </c>
      <c r="P1029" s="13">
        <f>IF(E1029&gt;0,E1029/N1029,"NA")</f>
        <v>69.666666666666671</v>
      </c>
      <c r="Q1029" s="13" t="s">
        <v>8346</v>
      </c>
      <c r="R1029" s="13" t="s">
        <v>8351</v>
      </c>
      <c r="S1029" t="b">
        <v>1</v>
      </c>
      <c r="T1029" t="s">
        <v>8279</v>
      </c>
      <c r="U1029" s="17">
        <v>41904.825775462959</v>
      </c>
    </row>
    <row r="1030" spans="1:21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5">
        <f t="shared" si="16"/>
        <v>42800.624999999993</v>
      </c>
      <c r="K1030">
        <v>1484924605</v>
      </c>
      <c r="L1030" s="5">
        <v>42755.419039351851</v>
      </c>
      <c r="M1030" t="b">
        <v>1</v>
      </c>
      <c r="N1030">
        <v>255</v>
      </c>
      <c r="O1030" s="9">
        <f>E1030/D1030</f>
        <v>1.1727000000000001</v>
      </c>
      <c r="P1030" s="13">
        <f>IF(E1030&gt;0,E1030/N1030,"NA")</f>
        <v>45.988235294117644</v>
      </c>
      <c r="Q1030" s="13" t="s">
        <v>8346</v>
      </c>
      <c r="R1030" s="13" t="s">
        <v>8351</v>
      </c>
      <c r="S1030" t="b">
        <v>1</v>
      </c>
      <c r="T1030" t="s">
        <v>8279</v>
      </c>
      <c r="U1030" s="17">
        <v>42755.419039351851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5">
        <f t="shared" si="16"/>
        <v>42098.707638888889</v>
      </c>
      <c r="K1031">
        <v>1423501507</v>
      </c>
      <c r="L1031" s="5">
        <v>42044.503553240742</v>
      </c>
      <c r="M1031" t="b">
        <v>0</v>
      </c>
      <c r="N1031">
        <v>141</v>
      </c>
      <c r="O1031" s="9">
        <f>E1031/D1031</f>
        <v>1.1175999999999999</v>
      </c>
      <c r="P1031" s="13">
        <f>IF(E1031&gt;0,E1031/N1031,"NA")</f>
        <v>79.262411347517727</v>
      </c>
      <c r="Q1031" s="13" t="s">
        <v>8346</v>
      </c>
      <c r="R1031" s="13" t="s">
        <v>8351</v>
      </c>
      <c r="S1031" t="b">
        <v>1</v>
      </c>
      <c r="T1031" t="s">
        <v>8279</v>
      </c>
      <c r="U1031" s="17">
        <v>42044.503553240742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5">
        <f t="shared" si="16"/>
        <v>42625.274872685179</v>
      </c>
      <c r="K1032">
        <v>1472470549</v>
      </c>
      <c r="L1032" s="5">
        <v>42611.274872685179</v>
      </c>
      <c r="M1032" t="b">
        <v>0</v>
      </c>
      <c r="N1032">
        <v>159</v>
      </c>
      <c r="O1032" s="9">
        <f>E1032/D1032</f>
        <v>3.4209999999999998</v>
      </c>
      <c r="P1032" s="13">
        <f>IF(E1032&gt;0,E1032/N1032,"NA")</f>
        <v>43.031446540880502</v>
      </c>
      <c r="Q1032" s="13" t="s">
        <v>8346</v>
      </c>
      <c r="R1032" s="13" t="s">
        <v>8351</v>
      </c>
      <c r="S1032" t="b">
        <v>1</v>
      </c>
      <c r="T1032" t="s">
        <v>8279</v>
      </c>
      <c r="U1032" s="17">
        <v>42611.274872685179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5">
        <f t="shared" si="16"/>
        <v>42354.555671296293</v>
      </c>
      <c r="K1033">
        <v>1447698010</v>
      </c>
      <c r="L1033" s="5">
        <v>42324.555671296293</v>
      </c>
      <c r="M1033" t="b">
        <v>0</v>
      </c>
      <c r="N1033">
        <v>99</v>
      </c>
      <c r="O1033" s="9">
        <f>E1033/D1033</f>
        <v>1.0740000000000001</v>
      </c>
      <c r="P1033" s="13">
        <f>IF(E1033&gt;0,E1033/N1033,"NA")</f>
        <v>108.48484848484848</v>
      </c>
      <c r="Q1033" s="13" t="s">
        <v>8346</v>
      </c>
      <c r="R1033" s="13" t="s">
        <v>8351</v>
      </c>
      <c r="S1033" t="b">
        <v>1</v>
      </c>
      <c r="T1033" t="s">
        <v>8279</v>
      </c>
      <c r="U1033" s="17">
        <v>42324.555671296293</v>
      </c>
    </row>
    <row r="1034" spans="1:21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5">
        <f t="shared" si="16"/>
        <v>42544.458622685182</v>
      </c>
      <c r="K1034">
        <v>1464105625</v>
      </c>
      <c r="L1034" s="5">
        <v>42514.458622685182</v>
      </c>
      <c r="M1034" t="b">
        <v>0</v>
      </c>
      <c r="N1034">
        <v>96</v>
      </c>
      <c r="O1034" s="9">
        <f>E1034/D1034</f>
        <v>1.0849703703703704</v>
      </c>
      <c r="P1034" s="13">
        <f>IF(E1034&gt;0,E1034/N1034,"NA")</f>
        <v>61.029583333333335</v>
      </c>
      <c r="Q1034" s="13" t="s">
        <v>8346</v>
      </c>
      <c r="R1034" s="13" t="s">
        <v>8351</v>
      </c>
      <c r="S1034" t="b">
        <v>1</v>
      </c>
      <c r="T1034" t="s">
        <v>8279</v>
      </c>
      <c r="U1034" s="17">
        <v>42514.458622685182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5">
        <f t="shared" si="16"/>
        <v>42716.52407407407</v>
      </c>
      <c r="K1035">
        <v>1479144880</v>
      </c>
      <c r="L1035" s="5">
        <v>42688.52407407407</v>
      </c>
      <c r="M1035" t="b">
        <v>0</v>
      </c>
      <c r="N1035">
        <v>27</v>
      </c>
      <c r="O1035" s="9">
        <f>E1035/D1035</f>
        <v>1.0286144578313252</v>
      </c>
      <c r="P1035" s="13">
        <f>IF(E1035&gt;0,E1035/N1035,"NA")</f>
        <v>50.592592592592595</v>
      </c>
      <c r="Q1035" s="13" t="s">
        <v>8346</v>
      </c>
      <c r="R1035" s="13" t="s">
        <v>8351</v>
      </c>
      <c r="S1035" t="b">
        <v>1</v>
      </c>
      <c r="T1035" t="s">
        <v>8279</v>
      </c>
      <c r="U1035" s="17">
        <v>42688.52407407407</v>
      </c>
    </row>
    <row r="1036" spans="1:21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5">
        <f t="shared" si="16"/>
        <v>42586.957638888889</v>
      </c>
      <c r="K1036">
        <v>1467604804</v>
      </c>
      <c r="L1036" s="5">
        <v>42554.958379629628</v>
      </c>
      <c r="M1036" t="b">
        <v>0</v>
      </c>
      <c r="N1036">
        <v>166</v>
      </c>
      <c r="O1036" s="9">
        <f>E1036/D1036</f>
        <v>1.3000180000000001</v>
      </c>
      <c r="P1036" s="13">
        <f>IF(E1036&gt;0,E1036/N1036,"NA")</f>
        <v>39.157168674698795</v>
      </c>
      <c r="Q1036" s="13" t="s">
        <v>8346</v>
      </c>
      <c r="R1036" s="13" t="s">
        <v>8351</v>
      </c>
      <c r="S1036" t="b">
        <v>1</v>
      </c>
      <c r="T1036" t="s">
        <v>8279</v>
      </c>
      <c r="U1036" s="17">
        <v>42554.958379629628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5">
        <f t="shared" si="16"/>
        <v>42046.43310185185</v>
      </c>
      <c r="K1037">
        <v>1421076220</v>
      </c>
      <c r="L1037" s="5">
        <v>42016.43310185185</v>
      </c>
      <c r="M1037" t="b">
        <v>0</v>
      </c>
      <c r="N1037">
        <v>76</v>
      </c>
      <c r="O1037" s="9">
        <f>E1037/D1037</f>
        <v>1.0765217391304347</v>
      </c>
      <c r="P1037" s="13">
        <f>IF(E1037&gt;0,E1037/N1037,"NA")</f>
        <v>65.15789473684211</v>
      </c>
      <c r="Q1037" s="13" t="s">
        <v>8346</v>
      </c>
      <c r="R1037" s="13" t="s">
        <v>8351</v>
      </c>
      <c r="S1037" t="b">
        <v>1</v>
      </c>
      <c r="T1037" t="s">
        <v>8279</v>
      </c>
      <c r="U1037" s="17">
        <v>42016.43310185185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5">
        <f t="shared" si="16"/>
        <v>41281.125</v>
      </c>
      <c r="K1038">
        <v>1354790790</v>
      </c>
      <c r="L1038" s="5">
        <v>41249.240624999999</v>
      </c>
      <c r="M1038" t="b">
        <v>0</v>
      </c>
      <c r="N1038">
        <v>211</v>
      </c>
      <c r="O1038" s="9">
        <f>E1038/D1038</f>
        <v>1.1236044444444444</v>
      </c>
      <c r="P1038" s="13">
        <f>IF(E1038&gt;0,E1038/N1038,"NA")</f>
        <v>23.963127962085309</v>
      </c>
      <c r="Q1038" s="13" t="s">
        <v>8346</v>
      </c>
      <c r="R1038" s="13" t="s">
        <v>8351</v>
      </c>
      <c r="S1038" t="b">
        <v>1</v>
      </c>
      <c r="T1038" t="s">
        <v>8279</v>
      </c>
      <c r="U1038" s="17">
        <v>41249.240624999999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5">
        <f t="shared" si="16"/>
        <v>42141.999999999993</v>
      </c>
      <c r="K1039">
        <v>1429991062</v>
      </c>
      <c r="L1039" s="5">
        <v>42119.61414351852</v>
      </c>
      <c r="M1039" t="b">
        <v>0</v>
      </c>
      <c r="N1039">
        <v>21</v>
      </c>
      <c r="O1039" s="9">
        <f>E1039/D1039</f>
        <v>1.0209999999999999</v>
      </c>
      <c r="P1039" s="13">
        <f>IF(E1039&gt;0,E1039/N1039,"NA")</f>
        <v>48.61904761904762</v>
      </c>
      <c r="Q1039" s="13" t="s">
        <v>8346</v>
      </c>
      <c r="R1039" s="13" t="s">
        <v>8351</v>
      </c>
      <c r="S1039" t="b">
        <v>1</v>
      </c>
      <c r="T1039" t="s">
        <v>8279</v>
      </c>
      <c r="U1039" s="17">
        <v>42119.61414351852</v>
      </c>
    </row>
    <row r="1040" spans="1:21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5">
        <f t="shared" si="16"/>
        <v>42447.981747685182</v>
      </c>
      <c r="K1040">
        <v>1455773623</v>
      </c>
      <c r="L1040" s="5">
        <v>42418.023414351854</v>
      </c>
      <c r="M1040" t="b">
        <v>0</v>
      </c>
      <c r="N1040">
        <v>61</v>
      </c>
      <c r="O1040" s="9">
        <f>E1040/D1040</f>
        <v>1.4533333333333334</v>
      </c>
      <c r="P1040" s="13">
        <f>IF(E1040&gt;0,E1040/N1040,"NA")</f>
        <v>35.73770491803279</v>
      </c>
      <c r="Q1040" s="13" t="s">
        <v>8346</v>
      </c>
      <c r="R1040" s="13" t="s">
        <v>8351</v>
      </c>
      <c r="S1040" t="b">
        <v>1</v>
      </c>
      <c r="T1040" t="s">
        <v>8279</v>
      </c>
      <c r="U1040" s="17">
        <v>42418.023414351854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5">
        <f t="shared" si="16"/>
        <v>42717.124305555553</v>
      </c>
      <c r="K1041">
        <v>1479436646</v>
      </c>
      <c r="L1041" s="5">
        <v>42691.900995370372</v>
      </c>
      <c r="M1041" t="b">
        <v>0</v>
      </c>
      <c r="N1041">
        <v>30</v>
      </c>
      <c r="O1041" s="9">
        <f>E1041/D1041</f>
        <v>1.282</v>
      </c>
      <c r="P1041" s="13">
        <f>IF(E1041&gt;0,E1041/N1041,"NA")</f>
        <v>21.366666666666667</v>
      </c>
      <c r="Q1041" s="13" t="s">
        <v>8346</v>
      </c>
      <c r="R1041" s="13" t="s">
        <v>8351</v>
      </c>
      <c r="S1041" t="b">
        <v>1</v>
      </c>
      <c r="T1041" t="s">
        <v>8279</v>
      </c>
      <c r="U1041" s="17">
        <v>42691.900995370372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5">
        <f t="shared" si="16"/>
        <v>42609.500104166662</v>
      </c>
      <c r="K1042">
        <v>1469725209</v>
      </c>
      <c r="L1042" s="5">
        <v>42579.500104166662</v>
      </c>
      <c r="M1042" t="b">
        <v>0</v>
      </c>
      <c r="N1042">
        <v>1</v>
      </c>
      <c r="O1042" s="9">
        <f>E1042/D1042</f>
        <v>2.9411764705882353E-3</v>
      </c>
      <c r="P1042" s="13">
        <f>IF(E1042&gt;0,E1042/N1042,"NA")</f>
        <v>250</v>
      </c>
      <c r="Q1042" s="13" t="s">
        <v>8352</v>
      </c>
      <c r="R1042" s="13" t="s">
        <v>8353</v>
      </c>
      <c r="S1042" t="b">
        <v>0</v>
      </c>
      <c r="T1042" t="s">
        <v>8280</v>
      </c>
      <c r="U1042" s="17">
        <v>42579.500104166662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5">
        <f t="shared" si="16"/>
        <v>41850.851759259254</v>
      </c>
      <c r="K1043">
        <v>1405041992</v>
      </c>
      <c r="L1043" s="5">
        <v>41830.851759259254</v>
      </c>
      <c r="M1043" t="b">
        <v>0</v>
      </c>
      <c r="N1043">
        <v>0</v>
      </c>
      <c r="O1043" s="9">
        <f>E1043/D1043</f>
        <v>0</v>
      </c>
      <c r="P1043" s="13" t="str">
        <f>IF(E1043&gt;0,E1043/N1043,"NA")</f>
        <v>NA</v>
      </c>
      <c r="Q1043" s="13" t="s">
        <v>8352</v>
      </c>
      <c r="R1043" s="13" t="s">
        <v>8353</v>
      </c>
      <c r="S1043" t="b">
        <v>0</v>
      </c>
      <c r="T1043" t="s">
        <v>8280</v>
      </c>
      <c r="U1043" s="17">
        <v>41830.851759259254</v>
      </c>
    </row>
    <row r="1044" spans="1:21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5">
        <f t="shared" si="16"/>
        <v>41894.208333333328</v>
      </c>
      <c r="K1044">
        <v>1406824948</v>
      </c>
      <c r="L1044" s="5">
        <v>41851.487824074073</v>
      </c>
      <c r="M1044" t="b">
        <v>0</v>
      </c>
      <c r="N1044">
        <v>1</v>
      </c>
      <c r="O1044" s="9">
        <f>E1044/D1044</f>
        <v>1.5384615384615385E-2</v>
      </c>
      <c r="P1044" s="13">
        <f>IF(E1044&gt;0,E1044/N1044,"NA")</f>
        <v>10</v>
      </c>
      <c r="Q1044" s="13" t="s">
        <v>8352</v>
      </c>
      <c r="R1044" s="13" t="s">
        <v>8353</v>
      </c>
      <c r="S1044" t="b">
        <v>0</v>
      </c>
      <c r="T1044" t="s">
        <v>8280</v>
      </c>
      <c r="U1044" s="17">
        <v>41851.487824074073</v>
      </c>
    </row>
    <row r="1045" spans="1:21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5">
        <f t="shared" si="16"/>
        <v>42144.044618055552</v>
      </c>
      <c r="K1045">
        <v>1429509855</v>
      </c>
      <c r="L1045" s="5">
        <v>42114.044618055552</v>
      </c>
      <c r="M1045" t="b">
        <v>0</v>
      </c>
      <c r="N1045">
        <v>292</v>
      </c>
      <c r="O1045" s="9">
        <f>E1045/D1045</f>
        <v>8.5370000000000001E-2</v>
      </c>
      <c r="P1045" s="13">
        <f>IF(E1045&gt;0,E1045/N1045,"NA")</f>
        <v>29.236301369863014</v>
      </c>
      <c r="Q1045" s="13" t="s">
        <v>8352</v>
      </c>
      <c r="R1045" s="13" t="s">
        <v>8353</v>
      </c>
      <c r="S1045" t="b">
        <v>0</v>
      </c>
      <c r="T1045" t="s">
        <v>8280</v>
      </c>
      <c r="U1045" s="17">
        <v>42114.044618055552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5">
        <f t="shared" si="16"/>
        <v>42068.643749999996</v>
      </c>
      <c r="K1046">
        <v>1420668801</v>
      </c>
      <c r="L1046" s="5">
        <v>42011.717604166661</v>
      </c>
      <c r="M1046" t="b">
        <v>0</v>
      </c>
      <c r="N1046">
        <v>2</v>
      </c>
      <c r="O1046" s="9">
        <f>E1046/D1046</f>
        <v>8.571428571428571E-4</v>
      </c>
      <c r="P1046" s="13">
        <f>IF(E1046&gt;0,E1046/N1046,"NA")</f>
        <v>3</v>
      </c>
      <c r="Q1046" s="13" t="s">
        <v>8352</v>
      </c>
      <c r="R1046" s="13" t="s">
        <v>8353</v>
      </c>
      <c r="S1046" t="b">
        <v>0</v>
      </c>
      <c r="T1046" t="s">
        <v>8280</v>
      </c>
      <c r="U1046" s="17">
        <v>42011.717604166661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5">
        <f t="shared" si="16"/>
        <v>41874.666087962956</v>
      </c>
      <c r="K1047">
        <v>1406235550</v>
      </c>
      <c r="L1047" s="5">
        <v>41844.666087962956</v>
      </c>
      <c r="M1047" t="b">
        <v>0</v>
      </c>
      <c r="N1047">
        <v>8</v>
      </c>
      <c r="O1047" s="9">
        <f>E1047/D1047</f>
        <v>2.6599999999999999E-2</v>
      </c>
      <c r="P1047" s="13">
        <f>IF(E1047&gt;0,E1047/N1047,"NA")</f>
        <v>33.25</v>
      </c>
      <c r="Q1047" s="13" t="s">
        <v>8352</v>
      </c>
      <c r="R1047" s="13" t="s">
        <v>8353</v>
      </c>
      <c r="S1047" t="b">
        <v>0</v>
      </c>
      <c r="T1047" t="s">
        <v>8280</v>
      </c>
      <c r="U1047" s="17">
        <v>41844.666087962956</v>
      </c>
    </row>
    <row r="1048" spans="1:21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5">
        <f t="shared" si="16"/>
        <v>42364.643055555549</v>
      </c>
      <c r="K1048">
        <v>1447273560</v>
      </c>
      <c r="L1048" s="5">
        <v>42319.643055555549</v>
      </c>
      <c r="M1048" t="b">
        <v>0</v>
      </c>
      <c r="N1048">
        <v>0</v>
      </c>
      <c r="O1048" s="9">
        <f>E1048/D1048</f>
        <v>0</v>
      </c>
      <c r="P1048" s="13" t="str">
        <f>IF(E1048&gt;0,E1048/N1048,"NA")</f>
        <v>NA</v>
      </c>
      <c r="Q1048" s="13" t="s">
        <v>8352</v>
      </c>
      <c r="R1048" s="13" t="s">
        <v>8353</v>
      </c>
      <c r="S1048" t="b">
        <v>0</v>
      </c>
      <c r="T1048" t="s">
        <v>8280</v>
      </c>
      <c r="U1048" s="17">
        <v>42319.643055555549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5">
        <f t="shared" si="16"/>
        <v>41948.65179398148</v>
      </c>
      <c r="K1049">
        <v>1412624315</v>
      </c>
      <c r="L1049" s="5">
        <v>41918.610127314816</v>
      </c>
      <c r="M1049" t="b">
        <v>0</v>
      </c>
      <c r="N1049">
        <v>1</v>
      </c>
      <c r="O1049" s="9">
        <f>E1049/D1049</f>
        <v>5.0000000000000001E-4</v>
      </c>
      <c r="P1049" s="13">
        <f>IF(E1049&gt;0,E1049/N1049,"NA")</f>
        <v>1</v>
      </c>
      <c r="Q1049" s="13" t="s">
        <v>8352</v>
      </c>
      <c r="R1049" s="13" t="s">
        <v>8353</v>
      </c>
      <c r="S1049" t="b">
        <v>0</v>
      </c>
      <c r="T1049" t="s">
        <v>8280</v>
      </c>
      <c r="U1049" s="17">
        <v>41918.610127314816</v>
      </c>
    </row>
    <row r="1050" spans="1:21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5">
        <f t="shared" si="16"/>
        <v>42637.844780092586</v>
      </c>
      <c r="K1050">
        <v>1471310189</v>
      </c>
      <c r="L1050" s="5">
        <v>42597.844780092586</v>
      </c>
      <c r="M1050" t="b">
        <v>0</v>
      </c>
      <c r="N1050">
        <v>4</v>
      </c>
      <c r="O1050" s="9">
        <f>E1050/D1050</f>
        <v>1.4133333333333333E-2</v>
      </c>
      <c r="P1050" s="13">
        <f>IF(E1050&gt;0,E1050/N1050,"NA")</f>
        <v>53</v>
      </c>
      <c r="Q1050" s="13" t="s">
        <v>8352</v>
      </c>
      <c r="R1050" s="13" t="s">
        <v>8353</v>
      </c>
      <c r="S1050" t="b">
        <v>0</v>
      </c>
      <c r="T1050" t="s">
        <v>8280</v>
      </c>
      <c r="U1050" s="17">
        <v>42597.844780092586</v>
      </c>
    </row>
    <row r="1051" spans="1:21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5">
        <f t="shared" si="16"/>
        <v>42412.222743055558</v>
      </c>
      <c r="K1051">
        <v>1452680445</v>
      </c>
      <c r="L1051" s="5">
        <v>42382.222743055558</v>
      </c>
      <c r="M1051" t="b">
        <v>0</v>
      </c>
      <c r="N1051">
        <v>0</v>
      </c>
      <c r="O1051" s="9">
        <f>E1051/D1051</f>
        <v>0</v>
      </c>
      <c r="P1051" s="13" t="str">
        <f>IF(E1051&gt;0,E1051/N1051,"NA")</f>
        <v>NA</v>
      </c>
      <c r="Q1051" s="13" t="s">
        <v>8352</v>
      </c>
      <c r="R1051" s="13" t="s">
        <v>8353</v>
      </c>
      <c r="S1051" t="b">
        <v>0</v>
      </c>
      <c r="T1051" t="s">
        <v>8280</v>
      </c>
      <c r="U1051" s="17">
        <v>42382.222743055558</v>
      </c>
    </row>
    <row r="1052" spans="1:21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5">
        <f t="shared" si="16"/>
        <v>42261.588854166665</v>
      </c>
      <c r="K1052">
        <v>1439665677</v>
      </c>
      <c r="L1052" s="5">
        <v>42231.588854166665</v>
      </c>
      <c r="M1052" t="b">
        <v>0</v>
      </c>
      <c r="N1052">
        <v>0</v>
      </c>
      <c r="O1052" s="9">
        <f>E1052/D1052</f>
        <v>0</v>
      </c>
      <c r="P1052" s="13" t="str">
        <f>IF(E1052&gt;0,E1052/N1052,"NA")</f>
        <v>NA</v>
      </c>
      <c r="Q1052" s="13" t="s">
        <v>8352</v>
      </c>
      <c r="R1052" s="13" t="s">
        <v>8353</v>
      </c>
      <c r="S1052" t="b">
        <v>0</v>
      </c>
      <c r="T1052" t="s">
        <v>8280</v>
      </c>
      <c r="U1052" s="17">
        <v>42231.588854166665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5">
        <f t="shared" si="16"/>
        <v>41877.805844907409</v>
      </c>
      <c r="K1053">
        <v>1406679625</v>
      </c>
      <c r="L1053" s="5">
        <v>41849.805844907409</v>
      </c>
      <c r="M1053" t="b">
        <v>0</v>
      </c>
      <c r="N1053">
        <v>0</v>
      </c>
      <c r="O1053" s="9">
        <f>E1053/D1053</f>
        <v>0</v>
      </c>
      <c r="P1053" s="13" t="str">
        <f>IF(E1053&gt;0,E1053/N1053,"NA")</f>
        <v>NA</v>
      </c>
      <c r="Q1053" s="13" t="s">
        <v>8352</v>
      </c>
      <c r="R1053" s="13" t="s">
        <v>8353</v>
      </c>
      <c r="S1053" t="b">
        <v>0</v>
      </c>
      <c r="T1053" t="s">
        <v>8280</v>
      </c>
      <c r="U1053" s="17">
        <v>41849.805844907409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5">
        <f t="shared" si="16"/>
        <v>42527.631249999999</v>
      </c>
      <c r="K1054">
        <v>1461438495</v>
      </c>
      <c r="L1054" s="5">
        <v>42483.589062499996</v>
      </c>
      <c r="M1054" t="b">
        <v>0</v>
      </c>
      <c r="N1054">
        <v>0</v>
      </c>
      <c r="O1054" s="9">
        <f>E1054/D1054</f>
        <v>0</v>
      </c>
      <c r="P1054" s="13" t="str">
        <f>IF(E1054&gt;0,E1054/N1054,"NA")</f>
        <v>NA</v>
      </c>
      <c r="Q1054" s="13" t="s">
        <v>8352</v>
      </c>
      <c r="R1054" s="13" t="s">
        <v>8353</v>
      </c>
      <c r="S1054" t="b">
        <v>0</v>
      </c>
      <c r="T1054" t="s">
        <v>8280</v>
      </c>
      <c r="U1054" s="17">
        <v>42483.589062499996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5">
        <f t="shared" si="16"/>
        <v>42799.964490740742</v>
      </c>
      <c r="K1055">
        <v>1486613332</v>
      </c>
      <c r="L1055" s="5">
        <v>42774.964490740742</v>
      </c>
      <c r="M1055" t="b">
        <v>0</v>
      </c>
      <c r="N1055">
        <v>1</v>
      </c>
      <c r="O1055" s="9">
        <f>E1055/D1055</f>
        <v>0.01</v>
      </c>
      <c r="P1055" s="13">
        <f>IF(E1055&gt;0,E1055/N1055,"NA")</f>
        <v>15</v>
      </c>
      <c r="Q1055" s="13" t="s">
        <v>8352</v>
      </c>
      <c r="R1055" s="13" t="s">
        <v>8353</v>
      </c>
      <c r="S1055" t="b">
        <v>0</v>
      </c>
      <c r="T1055" t="s">
        <v>8280</v>
      </c>
      <c r="U1055" s="17">
        <v>42774.964490740742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5">
        <f t="shared" si="16"/>
        <v>41861.708333333328</v>
      </c>
      <c r="K1056">
        <v>1405110399</v>
      </c>
      <c r="L1056" s="5">
        <v>41831.643506944441</v>
      </c>
      <c r="M1056" t="b">
        <v>0</v>
      </c>
      <c r="N1056">
        <v>0</v>
      </c>
      <c r="O1056" s="9">
        <f>E1056/D1056</f>
        <v>0</v>
      </c>
      <c r="P1056" s="13" t="str">
        <f>IF(E1056&gt;0,E1056/N1056,"NA")</f>
        <v>NA</v>
      </c>
      <c r="Q1056" s="13" t="s">
        <v>8352</v>
      </c>
      <c r="R1056" s="13" t="s">
        <v>8353</v>
      </c>
      <c r="S1056" t="b">
        <v>0</v>
      </c>
      <c r="T1056" t="s">
        <v>8280</v>
      </c>
      <c r="U1056" s="17">
        <v>41831.643506944441</v>
      </c>
    </row>
    <row r="1057" spans="1:21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5">
        <f t="shared" si="16"/>
        <v>42436.784085648142</v>
      </c>
      <c r="K1057">
        <v>1454802545</v>
      </c>
      <c r="L1057" s="5">
        <v>42406.784085648142</v>
      </c>
      <c r="M1057" t="b">
        <v>0</v>
      </c>
      <c r="N1057">
        <v>0</v>
      </c>
      <c r="O1057" s="9">
        <f>E1057/D1057</f>
        <v>0</v>
      </c>
      <c r="P1057" s="13" t="str">
        <f>IF(E1057&gt;0,E1057/N1057,"NA")</f>
        <v>NA</v>
      </c>
      <c r="Q1057" s="13" t="s">
        <v>8352</v>
      </c>
      <c r="R1057" s="13" t="s">
        <v>8353</v>
      </c>
      <c r="S1057" t="b">
        <v>0</v>
      </c>
      <c r="T1057" t="s">
        <v>8280</v>
      </c>
      <c r="U1057" s="17">
        <v>42406.784085648142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5">
        <f t="shared" si="16"/>
        <v>42118.469641203701</v>
      </c>
      <c r="K1058">
        <v>1424711777</v>
      </c>
      <c r="L1058" s="5">
        <v>42058.511307870365</v>
      </c>
      <c r="M1058" t="b">
        <v>0</v>
      </c>
      <c r="N1058">
        <v>0</v>
      </c>
      <c r="O1058" s="9">
        <f>E1058/D1058</f>
        <v>0</v>
      </c>
      <c r="P1058" s="13" t="str">
        <f>IF(E1058&gt;0,E1058/N1058,"NA")</f>
        <v>NA</v>
      </c>
      <c r="Q1058" s="13" t="s">
        <v>8352</v>
      </c>
      <c r="R1058" s="13" t="s">
        <v>8353</v>
      </c>
      <c r="S1058" t="b">
        <v>0</v>
      </c>
      <c r="T1058" t="s">
        <v>8280</v>
      </c>
      <c r="U1058" s="17">
        <v>42058.511307870365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5">
        <f t="shared" si="16"/>
        <v>42708.704664351848</v>
      </c>
      <c r="K1059">
        <v>1478292883</v>
      </c>
      <c r="L1059" s="5">
        <v>42678.662997685184</v>
      </c>
      <c r="M1059" t="b">
        <v>0</v>
      </c>
      <c r="N1059">
        <v>0</v>
      </c>
      <c r="O1059" s="9">
        <f>E1059/D1059</f>
        <v>0</v>
      </c>
      <c r="P1059" s="13" t="str">
        <f>IF(E1059&gt;0,E1059/N1059,"NA")</f>
        <v>NA</v>
      </c>
      <c r="Q1059" s="13" t="s">
        <v>8352</v>
      </c>
      <c r="R1059" s="13" t="s">
        <v>8353</v>
      </c>
      <c r="S1059" t="b">
        <v>0</v>
      </c>
      <c r="T1059" t="s">
        <v>8280</v>
      </c>
      <c r="U1059" s="17">
        <v>42678.662997685184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5">
        <f t="shared" si="16"/>
        <v>42088.791666666664</v>
      </c>
      <c r="K1060">
        <v>1423777043</v>
      </c>
      <c r="L1060" s="5">
        <v>42047.692627314813</v>
      </c>
      <c r="M1060" t="b">
        <v>0</v>
      </c>
      <c r="N1060">
        <v>0</v>
      </c>
      <c r="O1060" s="9">
        <f>E1060/D1060</f>
        <v>0</v>
      </c>
      <c r="P1060" s="13" t="str">
        <f>IF(E1060&gt;0,E1060/N1060,"NA")</f>
        <v>NA</v>
      </c>
      <c r="Q1060" s="13" t="s">
        <v>8352</v>
      </c>
      <c r="R1060" s="13" t="s">
        <v>8353</v>
      </c>
      <c r="S1060" t="b">
        <v>0</v>
      </c>
      <c r="T1060" t="s">
        <v>8280</v>
      </c>
      <c r="U1060" s="17">
        <v>42047.692627314813</v>
      </c>
    </row>
    <row r="1061" spans="1:21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5">
        <f t="shared" si="16"/>
        <v>42076.54</v>
      </c>
      <c r="K1061">
        <v>1423681056</v>
      </c>
      <c r="L1061" s="5">
        <v>42046.581666666665</v>
      </c>
      <c r="M1061" t="b">
        <v>0</v>
      </c>
      <c r="N1061">
        <v>0</v>
      </c>
      <c r="O1061" s="9">
        <f>E1061/D1061</f>
        <v>0</v>
      </c>
      <c r="P1061" s="13" t="str">
        <f>IF(E1061&gt;0,E1061/N1061,"NA")</f>
        <v>NA</v>
      </c>
      <c r="Q1061" s="13" t="s">
        <v>8352</v>
      </c>
      <c r="R1061" s="13" t="s">
        <v>8353</v>
      </c>
      <c r="S1061" t="b">
        <v>0</v>
      </c>
      <c r="T1061" t="s">
        <v>8280</v>
      </c>
      <c r="U1061" s="17">
        <v>42046.581666666665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5">
        <f t="shared" si="16"/>
        <v>42109.704780092587</v>
      </c>
      <c r="K1062">
        <v>1426542893</v>
      </c>
      <c r="L1062" s="5">
        <v>42079.704780092587</v>
      </c>
      <c r="M1062" t="b">
        <v>0</v>
      </c>
      <c r="N1062">
        <v>1</v>
      </c>
      <c r="O1062" s="9">
        <f>E1062/D1062</f>
        <v>0.01</v>
      </c>
      <c r="P1062" s="13">
        <f>IF(E1062&gt;0,E1062/N1062,"NA")</f>
        <v>50</v>
      </c>
      <c r="Q1062" s="13" t="s">
        <v>8352</v>
      </c>
      <c r="R1062" s="13" t="s">
        <v>8353</v>
      </c>
      <c r="S1062" t="b">
        <v>0</v>
      </c>
      <c r="T1062" t="s">
        <v>8280</v>
      </c>
      <c r="U1062" s="17">
        <v>42079.704780092587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5">
        <f t="shared" si="16"/>
        <v>42491.833333333336</v>
      </c>
      <c r="K1063">
        <v>1456987108</v>
      </c>
      <c r="L1063" s="5">
        <v>42432.068379629629</v>
      </c>
      <c r="M1063" t="b">
        <v>0</v>
      </c>
      <c r="N1063">
        <v>0</v>
      </c>
      <c r="O1063" s="9">
        <f>E1063/D1063</f>
        <v>0</v>
      </c>
      <c r="P1063" s="13" t="str">
        <f>IF(E1063&gt;0,E1063/N1063,"NA")</f>
        <v>NA</v>
      </c>
      <c r="Q1063" s="13" t="s">
        <v>8352</v>
      </c>
      <c r="R1063" s="13" t="s">
        <v>8353</v>
      </c>
      <c r="S1063" t="b">
        <v>0</v>
      </c>
      <c r="T1063" t="s">
        <v>8280</v>
      </c>
      <c r="U1063" s="17">
        <v>42432.068379629629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5">
        <f t="shared" si="16"/>
        <v>42563.598854166667</v>
      </c>
      <c r="K1064">
        <v>1467746541</v>
      </c>
      <c r="L1064" s="5">
        <v>42556.598854166667</v>
      </c>
      <c r="M1064" t="b">
        <v>0</v>
      </c>
      <c r="N1064">
        <v>4</v>
      </c>
      <c r="O1064" s="9">
        <f>E1064/D1064</f>
        <v>0.95477386934673369</v>
      </c>
      <c r="P1064" s="13">
        <f>IF(E1064&gt;0,E1064/N1064,"NA")</f>
        <v>47.5</v>
      </c>
      <c r="Q1064" s="13" t="s">
        <v>8352</v>
      </c>
      <c r="R1064" s="13" t="s">
        <v>8353</v>
      </c>
      <c r="S1064" t="b">
        <v>0</v>
      </c>
      <c r="T1064" t="s">
        <v>8280</v>
      </c>
      <c r="U1064" s="17">
        <v>42556.598854166667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5">
        <f t="shared" si="16"/>
        <v>42612.822476851848</v>
      </c>
      <c r="K1065">
        <v>1470012262</v>
      </c>
      <c r="L1065" s="5">
        <v>42582.822476851848</v>
      </c>
      <c r="M1065" t="b">
        <v>0</v>
      </c>
      <c r="N1065">
        <v>0</v>
      </c>
      <c r="O1065" s="9">
        <f>E1065/D1065</f>
        <v>0</v>
      </c>
      <c r="P1065" s="13" t="str">
        <f>IF(E1065&gt;0,E1065/N1065,"NA")</f>
        <v>NA</v>
      </c>
      <c r="Q1065" s="13" t="s">
        <v>8352</v>
      </c>
      <c r="R1065" s="13" t="s">
        <v>8353</v>
      </c>
      <c r="S1065" t="b">
        <v>0</v>
      </c>
      <c r="T1065" t="s">
        <v>8280</v>
      </c>
      <c r="U1065" s="17">
        <v>42582.822476851848</v>
      </c>
    </row>
    <row r="1066" spans="1:21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5">
        <f t="shared" si="16"/>
        <v>41462.019710648143</v>
      </c>
      <c r="K1066">
        <v>1369286903</v>
      </c>
      <c r="L1066" s="5">
        <v>41417.019710648143</v>
      </c>
      <c r="M1066" t="b">
        <v>0</v>
      </c>
      <c r="N1066">
        <v>123</v>
      </c>
      <c r="O1066" s="9">
        <f>E1066/D1066</f>
        <v>8.9744444444444446E-2</v>
      </c>
      <c r="P1066" s="13">
        <f>IF(E1066&gt;0,E1066/N1066,"NA")</f>
        <v>65.666666666666671</v>
      </c>
      <c r="Q1066" s="13" t="s">
        <v>8354</v>
      </c>
      <c r="R1066" s="13" t="s">
        <v>8355</v>
      </c>
      <c r="S1066" t="b">
        <v>0</v>
      </c>
      <c r="T1066" t="s">
        <v>8281</v>
      </c>
      <c r="U1066" s="17">
        <v>41417.019710648143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5">
        <f t="shared" si="16"/>
        <v>41689.172708333332</v>
      </c>
      <c r="K1067">
        <v>1390381722</v>
      </c>
      <c r="L1067" s="5">
        <v>41661.172708333332</v>
      </c>
      <c r="M1067" t="b">
        <v>0</v>
      </c>
      <c r="N1067">
        <v>5</v>
      </c>
      <c r="O1067" s="9">
        <f>E1067/D1067</f>
        <v>2.7E-2</v>
      </c>
      <c r="P1067" s="13">
        <f>IF(E1067&gt;0,E1067/N1067,"NA")</f>
        <v>16.2</v>
      </c>
      <c r="Q1067" s="13" t="s">
        <v>8354</v>
      </c>
      <c r="R1067" s="13" t="s">
        <v>8355</v>
      </c>
      <c r="S1067" t="b">
        <v>0</v>
      </c>
      <c r="T1067" t="s">
        <v>8281</v>
      </c>
      <c r="U1067" s="17">
        <v>41661.172708333332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5">
        <f t="shared" si="16"/>
        <v>41490.754421296289</v>
      </c>
      <c r="K1068">
        <v>1371769582</v>
      </c>
      <c r="L1068" s="5">
        <v>41445.754421296289</v>
      </c>
      <c r="M1068" t="b">
        <v>0</v>
      </c>
      <c r="N1068">
        <v>148</v>
      </c>
      <c r="O1068" s="9">
        <f>E1068/D1068</f>
        <v>3.3673333333333333E-2</v>
      </c>
      <c r="P1068" s="13">
        <f>IF(E1068&gt;0,E1068/N1068,"NA")</f>
        <v>34.128378378378379</v>
      </c>
      <c r="Q1068" s="13" t="s">
        <v>8354</v>
      </c>
      <c r="R1068" s="13" t="s">
        <v>8355</v>
      </c>
      <c r="S1068" t="b">
        <v>0</v>
      </c>
      <c r="T1068" t="s">
        <v>8281</v>
      </c>
      <c r="U1068" s="17">
        <v>41445.754421296289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5">
        <f t="shared" si="16"/>
        <v>41629.647349537037</v>
      </c>
      <c r="K1069">
        <v>1385065931</v>
      </c>
      <c r="L1069" s="5">
        <v>41599.647349537037</v>
      </c>
      <c r="M1069" t="b">
        <v>0</v>
      </c>
      <c r="N1069">
        <v>10</v>
      </c>
      <c r="O1069" s="9">
        <f>E1069/D1069</f>
        <v>0.26</v>
      </c>
      <c r="P1069" s="13">
        <f>IF(E1069&gt;0,E1069/N1069,"NA")</f>
        <v>13</v>
      </c>
      <c r="Q1069" s="13" t="s">
        <v>8354</v>
      </c>
      <c r="R1069" s="13" t="s">
        <v>8355</v>
      </c>
      <c r="S1069" t="b">
        <v>0</v>
      </c>
      <c r="T1069" t="s">
        <v>8281</v>
      </c>
      <c r="U1069" s="17">
        <v>41599.647349537037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5">
        <f t="shared" si="16"/>
        <v>42470.121111111112</v>
      </c>
      <c r="K1070">
        <v>1457686464</v>
      </c>
      <c r="L1070" s="5">
        <v>42440.162777777776</v>
      </c>
      <c r="M1070" t="b">
        <v>0</v>
      </c>
      <c r="N1070">
        <v>4</v>
      </c>
      <c r="O1070" s="9">
        <f>E1070/D1070</f>
        <v>1.5E-3</v>
      </c>
      <c r="P1070" s="13">
        <f>IF(E1070&gt;0,E1070/N1070,"NA")</f>
        <v>11.25</v>
      </c>
      <c r="Q1070" s="13" t="s">
        <v>8354</v>
      </c>
      <c r="R1070" s="13" t="s">
        <v>8355</v>
      </c>
      <c r="S1070" t="b">
        <v>0</v>
      </c>
      <c r="T1070" t="s">
        <v>8281</v>
      </c>
      <c r="U1070" s="17">
        <v>42440.162777777776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5">
        <f t="shared" si="16"/>
        <v>41604.06318287037</v>
      </c>
      <c r="K1071">
        <v>1382679059</v>
      </c>
      <c r="L1071" s="5">
        <v>41572.021516203698</v>
      </c>
      <c r="M1071" t="b">
        <v>0</v>
      </c>
      <c r="N1071">
        <v>21</v>
      </c>
      <c r="O1071" s="9">
        <f>E1071/D1071</f>
        <v>0.38636363636363635</v>
      </c>
      <c r="P1071" s="13">
        <f>IF(E1071&gt;0,E1071/N1071,"NA")</f>
        <v>40.476190476190474</v>
      </c>
      <c r="Q1071" s="13" t="s">
        <v>8354</v>
      </c>
      <c r="R1071" s="13" t="s">
        <v>8355</v>
      </c>
      <c r="S1071" t="b">
        <v>0</v>
      </c>
      <c r="T1071" t="s">
        <v>8281</v>
      </c>
      <c r="U1071" s="17">
        <v>41572.021516203698</v>
      </c>
    </row>
    <row r="1072" spans="1:21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5">
        <f t="shared" si="16"/>
        <v>41182.803495370368</v>
      </c>
      <c r="K1072">
        <v>1347322622</v>
      </c>
      <c r="L1072" s="5">
        <v>41162.803495370368</v>
      </c>
      <c r="M1072" t="b">
        <v>0</v>
      </c>
      <c r="N1072">
        <v>2</v>
      </c>
      <c r="O1072" s="9">
        <f>E1072/D1072</f>
        <v>7.0000000000000001E-3</v>
      </c>
      <c r="P1072" s="13">
        <f>IF(E1072&gt;0,E1072/N1072,"NA")</f>
        <v>35</v>
      </c>
      <c r="Q1072" s="13" t="s">
        <v>8354</v>
      </c>
      <c r="R1072" s="13" t="s">
        <v>8355</v>
      </c>
      <c r="S1072" t="b">
        <v>0</v>
      </c>
      <c r="T1072" t="s">
        <v>8281</v>
      </c>
      <c r="U1072" s="17">
        <v>41162.803495370368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5">
        <f t="shared" si="16"/>
        <v>42325.586724537039</v>
      </c>
      <c r="K1073">
        <v>1445191493</v>
      </c>
      <c r="L1073" s="5">
        <v>42295.545057870368</v>
      </c>
      <c r="M1073" t="b">
        <v>0</v>
      </c>
      <c r="N1073">
        <v>0</v>
      </c>
      <c r="O1073" s="9">
        <f>E1073/D1073</f>
        <v>0</v>
      </c>
      <c r="P1073" s="13" t="str">
        <f>IF(E1073&gt;0,E1073/N1073,"NA")</f>
        <v>NA</v>
      </c>
      <c r="Q1073" s="13" t="s">
        <v>8354</v>
      </c>
      <c r="R1073" s="13" t="s">
        <v>8355</v>
      </c>
      <c r="S1073" t="b">
        <v>0</v>
      </c>
      <c r="T1073" t="s">
        <v>8281</v>
      </c>
      <c r="U1073" s="17">
        <v>42295.545057870368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5">
        <f t="shared" si="16"/>
        <v>41675.623807870368</v>
      </c>
      <c r="K1074">
        <v>1389038297</v>
      </c>
      <c r="L1074" s="5">
        <v>41645.623807870368</v>
      </c>
      <c r="M1074" t="b">
        <v>0</v>
      </c>
      <c r="N1074">
        <v>4</v>
      </c>
      <c r="O1074" s="9">
        <f>E1074/D1074</f>
        <v>6.8000000000000005E-4</v>
      </c>
      <c r="P1074" s="13">
        <f>IF(E1074&gt;0,E1074/N1074,"NA")</f>
        <v>12.75</v>
      </c>
      <c r="Q1074" s="13" t="s">
        <v>8354</v>
      </c>
      <c r="R1074" s="13" t="s">
        <v>8355</v>
      </c>
      <c r="S1074" t="b">
        <v>0</v>
      </c>
      <c r="T1074" t="s">
        <v>8281</v>
      </c>
      <c r="U1074" s="17">
        <v>41645.623807870368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5">
        <f t="shared" si="16"/>
        <v>40832.756261574068</v>
      </c>
      <c r="K1075">
        <v>1316214541</v>
      </c>
      <c r="L1075" s="5">
        <v>40802.756261574068</v>
      </c>
      <c r="M1075" t="b">
        <v>0</v>
      </c>
      <c r="N1075">
        <v>1</v>
      </c>
      <c r="O1075" s="9">
        <f>E1075/D1075</f>
        <v>1.3333333333333334E-2</v>
      </c>
      <c r="P1075" s="13">
        <f>IF(E1075&gt;0,E1075/N1075,"NA")</f>
        <v>10</v>
      </c>
      <c r="Q1075" s="13" t="s">
        <v>8354</v>
      </c>
      <c r="R1075" s="13" t="s">
        <v>8355</v>
      </c>
      <c r="S1075" t="b">
        <v>0</v>
      </c>
      <c r="T1075" t="s">
        <v>8281</v>
      </c>
      <c r="U1075" s="17">
        <v>40802.756261574068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5">
        <f t="shared" si="16"/>
        <v>41642.964641203704</v>
      </c>
      <c r="K1076">
        <v>1386216545</v>
      </c>
      <c r="L1076" s="5">
        <v>41612.964641203704</v>
      </c>
      <c r="M1076" t="b">
        <v>0</v>
      </c>
      <c r="N1076">
        <v>30</v>
      </c>
      <c r="O1076" s="9">
        <f>E1076/D1076</f>
        <v>6.3092592592592589E-2</v>
      </c>
      <c r="P1076" s="13">
        <f>IF(E1076&gt;0,E1076/N1076,"NA")</f>
        <v>113.56666666666666</v>
      </c>
      <c r="Q1076" s="13" t="s">
        <v>8354</v>
      </c>
      <c r="R1076" s="13" t="s">
        <v>8355</v>
      </c>
      <c r="S1076" t="b">
        <v>0</v>
      </c>
      <c r="T1076" t="s">
        <v>8281</v>
      </c>
      <c r="U1076" s="17">
        <v>41612.964641203704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5">
        <f t="shared" si="16"/>
        <v>41035.695787037032</v>
      </c>
      <c r="K1077">
        <v>1333748516</v>
      </c>
      <c r="L1077" s="5">
        <v>41005.695787037032</v>
      </c>
      <c r="M1077" t="b">
        <v>0</v>
      </c>
      <c r="N1077">
        <v>3</v>
      </c>
      <c r="O1077" s="9">
        <f>E1077/D1077</f>
        <v>4.4999999999999998E-2</v>
      </c>
      <c r="P1077" s="13">
        <f>IF(E1077&gt;0,E1077/N1077,"NA")</f>
        <v>15</v>
      </c>
      <c r="Q1077" s="13" t="s">
        <v>8354</v>
      </c>
      <c r="R1077" s="13" t="s">
        <v>8355</v>
      </c>
      <c r="S1077" t="b">
        <v>0</v>
      </c>
      <c r="T1077" t="s">
        <v>8281</v>
      </c>
      <c r="U1077" s="17">
        <v>41005.695787037032</v>
      </c>
    </row>
    <row r="1078" spans="1:21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5">
        <f t="shared" si="16"/>
        <v>41893.169560185182</v>
      </c>
      <c r="K1078">
        <v>1405674250</v>
      </c>
      <c r="L1078" s="5">
        <v>41838.169560185182</v>
      </c>
      <c r="M1078" t="b">
        <v>0</v>
      </c>
      <c r="N1078">
        <v>975</v>
      </c>
      <c r="O1078" s="9">
        <f>E1078/D1078</f>
        <v>0.62765333333333329</v>
      </c>
      <c r="P1078" s="13">
        <f>IF(E1078&gt;0,E1078/N1078,"NA")</f>
        <v>48.281025641025643</v>
      </c>
      <c r="Q1078" s="13" t="s">
        <v>8354</v>
      </c>
      <c r="R1078" s="13" t="s">
        <v>8355</v>
      </c>
      <c r="S1078" t="b">
        <v>0</v>
      </c>
      <c r="T1078" t="s">
        <v>8281</v>
      </c>
      <c r="U1078" s="17">
        <v>41838.169560185182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5">
        <f t="shared" si="16"/>
        <v>42382.958460648144</v>
      </c>
      <c r="K1079">
        <v>1450152011</v>
      </c>
      <c r="L1079" s="5">
        <v>42352.958460648144</v>
      </c>
      <c r="M1079" t="b">
        <v>0</v>
      </c>
      <c r="N1079">
        <v>167</v>
      </c>
      <c r="O1079" s="9">
        <f>E1079/D1079</f>
        <v>0.29376000000000002</v>
      </c>
      <c r="P1079" s="13">
        <f>IF(E1079&gt;0,E1079/N1079,"NA")</f>
        <v>43.976047904191617</v>
      </c>
      <c r="Q1079" s="13" t="s">
        <v>8354</v>
      </c>
      <c r="R1079" s="13" t="s">
        <v>8355</v>
      </c>
      <c r="S1079" t="b">
        <v>0</v>
      </c>
      <c r="T1079" t="s">
        <v>8281</v>
      </c>
      <c r="U1079" s="17">
        <v>42352.958460648144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5">
        <f t="shared" si="16"/>
        <v>40745.987511574072</v>
      </c>
      <c r="K1080">
        <v>1307421721</v>
      </c>
      <c r="L1080" s="5">
        <v>40700.987511574072</v>
      </c>
      <c r="M1080" t="b">
        <v>0</v>
      </c>
      <c r="N1080">
        <v>5</v>
      </c>
      <c r="O1080" s="9">
        <f>E1080/D1080</f>
        <v>7.4999999999999997E-2</v>
      </c>
      <c r="P1080" s="13">
        <f>IF(E1080&gt;0,E1080/N1080,"NA")</f>
        <v>9</v>
      </c>
      <c r="Q1080" s="13" t="s">
        <v>8354</v>
      </c>
      <c r="R1080" s="13" t="s">
        <v>8355</v>
      </c>
      <c r="S1080" t="b">
        <v>0</v>
      </c>
      <c r="T1080" t="s">
        <v>8281</v>
      </c>
      <c r="U1080" s="17">
        <v>40700.987511574072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5">
        <f t="shared" si="16"/>
        <v>42504.358055555553</v>
      </c>
      <c r="K1081">
        <v>1461072936</v>
      </c>
      <c r="L1081" s="5">
        <v>42479.358055555553</v>
      </c>
      <c r="M1081" t="b">
        <v>0</v>
      </c>
      <c r="N1081">
        <v>18</v>
      </c>
      <c r="O1081" s="9">
        <f>E1081/D1081</f>
        <v>2.6076923076923077E-2</v>
      </c>
      <c r="P1081" s="13">
        <f>IF(E1081&gt;0,E1081/N1081,"NA")</f>
        <v>37.666666666666664</v>
      </c>
      <c r="Q1081" s="13" t="s">
        <v>8354</v>
      </c>
      <c r="R1081" s="13" t="s">
        <v>8355</v>
      </c>
      <c r="S1081" t="b">
        <v>0</v>
      </c>
      <c r="T1081" t="s">
        <v>8281</v>
      </c>
      <c r="U1081" s="17">
        <v>42479.358055555553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5">
        <f t="shared" si="16"/>
        <v>41769.929780092592</v>
      </c>
      <c r="K1082">
        <v>1397186333</v>
      </c>
      <c r="L1082" s="5">
        <v>41739.929780092592</v>
      </c>
      <c r="M1082" t="b">
        <v>0</v>
      </c>
      <c r="N1082">
        <v>98</v>
      </c>
      <c r="O1082" s="9">
        <f>E1082/D1082</f>
        <v>9.1050000000000006E-2</v>
      </c>
      <c r="P1082" s="13">
        <f>IF(E1082&gt;0,E1082/N1082,"NA")</f>
        <v>18.581632653061224</v>
      </c>
      <c r="Q1082" s="13" t="s">
        <v>8354</v>
      </c>
      <c r="R1082" s="13" t="s">
        <v>8355</v>
      </c>
      <c r="S1082" t="b">
        <v>0</v>
      </c>
      <c r="T1082" t="s">
        <v>8281</v>
      </c>
      <c r="U1082" s="17">
        <v>41739.929780092592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5">
        <f t="shared" si="16"/>
        <v>42032.718657407408</v>
      </c>
      <c r="K1083">
        <v>1419891292</v>
      </c>
      <c r="L1083" s="5">
        <v>42002.718657407408</v>
      </c>
      <c r="M1083" t="b">
        <v>0</v>
      </c>
      <c r="N1083">
        <v>4</v>
      </c>
      <c r="O1083" s="9">
        <f>E1083/D1083</f>
        <v>1.7647058823529413E-4</v>
      </c>
      <c r="P1083" s="13">
        <f>IF(E1083&gt;0,E1083/N1083,"NA")</f>
        <v>3</v>
      </c>
      <c r="Q1083" s="13" t="s">
        <v>8354</v>
      </c>
      <c r="R1083" s="13" t="s">
        <v>8355</v>
      </c>
      <c r="S1083" t="b">
        <v>0</v>
      </c>
      <c r="T1083" t="s">
        <v>8281</v>
      </c>
      <c r="U1083" s="17">
        <v>42002.718657407408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5">
        <f t="shared" si="16"/>
        <v>41131.697777777772</v>
      </c>
      <c r="K1084">
        <v>1342043088</v>
      </c>
      <c r="L1084" s="5">
        <v>41101.697777777772</v>
      </c>
      <c r="M1084" t="b">
        <v>0</v>
      </c>
      <c r="N1084">
        <v>3</v>
      </c>
      <c r="O1084" s="9">
        <f>E1084/D1084</f>
        <v>5.5999999999999999E-3</v>
      </c>
      <c r="P1084" s="13">
        <f>IF(E1084&gt;0,E1084/N1084,"NA")</f>
        <v>18.666666666666668</v>
      </c>
      <c r="Q1084" s="13" t="s">
        <v>8354</v>
      </c>
      <c r="R1084" s="13" t="s">
        <v>8355</v>
      </c>
      <c r="S1084" t="b">
        <v>0</v>
      </c>
      <c r="T1084" t="s">
        <v>8281</v>
      </c>
      <c r="U1084" s="17">
        <v>41101.697777777772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5">
        <f t="shared" si="16"/>
        <v>41853.451192129629</v>
      </c>
      <c r="K1085">
        <v>1401810583</v>
      </c>
      <c r="L1085" s="5">
        <v>41793.451192129629</v>
      </c>
      <c r="M1085" t="b">
        <v>0</v>
      </c>
      <c r="N1085">
        <v>1</v>
      </c>
      <c r="O1085" s="9">
        <f>E1085/D1085</f>
        <v>8.2000000000000007E-3</v>
      </c>
      <c r="P1085" s="13">
        <f>IF(E1085&gt;0,E1085/N1085,"NA")</f>
        <v>410</v>
      </c>
      <c r="Q1085" s="13" t="s">
        <v>8354</v>
      </c>
      <c r="R1085" s="13" t="s">
        <v>8355</v>
      </c>
      <c r="S1085" t="b">
        <v>0</v>
      </c>
      <c r="T1085" t="s">
        <v>8281</v>
      </c>
      <c r="U1085" s="17">
        <v>41793.451192129629</v>
      </c>
    </row>
    <row r="1086" spans="1:21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5">
        <f t="shared" si="16"/>
        <v>41859.703749999993</v>
      </c>
      <c r="K1086">
        <v>1404942804</v>
      </c>
      <c r="L1086" s="5">
        <v>41829.703749999993</v>
      </c>
      <c r="M1086" t="b">
        <v>0</v>
      </c>
      <c r="N1086">
        <v>0</v>
      </c>
      <c r="O1086" s="9">
        <f>E1086/D1086</f>
        <v>0</v>
      </c>
      <c r="P1086" s="13" t="str">
        <f>IF(E1086&gt;0,E1086/N1086,"NA")</f>
        <v>NA</v>
      </c>
      <c r="Q1086" s="13" t="s">
        <v>8354</v>
      </c>
      <c r="R1086" s="13" t="s">
        <v>8355</v>
      </c>
      <c r="S1086" t="b">
        <v>0</v>
      </c>
      <c r="T1086" t="s">
        <v>8281</v>
      </c>
      <c r="U1086" s="17">
        <v>41829.703749999993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5">
        <f t="shared" si="16"/>
        <v>42443.421006944445</v>
      </c>
      <c r="K1087">
        <v>1455379575</v>
      </c>
      <c r="L1087" s="5">
        <v>42413.462673611109</v>
      </c>
      <c r="M1087" t="b">
        <v>0</v>
      </c>
      <c r="N1087">
        <v>9</v>
      </c>
      <c r="O1087" s="9">
        <f>E1087/D1087</f>
        <v>3.4200000000000001E-2</v>
      </c>
      <c r="P1087" s="13">
        <f>IF(E1087&gt;0,E1087/N1087,"NA")</f>
        <v>114</v>
      </c>
      <c r="Q1087" s="13" t="s">
        <v>8354</v>
      </c>
      <c r="R1087" s="13" t="s">
        <v>8355</v>
      </c>
      <c r="S1087" t="b">
        <v>0</v>
      </c>
      <c r="T1087" t="s">
        <v>8281</v>
      </c>
      <c r="U1087" s="17">
        <v>42413.462673611109</v>
      </c>
    </row>
    <row r="1088" spans="1:21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5">
        <f t="shared" si="16"/>
        <v>41875.658460648148</v>
      </c>
      <c r="K1088">
        <v>1406321291</v>
      </c>
      <c r="L1088" s="5">
        <v>41845.658460648148</v>
      </c>
      <c r="M1088" t="b">
        <v>0</v>
      </c>
      <c r="N1088">
        <v>2</v>
      </c>
      <c r="O1088" s="9">
        <f>E1088/D1088</f>
        <v>8.3333333333333339E-4</v>
      </c>
      <c r="P1088" s="13">
        <f>IF(E1088&gt;0,E1088/N1088,"NA")</f>
        <v>7.5</v>
      </c>
      <c r="Q1088" s="13" t="s">
        <v>8354</v>
      </c>
      <c r="R1088" s="13" t="s">
        <v>8355</v>
      </c>
      <c r="S1088" t="b">
        <v>0</v>
      </c>
      <c r="T1088" t="s">
        <v>8281</v>
      </c>
      <c r="U1088" s="17">
        <v>41845.658460648148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5">
        <f t="shared" si="16"/>
        <v>41805.505636574067</v>
      </c>
      <c r="K1089">
        <v>1400260087</v>
      </c>
      <c r="L1089" s="5">
        <v>41775.505636574067</v>
      </c>
      <c r="M1089" t="b">
        <v>0</v>
      </c>
      <c r="N1089">
        <v>0</v>
      </c>
      <c r="O1089" s="9">
        <f>E1089/D1089</f>
        <v>0</v>
      </c>
      <c r="P1089" s="13" t="str">
        <f>IF(E1089&gt;0,E1089/N1089,"NA")</f>
        <v>NA</v>
      </c>
      <c r="Q1089" s="13" t="s">
        <v>8354</v>
      </c>
      <c r="R1089" s="13" t="s">
        <v>8355</v>
      </c>
      <c r="S1089" t="b">
        <v>0</v>
      </c>
      <c r="T1089" t="s">
        <v>8281</v>
      </c>
      <c r="U1089" s="17">
        <v>41775.505636574067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5">
        <f t="shared" si="16"/>
        <v>41753.591053240736</v>
      </c>
      <c r="K1090">
        <v>1395774667</v>
      </c>
      <c r="L1090" s="5">
        <v>41723.591053240736</v>
      </c>
      <c r="M1090" t="b">
        <v>0</v>
      </c>
      <c r="N1090">
        <v>147</v>
      </c>
      <c r="O1090" s="9">
        <f>E1090/D1090</f>
        <v>0.14182977777777778</v>
      </c>
      <c r="P1090" s="13">
        <f>IF(E1090&gt;0,E1090/N1090,"NA")</f>
        <v>43.41727891156463</v>
      </c>
      <c r="Q1090" s="13" t="s">
        <v>8354</v>
      </c>
      <c r="R1090" s="13" t="s">
        <v>8355</v>
      </c>
      <c r="S1090" t="b">
        <v>0</v>
      </c>
      <c r="T1090" t="s">
        <v>8281</v>
      </c>
      <c r="U1090" s="17">
        <v>41723.591053240736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5">
        <f t="shared" ref="J1091:L1154" si="17">(I1091/86400)+25569+(-5/24)</f>
        <v>42180.981192129628</v>
      </c>
      <c r="K1091">
        <v>1432701175</v>
      </c>
      <c r="L1091" s="5">
        <v>42150.981192129628</v>
      </c>
      <c r="M1091" t="b">
        <v>0</v>
      </c>
      <c r="N1091">
        <v>49</v>
      </c>
      <c r="O1091" s="9">
        <f>E1091/D1091</f>
        <v>7.8266666666666665E-2</v>
      </c>
      <c r="P1091" s="13">
        <f>IF(E1091&gt;0,E1091/N1091,"NA")</f>
        <v>23.959183673469386</v>
      </c>
      <c r="Q1091" s="13" t="s">
        <v>8354</v>
      </c>
      <c r="R1091" s="13" t="s">
        <v>8355</v>
      </c>
      <c r="S1091" t="b">
        <v>0</v>
      </c>
      <c r="T1091" t="s">
        <v>8281</v>
      </c>
      <c r="U1091" s="17">
        <v>42150.981192129628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5">
        <f t="shared" si="17"/>
        <v>42152.977465277778</v>
      </c>
      <c r="K1092">
        <v>1430281653</v>
      </c>
      <c r="L1092" s="5">
        <v>42122.977465277778</v>
      </c>
      <c r="M1092" t="b">
        <v>0</v>
      </c>
      <c r="N1092">
        <v>1</v>
      </c>
      <c r="O1092" s="9">
        <f>E1092/D1092</f>
        <v>3.8464497269020693E-4</v>
      </c>
      <c r="P1092" s="13">
        <f>IF(E1092&gt;0,E1092/N1092,"NA")</f>
        <v>5</v>
      </c>
      <c r="Q1092" s="13" t="s">
        <v>8354</v>
      </c>
      <c r="R1092" s="13" t="s">
        <v>8355</v>
      </c>
      <c r="S1092" t="b">
        <v>0</v>
      </c>
      <c r="T1092" t="s">
        <v>8281</v>
      </c>
      <c r="U1092" s="17">
        <v>42122.977465277778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5">
        <f t="shared" si="17"/>
        <v>42470.570277777777</v>
      </c>
      <c r="K1093">
        <v>1457725272</v>
      </c>
      <c r="L1093" s="5">
        <v>42440.611944444441</v>
      </c>
      <c r="M1093" t="b">
        <v>0</v>
      </c>
      <c r="N1093">
        <v>2</v>
      </c>
      <c r="O1093" s="9">
        <f>E1093/D1093</f>
        <v>0.125</v>
      </c>
      <c r="P1093" s="13">
        <f>IF(E1093&gt;0,E1093/N1093,"NA")</f>
        <v>12.5</v>
      </c>
      <c r="Q1093" s="13" t="s">
        <v>8354</v>
      </c>
      <c r="R1093" s="13" t="s">
        <v>8355</v>
      </c>
      <c r="S1093" t="b">
        <v>0</v>
      </c>
      <c r="T1093" t="s">
        <v>8281</v>
      </c>
      <c r="U1093" s="17">
        <v>42440.611944444441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5">
        <f t="shared" si="17"/>
        <v>41279.817569444444</v>
      </c>
      <c r="K1094">
        <v>1354840638</v>
      </c>
      <c r="L1094" s="5">
        <v>41249.817569444444</v>
      </c>
      <c r="M1094" t="b">
        <v>0</v>
      </c>
      <c r="N1094">
        <v>7</v>
      </c>
      <c r="O1094" s="9">
        <f>E1094/D1094</f>
        <v>1.0500000000000001E-2</v>
      </c>
      <c r="P1094" s="13">
        <f>IF(E1094&gt;0,E1094/N1094,"NA")</f>
        <v>3</v>
      </c>
      <c r="Q1094" s="13" t="s">
        <v>8354</v>
      </c>
      <c r="R1094" s="13" t="s">
        <v>8355</v>
      </c>
      <c r="S1094" t="b">
        <v>0</v>
      </c>
      <c r="T1094" t="s">
        <v>8281</v>
      </c>
      <c r="U1094" s="17">
        <v>41249.817569444444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5">
        <f t="shared" si="17"/>
        <v>42411.765474537031</v>
      </c>
      <c r="K1095">
        <v>1453936937</v>
      </c>
      <c r="L1095" s="5">
        <v>42396.765474537031</v>
      </c>
      <c r="M1095" t="b">
        <v>0</v>
      </c>
      <c r="N1095">
        <v>4</v>
      </c>
      <c r="O1095" s="9">
        <f>E1095/D1095</f>
        <v>0.14083333333333334</v>
      </c>
      <c r="P1095" s="13">
        <f>IF(E1095&gt;0,E1095/N1095,"NA")</f>
        <v>10.5625</v>
      </c>
      <c r="Q1095" s="13" t="s">
        <v>8354</v>
      </c>
      <c r="R1095" s="13" t="s">
        <v>8355</v>
      </c>
      <c r="S1095" t="b">
        <v>0</v>
      </c>
      <c r="T1095" t="s">
        <v>8281</v>
      </c>
      <c r="U1095" s="17">
        <v>42396.765474537031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5">
        <f t="shared" si="17"/>
        <v>40825.505011574074</v>
      </c>
      <c r="K1096">
        <v>1315588033</v>
      </c>
      <c r="L1096" s="5">
        <v>40795.505011574074</v>
      </c>
      <c r="M1096" t="b">
        <v>0</v>
      </c>
      <c r="N1096">
        <v>27</v>
      </c>
      <c r="O1096" s="9">
        <f>E1096/D1096</f>
        <v>0.18300055555555556</v>
      </c>
      <c r="P1096" s="13">
        <f>IF(E1096&gt;0,E1096/N1096,"NA")</f>
        <v>122.00037037037038</v>
      </c>
      <c r="Q1096" s="13" t="s">
        <v>8354</v>
      </c>
      <c r="R1096" s="13" t="s">
        <v>8355</v>
      </c>
      <c r="S1096" t="b">
        <v>0</v>
      </c>
      <c r="T1096" t="s">
        <v>8281</v>
      </c>
      <c r="U1096" s="17">
        <v>40795.505011574074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5">
        <f t="shared" si="17"/>
        <v>41516.328935185185</v>
      </c>
      <c r="K1097">
        <v>1375275220</v>
      </c>
      <c r="L1097" s="5">
        <v>41486.328935185185</v>
      </c>
      <c r="M1097" t="b">
        <v>0</v>
      </c>
      <c r="N1097">
        <v>94</v>
      </c>
      <c r="O1097" s="9">
        <f>E1097/D1097</f>
        <v>5.0347999999999997E-2</v>
      </c>
      <c r="P1097" s="13">
        <f>IF(E1097&gt;0,E1097/N1097,"NA")</f>
        <v>267.80851063829789</v>
      </c>
      <c r="Q1097" s="13" t="s">
        <v>8354</v>
      </c>
      <c r="R1097" s="13" t="s">
        <v>8355</v>
      </c>
      <c r="S1097" t="b">
        <v>0</v>
      </c>
      <c r="T1097" t="s">
        <v>8281</v>
      </c>
      <c r="U1097" s="17">
        <v>41486.328935185185</v>
      </c>
    </row>
    <row r="1098" spans="1:21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5">
        <f t="shared" si="17"/>
        <v>41915.9375</v>
      </c>
      <c r="K1098">
        <v>1409747154</v>
      </c>
      <c r="L1098" s="5">
        <v>41885.309652777774</v>
      </c>
      <c r="M1098" t="b">
        <v>0</v>
      </c>
      <c r="N1098">
        <v>29</v>
      </c>
      <c r="O1098" s="9">
        <f>E1098/D1098</f>
        <v>0.17933333333333334</v>
      </c>
      <c r="P1098" s="13">
        <f>IF(E1098&gt;0,E1098/N1098,"NA")</f>
        <v>74.206896551724142</v>
      </c>
      <c r="Q1098" s="13" t="s">
        <v>8354</v>
      </c>
      <c r="R1098" s="13" t="s">
        <v>8355</v>
      </c>
      <c r="S1098" t="b">
        <v>0</v>
      </c>
      <c r="T1098" t="s">
        <v>8281</v>
      </c>
      <c r="U1098" s="17">
        <v>41885.309652777774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5">
        <f t="shared" si="17"/>
        <v>41700.584224537037</v>
      </c>
      <c r="K1099">
        <v>1390330877</v>
      </c>
      <c r="L1099" s="5">
        <v>41660.584224537037</v>
      </c>
      <c r="M1099" t="b">
        <v>0</v>
      </c>
      <c r="N1099">
        <v>7</v>
      </c>
      <c r="O1099" s="9">
        <f>E1099/D1099</f>
        <v>4.6999999999999999E-4</v>
      </c>
      <c r="P1099" s="13">
        <f>IF(E1099&gt;0,E1099/N1099,"NA")</f>
        <v>6.7142857142857144</v>
      </c>
      <c r="Q1099" s="13" t="s">
        <v>8354</v>
      </c>
      <c r="R1099" s="13" t="s">
        <v>8355</v>
      </c>
      <c r="S1099" t="b">
        <v>0</v>
      </c>
      <c r="T1099" t="s">
        <v>8281</v>
      </c>
      <c r="U1099" s="17">
        <v>41660.584224537037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5">
        <f t="shared" si="17"/>
        <v>41742.554340277777</v>
      </c>
      <c r="K1100">
        <v>1394821095</v>
      </c>
      <c r="L1100" s="5">
        <v>41712.554340277777</v>
      </c>
      <c r="M1100" t="b">
        <v>0</v>
      </c>
      <c r="N1100">
        <v>22</v>
      </c>
      <c r="O1100" s="9">
        <f>E1100/D1100</f>
        <v>7.2120000000000004E-2</v>
      </c>
      <c r="P1100" s="13">
        <f>IF(E1100&gt;0,E1100/N1100,"NA")</f>
        <v>81.954545454545453</v>
      </c>
      <c r="Q1100" s="13" t="s">
        <v>8354</v>
      </c>
      <c r="R1100" s="13" t="s">
        <v>8355</v>
      </c>
      <c r="S1100" t="b">
        <v>0</v>
      </c>
      <c r="T1100" t="s">
        <v>8281</v>
      </c>
      <c r="U1100" s="17">
        <v>41712.554340277777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5">
        <f t="shared" si="17"/>
        <v>42137.628101851849</v>
      </c>
      <c r="K1101">
        <v>1428955468</v>
      </c>
      <c r="L1101" s="5">
        <v>42107.628101851849</v>
      </c>
      <c r="M1101" t="b">
        <v>0</v>
      </c>
      <c r="N1101">
        <v>1</v>
      </c>
      <c r="O1101" s="9">
        <f>E1101/D1101</f>
        <v>5.0000000000000001E-3</v>
      </c>
      <c r="P1101" s="13">
        <f>IF(E1101&gt;0,E1101/N1101,"NA")</f>
        <v>25</v>
      </c>
      <c r="Q1101" s="13" t="s">
        <v>8354</v>
      </c>
      <c r="R1101" s="13" t="s">
        <v>8355</v>
      </c>
      <c r="S1101" t="b">
        <v>0</v>
      </c>
      <c r="T1101" t="s">
        <v>8281</v>
      </c>
      <c r="U1101" s="17">
        <v>42107.628101851849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5">
        <f t="shared" si="17"/>
        <v>42413.902442129627</v>
      </c>
      <c r="K1102">
        <v>1452825571</v>
      </c>
      <c r="L1102" s="5">
        <v>42383.902442129627</v>
      </c>
      <c r="M1102" t="b">
        <v>0</v>
      </c>
      <c r="N1102">
        <v>10</v>
      </c>
      <c r="O1102" s="9">
        <f>E1102/D1102</f>
        <v>2.5000000000000001E-2</v>
      </c>
      <c r="P1102" s="13">
        <f>IF(E1102&gt;0,E1102/N1102,"NA")</f>
        <v>10</v>
      </c>
      <c r="Q1102" s="13" t="s">
        <v>8354</v>
      </c>
      <c r="R1102" s="13" t="s">
        <v>8355</v>
      </c>
      <c r="S1102" t="b">
        <v>0</v>
      </c>
      <c r="T1102" t="s">
        <v>8281</v>
      </c>
      <c r="U1102" s="17">
        <v>42383.902442129627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5">
        <f t="shared" si="17"/>
        <v>42565.549999999996</v>
      </c>
      <c r="K1103">
        <v>1466188338</v>
      </c>
      <c r="L1103" s="5">
        <v>42538.564097222225</v>
      </c>
      <c r="M1103" t="b">
        <v>0</v>
      </c>
      <c r="N1103">
        <v>6</v>
      </c>
      <c r="O1103" s="9">
        <f>E1103/D1103</f>
        <v>4.0999999999999999E-4</v>
      </c>
      <c r="P1103" s="13">
        <f>IF(E1103&gt;0,E1103/N1103,"NA")</f>
        <v>6.833333333333333</v>
      </c>
      <c r="Q1103" s="13" t="s">
        <v>8354</v>
      </c>
      <c r="R1103" s="13" t="s">
        <v>8355</v>
      </c>
      <c r="S1103" t="b">
        <v>0</v>
      </c>
      <c r="T1103" t="s">
        <v>8281</v>
      </c>
      <c r="U1103" s="17">
        <v>42538.564097222225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5">
        <f t="shared" si="17"/>
        <v>41617.040972222218</v>
      </c>
      <c r="K1104">
        <v>1383095125</v>
      </c>
      <c r="L1104" s="5">
        <v>41576.837094907409</v>
      </c>
      <c r="M1104" t="b">
        <v>0</v>
      </c>
      <c r="N1104">
        <v>24</v>
      </c>
      <c r="O1104" s="9">
        <f>E1104/D1104</f>
        <v>5.3124999999999999E-2</v>
      </c>
      <c r="P1104" s="13">
        <f>IF(E1104&gt;0,E1104/N1104,"NA")</f>
        <v>17.708333333333332</v>
      </c>
      <c r="Q1104" s="13" t="s">
        <v>8354</v>
      </c>
      <c r="R1104" s="13" t="s">
        <v>8355</v>
      </c>
      <c r="S1104" t="b">
        <v>0</v>
      </c>
      <c r="T1104" t="s">
        <v>8281</v>
      </c>
      <c r="U1104" s="17">
        <v>41576.837094907409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5">
        <f t="shared" si="17"/>
        <v>42539.013773148145</v>
      </c>
      <c r="K1105">
        <v>1461043190</v>
      </c>
      <c r="L1105" s="5">
        <v>42479.013773148145</v>
      </c>
      <c r="M1105" t="b">
        <v>0</v>
      </c>
      <c r="N1105">
        <v>15</v>
      </c>
      <c r="O1105" s="9">
        <f>E1105/D1105</f>
        <v>1.6199999999999999E-2</v>
      </c>
      <c r="P1105" s="13">
        <f>IF(E1105&gt;0,E1105/N1105,"NA")</f>
        <v>16.2</v>
      </c>
      <c r="Q1105" s="13" t="s">
        <v>8354</v>
      </c>
      <c r="R1105" s="13" t="s">
        <v>8355</v>
      </c>
      <c r="S1105" t="b">
        <v>0</v>
      </c>
      <c r="T1105" t="s">
        <v>8281</v>
      </c>
      <c r="U1105" s="17">
        <v>42479.013773148145</v>
      </c>
    </row>
    <row r="1106" spans="1:21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5">
        <f t="shared" si="17"/>
        <v>41801.201631944445</v>
      </c>
      <c r="K1106">
        <v>1399888221</v>
      </c>
      <c r="L1106" s="5">
        <v>41771.201631944445</v>
      </c>
      <c r="M1106" t="b">
        <v>0</v>
      </c>
      <c r="N1106">
        <v>37</v>
      </c>
      <c r="O1106" s="9">
        <f>E1106/D1106</f>
        <v>4.9516666666666667E-2</v>
      </c>
      <c r="P1106" s="13">
        <f>IF(E1106&gt;0,E1106/N1106,"NA")</f>
        <v>80.297297297297291</v>
      </c>
      <c r="Q1106" s="13" t="s">
        <v>8354</v>
      </c>
      <c r="R1106" s="13" t="s">
        <v>8355</v>
      </c>
      <c r="S1106" t="b">
        <v>0</v>
      </c>
      <c r="T1106" t="s">
        <v>8281</v>
      </c>
      <c r="U1106" s="17">
        <v>41771.201631944445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5">
        <f t="shared" si="17"/>
        <v>41721.885729166665</v>
      </c>
      <c r="K1107">
        <v>1393038927</v>
      </c>
      <c r="L1107" s="5">
        <v>41691.927395833329</v>
      </c>
      <c r="M1107" t="b">
        <v>0</v>
      </c>
      <c r="N1107">
        <v>20</v>
      </c>
      <c r="O1107" s="9">
        <f>E1107/D1107</f>
        <v>1.5900000000000001E-3</v>
      </c>
      <c r="P1107" s="13">
        <f>IF(E1107&gt;0,E1107/N1107,"NA")</f>
        <v>71.55</v>
      </c>
      <c r="Q1107" s="13" t="s">
        <v>8354</v>
      </c>
      <c r="R1107" s="13" t="s">
        <v>8355</v>
      </c>
      <c r="S1107" t="b">
        <v>0</v>
      </c>
      <c r="T1107" t="s">
        <v>8281</v>
      </c>
      <c r="U1107" s="17">
        <v>41691.927395833329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5">
        <f t="shared" si="17"/>
        <v>41003.490451388883</v>
      </c>
      <c r="K1108">
        <v>1330969575</v>
      </c>
      <c r="L1108" s="5">
        <v>40973.532118055555</v>
      </c>
      <c r="M1108" t="b">
        <v>0</v>
      </c>
      <c r="N1108">
        <v>7</v>
      </c>
      <c r="O1108" s="9">
        <f>E1108/D1108</f>
        <v>0.41249999999999998</v>
      </c>
      <c r="P1108" s="13">
        <f>IF(E1108&gt;0,E1108/N1108,"NA")</f>
        <v>23.571428571428573</v>
      </c>
      <c r="Q1108" s="13" t="s">
        <v>8354</v>
      </c>
      <c r="R1108" s="13" t="s">
        <v>8355</v>
      </c>
      <c r="S1108" t="b">
        <v>0</v>
      </c>
      <c r="T1108" t="s">
        <v>8281</v>
      </c>
      <c r="U1108" s="17">
        <v>40973.532118055555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5">
        <f t="shared" si="17"/>
        <v>41843.653055555551</v>
      </c>
      <c r="K1109">
        <v>1403556024</v>
      </c>
      <c r="L1109" s="5">
        <v>41813.653055555551</v>
      </c>
      <c r="M1109" t="b">
        <v>0</v>
      </c>
      <c r="N1109">
        <v>0</v>
      </c>
      <c r="O1109" s="9">
        <f>E1109/D1109</f>
        <v>0</v>
      </c>
      <c r="P1109" s="13" t="str">
        <f>IF(E1109&gt;0,E1109/N1109,"NA")</f>
        <v>NA</v>
      </c>
      <c r="Q1109" s="13" t="s">
        <v>8354</v>
      </c>
      <c r="R1109" s="13" t="s">
        <v>8355</v>
      </c>
      <c r="S1109" t="b">
        <v>0</v>
      </c>
      <c r="T1109" t="s">
        <v>8281</v>
      </c>
      <c r="U1109" s="17">
        <v>41813.653055555551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5">
        <f t="shared" si="17"/>
        <v>41012.386979166666</v>
      </c>
      <c r="K1110">
        <v>1329146235</v>
      </c>
      <c r="L1110" s="5">
        <v>40952.42864583333</v>
      </c>
      <c r="M1110" t="b">
        <v>0</v>
      </c>
      <c r="N1110">
        <v>21</v>
      </c>
      <c r="O1110" s="9">
        <f>E1110/D1110</f>
        <v>2.93E-2</v>
      </c>
      <c r="P1110" s="13">
        <f>IF(E1110&gt;0,E1110/N1110,"NA")</f>
        <v>34.88095238095238</v>
      </c>
      <c r="Q1110" s="13" t="s">
        <v>8354</v>
      </c>
      <c r="R1110" s="13" t="s">
        <v>8355</v>
      </c>
      <c r="S1110" t="b">
        <v>0</v>
      </c>
      <c r="T1110" t="s">
        <v>8281</v>
      </c>
      <c r="U1110" s="17">
        <v>40952.42864583333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5">
        <f t="shared" si="17"/>
        <v>42692.5855324074</v>
      </c>
      <c r="K1111">
        <v>1476900190</v>
      </c>
      <c r="L1111" s="5">
        <v>42662.543865740743</v>
      </c>
      <c r="M1111" t="b">
        <v>0</v>
      </c>
      <c r="N1111">
        <v>3</v>
      </c>
      <c r="O1111" s="9">
        <f>E1111/D1111</f>
        <v>4.4999999999999997E-3</v>
      </c>
      <c r="P1111" s="13">
        <f>IF(E1111&gt;0,E1111/N1111,"NA")</f>
        <v>15</v>
      </c>
      <c r="Q1111" s="13" t="s">
        <v>8354</v>
      </c>
      <c r="R1111" s="13" t="s">
        <v>8355</v>
      </c>
      <c r="S1111" t="b">
        <v>0</v>
      </c>
      <c r="T1111" t="s">
        <v>8281</v>
      </c>
      <c r="U1111" s="17">
        <v>42662.543865740743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5">
        <f t="shared" si="17"/>
        <v>41250.72479166666</v>
      </c>
      <c r="K1112">
        <v>1352327022</v>
      </c>
      <c r="L1112" s="5">
        <v>41220.72479166666</v>
      </c>
      <c r="M1112" t="b">
        <v>0</v>
      </c>
      <c r="N1112">
        <v>11</v>
      </c>
      <c r="O1112" s="9">
        <f>E1112/D1112</f>
        <v>5.1000000000000004E-3</v>
      </c>
      <c r="P1112" s="13">
        <f>IF(E1112&gt;0,E1112/N1112,"NA")</f>
        <v>23.181818181818183</v>
      </c>
      <c r="Q1112" s="13" t="s">
        <v>8354</v>
      </c>
      <c r="R1112" s="13" t="s">
        <v>8355</v>
      </c>
      <c r="S1112" t="b">
        <v>0</v>
      </c>
      <c r="T1112" t="s">
        <v>8281</v>
      </c>
      <c r="U1112" s="17">
        <v>41220.72479166666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5">
        <f t="shared" si="17"/>
        <v>42376.995254629626</v>
      </c>
      <c r="K1113">
        <v>1449636790</v>
      </c>
      <c r="L1113" s="5">
        <v>42346.995254629626</v>
      </c>
      <c r="M1113" t="b">
        <v>0</v>
      </c>
      <c r="N1113">
        <v>1</v>
      </c>
      <c r="O1113" s="9">
        <f>E1113/D1113</f>
        <v>4.0000000000000002E-4</v>
      </c>
      <c r="P1113" s="13">
        <f>IF(E1113&gt;0,E1113/N1113,"NA")</f>
        <v>1</v>
      </c>
      <c r="Q1113" s="13" t="s">
        <v>8354</v>
      </c>
      <c r="R1113" s="13" t="s">
        <v>8355</v>
      </c>
      <c r="S1113" t="b">
        <v>0</v>
      </c>
      <c r="T1113" t="s">
        <v>8281</v>
      </c>
      <c r="U1113" s="17">
        <v>42346.995254629626</v>
      </c>
    </row>
    <row r="1114" spans="1:21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5">
        <f t="shared" si="17"/>
        <v>42023.145833333336</v>
      </c>
      <c r="K1114">
        <v>1416507211</v>
      </c>
      <c r="L1114" s="5">
        <v>41963.551053240742</v>
      </c>
      <c r="M1114" t="b">
        <v>0</v>
      </c>
      <c r="N1114">
        <v>312</v>
      </c>
      <c r="O1114" s="9">
        <f>E1114/D1114</f>
        <v>0.35537409090909089</v>
      </c>
      <c r="P1114" s="13">
        <f>IF(E1114&gt;0,E1114/N1114,"NA")</f>
        <v>100.23371794871794</v>
      </c>
      <c r="Q1114" s="13" t="s">
        <v>8354</v>
      </c>
      <c r="R1114" s="13" t="s">
        <v>8355</v>
      </c>
      <c r="S1114" t="b">
        <v>0</v>
      </c>
      <c r="T1114" t="s">
        <v>8281</v>
      </c>
      <c r="U1114" s="17">
        <v>41963.551053240742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5">
        <f t="shared" si="17"/>
        <v>41865.768749999996</v>
      </c>
      <c r="K1115">
        <v>1405466820</v>
      </c>
      <c r="L1115" s="5">
        <v>41835.768749999996</v>
      </c>
      <c r="M1115" t="b">
        <v>0</v>
      </c>
      <c r="N1115">
        <v>1</v>
      </c>
      <c r="O1115" s="9">
        <f>E1115/D1115</f>
        <v>5.0000000000000001E-3</v>
      </c>
      <c r="P1115" s="13">
        <f>IF(E1115&gt;0,E1115/N1115,"NA")</f>
        <v>5</v>
      </c>
      <c r="Q1115" s="13" t="s">
        <v>8354</v>
      </c>
      <c r="R1115" s="13" t="s">
        <v>8355</v>
      </c>
      <c r="S1115" t="b">
        <v>0</v>
      </c>
      <c r="T1115" t="s">
        <v>8281</v>
      </c>
      <c r="U1115" s="17">
        <v>41835.768749999996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5">
        <f t="shared" si="17"/>
        <v>41556.13758101852</v>
      </c>
      <c r="K1116">
        <v>1378714687</v>
      </c>
      <c r="L1116" s="5">
        <v>41526.13758101852</v>
      </c>
      <c r="M1116" t="b">
        <v>0</v>
      </c>
      <c r="N1116">
        <v>3</v>
      </c>
      <c r="O1116" s="9">
        <f>E1116/D1116</f>
        <v>1.6666666666666668E-3</v>
      </c>
      <c r="P1116" s="13">
        <f>IF(E1116&gt;0,E1116/N1116,"NA")</f>
        <v>3.3333333333333335</v>
      </c>
      <c r="Q1116" s="13" t="s">
        <v>8354</v>
      </c>
      <c r="R1116" s="13" t="s">
        <v>8355</v>
      </c>
      <c r="S1116" t="b">
        <v>0</v>
      </c>
      <c r="T1116" t="s">
        <v>8281</v>
      </c>
      <c r="U1116" s="17">
        <v>41526.13758101852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5">
        <f t="shared" si="17"/>
        <v>42459.445543981477</v>
      </c>
      <c r="K1117">
        <v>1456764095</v>
      </c>
      <c r="L1117" s="5">
        <v>42429.487210648142</v>
      </c>
      <c r="M1117" t="b">
        <v>0</v>
      </c>
      <c r="N1117">
        <v>4</v>
      </c>
      <c r="O1117" s="9">
        <f>E1117/D1117</f>
        <v>1.325E-3</v>
      </c>
      <c r="P1117" s="13">
        <f>IF(E1117&gt;0,E1117/N1117,"NA")</f>
        <v>13.25</v>
      </c>
      <c r="Q1117" s="13" t="s">
        <v>8354</v>
      </c>
      <c r="R1117" s="13" t="s">
        <v>8355</v>
      </c>
      <c r="S1117" t="b">
        <v>0</v>
      </c>
      <c r="T1117" t="s">
        <v>8281</v>
      </c>
      <c r="U1117" s="17">
        <v>42429.487210648142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5">
        <f t="shared" si="17"/>
        <v>41069.638981481483</v>
      </c>
      <c r="K1118">
        <v>1334089208</v>
      </c>
      <c r="L1118" s="5">
        <v>41009.638981481483</v>
      </c>
      <c r="M1118" t="b">
        <v>0</v>
      </c>
      <c r="N1118">
        <v>10</v>
      </c>
      <c r="O1118" s="9">
        <f>E1118/D1118</f>
        <v>3.5704000000000004E-4</v>
      </c>
      <c r="P1118" s="13">
        <f>IF(E1118&gt;0,E1118/N1118,"NA")</f>
        <v>17.852</v>
      </c>
      <c r="Q1118" s="13" t="s">
        <v>8354</v>
      </c>
      <c r="R1118" s="13" t="s">
        <v>8355</v>
      </c>
      <c r="S1118" t="b">
        <v>0</v>
      </c>
      <c r="T1118" t="s">
        <v>8281</v>
      </c>
      <c r="U1118" s="17">
        <v>41009.638981481483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5">
        <f t="shared" si="17"/>
        <v>42363.390196759261</v>
      </c>
      <c r="K1119">
        <v>1448461313</v>
      </c>
      <c r="L1119" s="5">
        <v>42333.390196759261</v>
      </c>
      <c r="M1119" t="b">
        <v>0</v>
      </c>
      <c r="N1119">
        <v>8</v>
      </c>
      <c r="O1119" s="9">
        <f>E1119/D1119</f>
        <v>8.3000000000000004E-2</v>
      </c>
      <c r="P1119" s="13">
        <f>IF(E1119&gt;0,E1119/N1119,"NA")</f>
        <v>10.375</v>
      </c>
      <c r="Q1119" s="13" t="s">
        <v>8354</v>
      </c>
      <c r="R1119" s="13" t="s">
        <v>8355</v>
      </c>
      <c r="S1119" t="b">
        <v>0</v>
      </c>
      <c r="T1119" t="s">
        <v>8281</v>
      </c>
      <c r="U1119" s="17">
        <v>42333.390196759261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5">
        <f t="shared" si="17"/>
        <v>41733.91642361111</v>
      </c>
      <c r="K1120">
        <v>1394078379</v>
      </c>
      <c r="L1120" s="5">
        <v>41703.958090277774</v>
      </c>
      <c r="M1120" t="b">
        <v>0</v>
      </c>
      <c r="N1120">
        <v>3</v>
      </c>
      <c r="O1120" s="9">
        <f>E1120/D1120</f>
        <v>2.4222222222222221E-2</v>
      </c>
      <c r="P1120" s="13">
        <f>IF(E1120&gt;0,E1120/N1120,"NA")</f>
        <v>36.333333333333336</v>
      </c>
      <c r="Q1120" s="13" t="s">
        <v>8354</v>
      </c>
      <c r="R1120" s="13" t="s">
        <v>8355</v>
      </c>
      <c r="S1120" t="b">
        <v>0</v>
      </c>
      <c r="T1120" t="s">
        <v>8281</v>
      </c>
      <c r="U1120" s="17">
        <v>41703.958090277774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5">
        <f t="shared" si="17"/>
        <v>41735.584074074075</v>
      </c>
      <c r="K1121">
        <v>1395687664</v>
      </c>
      <c r="L1121" s="5">
        <v>41722.584074074075</v>
      </c>
      <c r="M1121" t="b">
        <v>0</v>
      </c>
      <c r="N1121">
        <v>1</v>
      </c>
      <c r="O1121" s="9">
        <f>E1121/D1121</f>
        <v>2.3809523809523812E-3</v>
      </c>
      <c r="P1121" s="13">
        <f>IF(E1121&gt;0,E1121/N1121,"NA")</f>
        <v>5</v>
      </c>
      <c r="Q1121" s="13" t="s">
        <v>8354</v>
      </c>
      <c r="R1121" s="13" t="s">
        <v>8355</v>
      </c>
      <c r="S1121" t="b">
        <v>0</v>
      </c>
      <c r="T1121" t="s">
        <v>8281</v>
      </c>
      <c r="U1121" s="17">
        <v>41722.584074074075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5">
        <f t="shared" si="17"/>
        <v>40844.664351851847</v>
      </c>
      <c r="K1122">
        <v>1315947400</v>
      </c>
      <c r="L1122" s="5">
        <v>40799.664351851847</v>
      </c>
      <c r="M1122" t="b">
        <v>0</v>
      </c>
      <c r="N1122">
        <v>0</v>
      </c>
      <c r="O1122" s="9">
        <f>E1122/D1122</f>
        <v>0</v>
      </c>
      <c r="P1122" s="13" t="str">
        <f>IF(E1122&gt;0,E1122/N1122,"NA")</f>
        <v>NA</v>
      </c>
      <c r="Q1122" s="13" t="s">
        <v>8354</v>
      </c>
      <c r="R1122" s="13" t="s">
        <v>8355</v>
      </c>
      <c r="S1122" t="b">
        <v>0</v>
      </c>
      <c r="T1122" t="s">
        <v>8281</v>
      </c>
      <c r="U1122" s="17">
        <v>40799.664351851847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5">
        <f t="shared" si="17"/>
        <v>42442.684212962959</v>
      </c>
      <c r="K1123">
        <v>1455315916</v>
      </c>
      <c r="L1123" s="5">
        <v>42412.72587962963</v>
      </c>
      <c r="M1123" t="b">
        <v>0</v>
      </c>
      <c r="N1123">
        <v>5</v>
      </c>
      <c r="O1123" s="9">
        <f>E1123/D1123</f>
        <v>1.16E-4</v>
      </c>
      <c r="P1123" s="13">
        <f>IF(E1123&gt;0,E1123/N1123,"NA")</f>
        <v>5.8</v>
      </c>
      <c r="Q1123" s="13" t="s">
        <v>8354</v>
      </c>
      <c r="R1123" s="13" t="s">
        <v>8355</v>
      </c>
      <c r="S1123" t="b">
        <v>0</v>
      </c>
      <c r="T1123" t="s">
        <v>8281</v>
      </c>
      <c r="U1123" s="17">
        <v>42412.72587962963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5">
        <f t="shared" si="17"/>
        <v>41424.495659722219</v>
      </c>
      <c r="K1124">
        <v>1368723225</v>
      </c>
      <c r="L1124" s="5">
        <v>41410.495659722219</v>
      </c>
      <c r="M1124" t="b">
        <v>0</v>
      </c>
      <c r="N1124">
        <v>0</v>
      </c>
      <c r="O1124" s="9">
        <f>E1124/D1124</f>
        <v>0</v>
      </c>
      <c r="P1124" s="13" t="str">
        <f>IF(E1124&gt;0,E1124/N1124,"NA")</f>
        <v>NA</v>
      </c>
      <c r="Q1124" s="13" t="s">
        <v>8354</v>
      </c>
      <c r="R1124" s="13" t="s">
        <v>8355</v>
      </c>
      <c r="S1124" t="b">
        <v>0</v>
      </c>
      <c r="T1124" t="s">
        <v>8281</v>
      </c>
      <c r="U1124" s="17">
        <v>41410.495659722219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5">
        <f t="shared" si="17"/>
        <v>41748.315370370365</v>
      </c>
      <c r="K1125">
        <v>1395318848</v>
      </c>
      <c r="L1125" s="5">
        <v>41718.315370370365</v>
      </c>
      <c r="M1125" t="b">
        <v>0</v>
      </c>
      <c r="N1125">
        <v>3</v>
      </c>
      <c r="O1125" s="9">
        <f>E1125/D1125</f>
        <v>2.2000000000000001E-3</v>
      </c>
      <c r="P1125" s="13">
        <f>IF(E1125&gt;0,E1125/N1125,"NA")</f>
        <v>3.6666666666666665</v>
      </c>
      <c r="Q1125" s="13" t="s">
        <v>8354</v>
      </c>
      <c r="R1125" s="13" t="s">
        <v>8355</v>
      </c>
      <c r="S1125" t="b">
        <v>0</v>
      </c>
      <c r="T1125" t="s">
        <v>8281</v>
      </c>
      <c r="U1125" s="17">
        <v>41718.315370370365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5">
        <f t="shared" si="17"/>
        <v>42124.458923611113</v>
      </c>
      <c r="K1126">
        <v>1427817651</v>
      </c>
      <c r="L1126" s="5">
        <v>42094.458923611113</v>
      </c>
      <c r="M1126" t="b">
        <v>0</v>
      </c>
      <c r="N1126">
        <v>7</v>
      </c>
      <c r="O1126" s="9">
        <f>E1126/D1126</f>
        <v>4.7222222222222223E-3</v>
      </c>
      <c r="P1126" s="13">
        <f>IF(E1126&gt;0,E1126/N1126,"NA")</f>
        <v>60.714285714285715</v>
      </c>
      <c r="Q1126" s="13" t="s">
        <v>8354</v>
      </c>
      <c r="R1126" s="13" t="s">
        <v>8356</v>
      </c>
      <c r="S1126" t="b">
        <v>0</v>
      </c>
      <c r="T1126" t="s">
        <v>8282</v>
      </c>
      <c r="U1126" s="17">
        <v>42094.458923611113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5">
        <f t="shared" si="17"/>
        <v>42272.415856481479</v>
      </c>
      <c r="K1127">
        <v>1438009130</v>
      </c>
      <c r="L1127" s="5">
        <v>42212.415856481479</v>
      </c>
      <c r="M1127" t="b">
        <v>0</v>
      </c>
      <c r="N1127">
        <v>0</v>
      </c>
      <c r="O1127" s="9">
        <f>E1127/D1127</f>
        <v>0</v>
      </c>
      <c r="P1127" s="13" t="str">
        <f>IF(E1127&gt;0,E1127/N1127,"NA")</f>
        <v>NA</v>
      </c>
      <c r="Q1127" s="13" t="s">
        <v>8354</v>
      </c>
      <c r="R1127" s="13" t="s">
        <v>8356</v>
      </c>
      <c r="S1127" t="b">
        <v>0</v>
      </c>
      <c r="T1127" t="s">
        <v>8282</v>
      </c>
      <c r="U1127" s="17">
        <v>42212.415856481479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5">
        <f t="shared" si="17"/>
        <v>42565.119143518517</v>
      </c>
      <c r="K1128">
        <v>1465890694</v>
      </c>
      <c r="L1128" s="5">
        <v>42535.119143518517</v>
      </c>
      <c r="M1128" t="b">
        <v>0</v>
      </c>
      <c r="N1128">
        <v>2</v>
      </c>
      <c r="O1128" s="9">
        <f>E1128/D1128</f>
        <v>5.0000000000000001E-3</v>
      </c>
      <c r="P1128" s="13">
        <f>IF(E1128&gt;0,E1128/N1128,"NA")</f>
        <v>5</v>
      </c>
      <c r="Q1128" s="13" t="s">
        <v>8354</v>
      </c>
      <c r="R1128" s="13" t="s">
        <v>8356</v>
      </c>
      <c r="S1128" t="b">
        <v>0</v>
      </c>
      <c r="T1128" t="s">
        <v>8282</v>
      </c>
      <c r="U1128" s="17">
        <v>42535.119143518517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5">
        <f t="shared" si="17"/>
        <v>41957.687499999993</v>
      </c>
      <c r="K1129">
        <v>1413318600</v>
      </c>
      <c r="L1129" s="5">
        <v>41926.645833333328</v>
      </c>
      <c r="M1129" t="b">
        <v>0</v>
      </c>
      <c r="N1129">
        <v>23</v>
      </c>
      <c r="O1129" s="9">
        <f>E1129/D1129</f>
        <v>1.6714285714285713E-2</v>
      </c>
      <c r="P1129" s="13">
        <f>IF(E1129&gt;0,E1129/N1129,"NA")</f>
        <v>25.434782608695652</v>
      </c>
      <c r="Q1129" s="13" t="s">
        <v>8354</v>
      </c>
      <c r="R1129" s="13" t="s">
        <v>8356</v>
      </c>
      <c r="S1129" t="b">
        <v>0</v>
      </c>
      <c r="T1129" t="s">
        <v>8282</v>
      </c>
      <c r="U1129" s="17">
        <v>41926.645833333328</v>
      </c>
    </row>
    <row r="1130" spans="1:21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5">
        <f t="shared" si="17"/>
        <v>41858.441168981481</v>
      </c>
      <c r="K1130">
        <v>1404833717</v>
      </c>
      <c r="L1130" s="5">
        <v>41828.441168981481</v>
      </c>
      <c r="M1130" t="b">
        <v>0</v>
      </c>
      <c r="N1130">
        <v>1</v>
      </c>
      <c r="O1130" s="9">
        <f>E1130/D1130</f>
        <v>1E-3</v>
      </c>
      <c r="P1130" s="13">
        <f>IF(E1130&gt;0,E1130/N1130,"NA")</f>
        <v>1</v>
      </c>
      <c r="Q1130" s="13" t="s">
        <v>8354</v>
      </c>
      <c r="R1130" s="13" t="s">
        <v>8356</v>
      </c>
      <c r="S1130" t="b">
        <v>0</v>
      </c>
      <c r="T1130" t="s">
        <v>8282</v>
      </c>
      <c r="U1130" s="17">
        <v>41828.441168981481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5">
        <f t="shared" si="17"/>
        <v>42526.056631944441</v>
      </c>
      <c r="K1131">
        <v>1462515693</v>
      </c>
      <c r="L1131" s="5">
        <v>42496.056631944441</v>
      </c>
      <c r="M1131" t="b">
        <v>0</v>
      </c>
      <c r="N1131">
        <v>2</v>
      </c>
      <c r="O1131" s="9">
        <f>E1131/D1131</f>
        <v>1.0499999999999999E-3</v>
      </c>
      <c r="P1131" s="13">
        <f>IF(E1131&gt;0,E1131/N1131,"NA")</f>
        <v>10.5</v>
      </c>
      <c r="Q1131" s="13" t="s">
        <v>8354</v>
      </c>
      <c r="R1131" s="13" t="s">
        <v>8356</v>
      </c>
      <c r="S1131" t="b">
        <v>0</v>
      </c>
      <c r="T1131" t="s">
        <v>8282</v>
      </c>
      <c r="U1131" s="17">
        <v>42496.056631944441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5">
        <f t="shared" si="17"/>
        <v>41968.829861111109</v>
      </c>
      <c r="K1132">
        <v>1411775700</v>
      </c>
      <c r="L1132" s="5">
        <v>41908.788194444445</v>
      </c>
      <c r="M1132" t="b">
        <v>0</v>
      </c>
      <c r="N1132">
        <v>3</v>
      </c>
      <c r="O1132" s="9">
        <f>E1132/D1132</f>
        <v>2.2000000000000001E-3</v>
      </c>
      <c r="P1132" s="13">
        <f>IF(E1132&gt;0,E1132/N1132,"NA")</f>
        <v>3.6666666666666665</v>
      </c>
      <c r="Q1132" s="13" t="s">
        <v>8354</v>
      </c>
      <c r="R1132" s="13" t="s">
        <v>8356</v>
      </c>
      <c r="S1132" t="b">
        <v>0</v>
      </c>
      <c r="T1132" t="s">
        <v>8282</v>
      </c>
      <c r="U1132" s="17">
        <v>41908.788194444445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5">
        <f t="shared" si="17"/>
        <v>42362.699861111112</v>
      </c>
      <c r="K1133">
        <v>1448401668</v>
      </c>
      <c r="L1133" s="5">
        <v>42332.699861111112</v>
      </c>
      <c r="M1133" t="b">
        <v>0</v>
      </c>
      <c r="N1133">
        <v>0</v>
      </c>
      <c r="O1133" s="9">
        <f>E1133/D1133</f>
        <v>0</v>
      </c>
      <c r="P1133" s="13" t="str">
        <f>IF(E1133&gt;0,E1133/N1133,"NA")</f>
        <v>NA</v>
      </c>
      <c r="Q1133" s="13" t="s">
        <v>8354</v>
      </c>
      <c r="R1133" s="13" t="s">
        <v>8356</v>
      </c>
      <c r="S1133" t="b">
        <v>0</v>
      </c>
      <c r="T1133" t="s">
        <v>8282</v>
      </c>
      <c r="U1133" s="17">
        <v>42332.699861111112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5">
        <f t="shared" si="17"/>
        <v>42735.907071759262</v>
      </c>
      <c r="K1134">
        <v>1480646771</v>
      </c>
      <c r="L1134" s="5">
        <v>42705.907071759262</v>
      </c>
      <c r="M1134" t="b">
        <v>0</v>
      </c>
      <c r="N1134">
        <v>13</v>
      </c>
      <c r="O1134" s="9">
        <f>E1134/D1134</f>
        <v>0.14380000000000001</v>
      </c>
      <c r="P1134" s="13">
        <f>IF(E1134&gt;0,E1134/N1134,"NA")</f>
        <v>110.61538461538461</v>
      </c>
      <c r="Q1134" s="13" t="s">
        <v>8354</v>
      </c>
      <c r="R1134" s="13" t="s">
        <v>8356</v>
      </c>
      <c r="S1134" t="b">
        <v>0</v>
      </c>
      <c r="T1134" t="s">
        <v>8282</v>
      </c>
      <c r="U1134" s="17">
        <v>42705.907071759262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5">
        <f t="shared" si="17"/>
        <v>41851.198854166665</v>
      </c>
      <c r="K1135">
        <v>1404207981</v>
      </c>
      <c r="L1135" s="5">
        <v>41821.198854166665</v>
      </c>
      <c r="M1135" t="b">
        <v>0</v>
      </c>
      <c r="N1135">
        <v>1</v>
      </c>
      <c r="O1135" s="9">
        <f>E1135/D1135</f>
        <v>6.6666666666666671E-3</v>
      </c>
      <c r="P1135" s="13">
        <f>IF(E1135&gt;0,E1135/N1135,"NA")</f>
        <v>20</v>
      </c>
      <c r="Q1135" s="13" t="s">
        <v>8354</v>
      </c>
      <c r="R1135" s="13" t="s">
        <v>8356</v>
      </c>
      <c r="S1135" t="b">
        <v>0</v>
      </c>
      <c r="T1135" t="s">
        <v>8282</v>
      </c>
      <c r="U1135" s="17">
        <v>41821.198854166665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5">
        <f t="shared" si="17"/>
        <v>41971.981249999997</v>
      </c>
      <c r="K1136">
        <v>1416034228</v>
      </c>
      <c r="L1136" s="5">
        <v>41958.07671296296</v>
      </c>
      <c r="M1136" t="b">
        <v>0</v>
      </c>
      <c r="N1136">
        <v>1</v>
      </c>
      <c r="O1136" s="9">
        <f>E1136/D1136</f>
        <v>4.0000000000000003E-5</v>
      </c>
      <c r="P1136" s="13">
        <f>IF(E1136&gt;0,E1136/N1136,"NA")</f>
        <v>1</v>
      </c>
      <c r="Q1136" s="13" t="s">
        <v>8354</v>
      </c>
      <c r="R1136" s="13" t="s">
        <v>8356</v>
      </c>
      <c r="S1136" t="b">
        <v>0</v>
      </c>
      <c r="T1136" t="s">
        <v>8282</v>
      </c>
      <c r="U1136" s="17">
        <v>41958.07671296296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5">
        <f t="shared" si="17"/>
        <v>42588.781180555554</v>
      </c>
      <c r="K1137">
        <v>1467935094</v>
      </c>
      <c r="L1137" s="5">
        <v>42558.781180555554</v>
      </c>
      <c r="M1137" t="b">
        <v>0</v>
      </c>
      <c r="N1137">
        <v>1</v>
      </c>
      <c r="O1137" s="9">
        <f>E1137/D1137</f>
        <v>0.05</v>
      </c>
      <c r="P1137" s="13">
        <f>IF(E1137&gt;0,E1137/N1137,"NA")</f>
        <v>50</v>
      </c>
      <c r="Q1137" s="13" t="s">
        <v>8354</v>
      </c>
      <c r="R1137" s="13" t="s">
        <v>8356</v>
      </c>
      <c r="S1137" t="b">
        <v>0</v>
      </c>
      <c r="T1137" t="s">
        <v>8282</v>
      </c>
      <c r="U1137" s="17">
        <v>42558.781180555554</v>
      </c>
    </row>
    <row r="1138" spans="1:21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5">
        <f t="shared" si="17"/>
        <v>42357.46329861111</v>
      </c>
      <c r="K1138">
        <v>1447949229</v>
      </c>
      <c r="L1138" s="5">
        <v>42327.46329861111</v>
      </c>
      <c r="M1138" t="b">
        <v>0</v>
      </c>
      <c r="N1138">
        <v>6</v>
      </c>
      <c r="O1138" s="9">
        <f>E1138/D1138</f>
        <v>6.4439140811455853E-2</v>
      </c>
      <c r="P1138" s="13">
        <f>IF(E1138&gt;0,E1138/N1138,"NA")</f>
        <v>45</v>
      </c>
      <c r="Q1138" s="13" t="s">
        <v>8354</v>
      </c>
      <c r="R1138" s="13" t="s">
        <v>8356</v>
      </c>
      <c r="S1138" t="b">
        <v>0</v>
      </c>
      <c r="T1138" t="s">
        <v>8282</v>
      </c>
      <c r="U1138" s="17">
        <v>42327.46329861111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5">
        <f t="shared" si="17"/>
        <v>42483.611354166664</v>
      </c>
      <c r="K1139">
        <v>1458848421</v>
      </c>
      <c r="L1139" s="5">
        <v>42453.611354166664</v>
      </c>
      <c r="M1139" t="b">
        <v>0</v>
      </c>
      <c r="N1139">
        <v>39</v>
      </c>
      <c r="O1139" s="9">
        <f>E1139/D1139</f>
        <v>0.39500000000000002</v>
      </c>
      <c r="P1139" s="13">
        <f>IF(E1139&gt;0,E1139/N1139,"NA")</f>
        <v>253.2051282051282</v>
      </c>
      <c r="Q1139" s="13" t="s">
        <v>8354</v>
      </c>
      <c r="R1139" s="13" t="s">
        <v>8356</v>
      </c>
      <c r="S1139" t="b">
        <v>0</v>
      </c>
      <c r="T1139" t="s">
        <v>8282</v>
      </c>
      <c r="U1139" s="17">
        <v>42453.611354166664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5">
        <f t="shared" si="17"/>
        <v>42756.698275462964</v>
      </c>
      <c r="K1140">
        <v>1483307131</v>
      </c>
      <c r="L1140" s="5">
        <v>42736.698275462964</v>
      </c>
      <c r="M1140" t="b">
        <v>0</v>
      </c>
      <c r="N1140">
        <v>4</v>
      </c>
      <c r="O1140" s="9">
        <f>E1140/D1140</f>
        <v>3.5714285714285713E-3</v>
      </c>
      <c r="P1140" s="13">
        <f>IF(E1140&gt;0,E1140/N1140,"NA")</f>
        <v>31.25</v>
      </c>
      <c r="Q1140" s="13" t="s">
        <v>8354</v>
      </c>
      <c r="R1140" s="13" t="s">
        <v>8356</v>
      </c>
      <c r="S1140" t="b">
        <v>0</v>
      </c>
      <c r="T1140" t="s">
        <v>8282</v>
      </c>
      <c r="U1140" s="17">
        <v>42736.698275462964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5">
        <f t="shared" si="17"/>
        <v>42005.139189814814</v>
      </c>
      <c r="K1141">
        <v>1417508426</v>
      </c>
      <c r="L1141" s="5">
        <v>41975.139189814814</v>
      </c>
      <c r="M1141" t="b">
        <v>0</v>
      </c>
      <c r="N1141">
        <v>1</v>
      </c>
      <c r="O1141" s="9">
        <f>E1141/D1141</f>
        <v>6.2500000000000001E-4</v>
      </c>
      <c r="P1141" s="13">
        <f>IF(E1141&gt;0,E1141/N1141,"NA")</f>
        <v>5</v>
      </c>
      <c r="Q1141" s="13" t="s">
        <v>8354</v>
      </c>
      <c r="R1141" s="13" t="s">
        <v>8356</v>
      </c>
      <c r="S1141" t="b">
        <v>0</v>
      </c>
      <c r="T1141" t="s">
        <v>8282</v>
      </c>
      <c r="U1141" s="17">
        <v>41975.139189814814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5">
        <f t="shared" si="17"/>
        <v>42222.253715277773</v>
      </c>
      <c r="K1142">
        <v>1436267121</v>
      </c>
      <c r="L1142" s="5">
        <v>42192.253715277773</v>
      </c>
      <c r="M1142" t="b">
        <v>0</v>
      </c>
      <c r="N1142">
        <v>0</v>
      </c>
      <c r="O1142" s="9">
        <f>E1142/D1142</f>
        <v>0</v>
      </c>
      <c r="P1142" s="13" t="str">
        <f>IF(E1142&gt;0,E1142/N1142,"NA")</f>
        <v>NA</v>
      </c>
      <c r="Q1142" s="13" t="s">
        <v>8354</v>
      </c>
      <c r="R1142" s="13" t="s">
        <v>8356</v>
      </c>
      <c r="S1142" t="b">
        <v>0</v>
      </c>
      <c r="T1142" t="s">
        <v>8282</v>
      </c>
      <c r="U1142" s="17">
        <v>42192.253715277773</v>
      </c>
    </row>
    <row r="1143" spans="1:21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5">
        <f t="shared" si="17"/>
        <v>42194.491319444445</v>
      </c>
      <c r="K1143">
        <v>1433868450</v>
      </c>
      <c r="L1143" s="5">
        <v>42164.491319444445</v>
      </c>
      <c r="M1143" t="b">
        <v>0</v>
      </c>
      <c r="N1143">
        <v>0</v>
      </c>
      <c r="O1143" s="9">
        <f>E1143/D1143</f>
        <v>0</v>
      </c>
      <c r="P1143" s="13" t="str">
        <f>IF(E1143&gt;0,E1143/N1143,"NA")</f>
        <v>NA</v>
      </c>
      <c r="Q1143" s="13" t="s">
        <v>8354</v>
      </c>
      <c r="R1143" s="13" t="s">
        <v>8356</v>
      </c>
      <c r="S1143" t="b">
        <v>0</v>
      </c>
      <c r="T1143" t="s">
        <v>8282</v>
      </c>
      <c r="U1143" s="17">
        <v>42164.491319444445</v>
      </c>
    </row>
    <row r="1144" spans="1:21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5">
        <f t="shared" si="17"/>
        <v>42051.797766203701</v>
      </c>
      <c r="K1144">
        <v>1421539727</v>
      </c>
      <c r="L1144" s="5">
        <v>42021.797766203701</v>
      </c>
      <c r="M1144" t="b">
        <v>0</v>
      </c>
      <c r="N1144">
        <v>0</v>
      </c>
      <c r="O1144" s="9">
        <f>E1144/D1144</f>
        <v>0</v>
      </c>
      <c r="P1144" s="13" t="str">
        <f>IF(E1144&gt;0,E1144/N1144,"NA")</f>
        <v>NA</v>
      </c>
      <c r="Q1144" s="13" t="s">
        <v>8354</v>
      </c>
      <c r="R1144" s="13" t="s">
        <v>8356</v>
      </c>
      <c r="S1144" t="b">
        <v>0</v>
      </c>
      <c r="T1144" t="s">
        <v>8282</v>
      </c>
      <c r="U1144" s="17">
        <v>42021.797766203701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5">
        <f t="shared" si="17"/>
        <v>42354.985254629624</v>
      </c>
      <c r="K1145">
        <v>1447735126</v>
      </c>
      <c r="L1145" s="5">
        <v>42324.985254629624</v>
      </c>
      <c r="M1145" t="b">
        <v>0</v>
      </c>
      <c r="N1145">
        <v>8</v>
      </c>
      <c r="O1145" s="9">
        <f>E1145/D1145</f>
        <v>4.1333333333333335E-3</v>
      </c>
      <c r="P1145" s="13">
        <f>IF(E1145&gt;0,E1145/N1145,"NA")</f>
        <v>23.25</v>
      </c>
      <c r="Q1145" s="13" t="s">
        <v>8354</v>
      </c>
      <c r="R1145" s="13" t="s">
        <v>8356</v>
      </c>
      <c r="S1145" t="b">
        <v>0</v>
      </c>
      <c r="T1145" t="s">
        <v>8282</v>
      </c>
      <c r="U1145" s="17">
        <v>42324.985254629624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5">
        <f t="shared" si="17"/>
        <v>42122.973611111105</v>
      </c>
      <c r="K1146">
        <v>1427689320</v>
      </c>
      <c r="L1146" s="5">
        <v>42092.973611111105</v>
      </c>
      <c r="M1146" t="b">
        <v>0</v>
      </c>
      <c r="N1146">
        <v>0</v>
      </c>
      <c r="O1146" s="9">
        <f>E1146/D1146</f>
        <v>0</v>
      </c>
      <c r="P1146" s="13" t="str">
        <f>IF(E1146&gt;0,E1146/N1146,"NA")</f>
        <v>NA</v>
      </c>
      <c r="Q1146" s="13" t="s">
        <v>8357</v>
      </c>
      <c r="R1146" s="13" t="s">
        <v>8358</v>
      </c>
      <c r="S1146" t="b">
        <v>0</v>
      </c>
      <c r="T1146" t="s">
        <v>8283</v>
      </c>
      <c r="U1146" s="17">
        <v>42092.973611111105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5">
        <f t="shared" si="17"/>
        <v>41914.539259259254</v>
      </c>
      <c r="K1147">
        <v>1407088592</v>
      </c>
      <c r="L1147" s="5">
        <v>41854.539259259254</v>
      </c>
      <c r="M1147" t="b">
        <v>0</v>
      </c>
      <c r="N1147">
        <v>1</v>
      </c>
      <c r="O1147" s="9">
        <f>E1147/D1147</f>
        <v>1.25E-3</v>
      </c>
      <c r="P1147" s="13">
        <f>IF(E1147&gt;0,E1147/N1147,"NA")</f>
        <v>100</v>
      </c>
      <c r="Q1147" s="13" t="s">
        <v>8357</v>
      </c>
      <c r="R1147" s="13" t="s">
        <v>8358</v>
      </c>
      <c r="S1147" t="b">
        <v>0</v>
      </c>
      <c r="T1147" t="s">
        <v>8283</v>
      </c>
      <c r="U1147" s="17">
        <v>41854.539259259254</v>
      </c>
    </row>
    <row r="1148" spans="1:21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5">
        <f t="shared" si="17"/>
        <v>41761.745057870365</v>
      </c>
      <c r="K1148">
        <v>1395787973</v>
      </c>
      <c r="L1148" s="5">
        <v>41723.745057870365</v>
      </c>
      <c r="M1148" t="b">
        <v>0</v>
      </c>
      <c r="N1148">
        <v>12</v>
      </c>
      <c r="O1148" s="9">
        <f>E1148/D1148</f>
        <v>8.8333333333333333E-2</v>
      </c>
      <c r="P1148" s="13">
        <f>IF(E1148&gt;0,E1148/N1148,"NA")</f>
        <v>44.166666666666664</v>
      </c>
      <c r="Q1148" s="13" t="s">
        <v>8357</v>
      </c>
      <c r="R1148" s="13" t="s">
        <v>8358</v>
      </c>
      <c r="S1148" t="b">
        <v>0</v>
      </c>
      <c r="T1148" t="s">
        <v>8283</v>
      </c>
      <c r="U1148" s="17">
        <v>41723.745057870365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5">
        <f t="shared" si="17"/>
        <v>41931.763692129629</v>
      </c>
      <c r="K1149">
        <v>1408576783</v>
      </c>
      <c r="L1149" s="5">
        <v>41871.763692129629</v>
      </c>
      <c r="M1149" t="b">
        <v>0</v>
      </c>
      <c r="N1149">
        <v>0</v>
      </c>
      <c r="O1149" s="9">
        <f>E1149/D1149</f>
        <v>0</v>
      </c>
      <c r="P1149" s="13" t="str">
        <f>IF(E1149&gt;0,E1149/N1149,"NA")</f>
        <v>NA</v>
      </c>
      <c r="Q1149" s="13" t="s">
        <v>8357</v>
      </c>
      <c r="R1149" s="13" t="s">
        <v>8358</v>
      </c>
      <c r="S1149" t="b">
        <v>0</v>
      </c>
      <c r="T1149" t="s">
        <v>8283</v>
      </c>
      <c r="U1149" s="17">
        <v>41871.763692129629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5">
        <f t="shared" si="17"/>
        <v>42705.00440972222</v>
      </c>
      <c r="K1150">
        <v>1477973181</v>
      </c>
      <c r="L1150" s="5">
        <v>42674.962743055548</v>
      </c>
      <c r="M1150" t="b">
        <v>0</v>
      </c>
      <c r="N1150">
        <v>3</v>
      </c>
      <c r="O1150" s="9">
        <f>E1150/D1150</f>
        <v>4.8666666666666667E-3</v>
      </c>
      <c r="P1150" s="13">
        <f>IF(E1150&gt;0,E1150/N1150,"NA")</f>
        <v>24.333333333333332</v>
      </c>
      <c r="Q1150" s="13" t="s">
        <v>8357</v>
      </c>
      <c r="R1150" s="13" t="s">
        <v>8358</v>
      </c>
      <c r="S1150" t="b">
        <v>0</v>
      </c>
      <c r="T1150" t="s">
        <v>8283</v>
      </c>
      <c r="U1150" s="17">
        <v>42674.962743055548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5">
        <f t="shared" si="17"/>
        <v>42537.501921296294</v>
      </c>
      <c r="K1151">
        <v>1463504566</v>
      </c>
      <c r="L1151" s="5">
        <v>42507.501921296294</v>
      </c>
      <c r="M1151" t="b">
        <v>0</v>
      </c>
      <c r="N1151">
        <v>2</v>
      </c>
      <c r="O1151" s="9">
        <f>E1151/D1151</f>
        <v>1.5E-3</v>
      </c>
      <c r="P1151" s="13">
        <f>IF(E1151&gt;0,E1151/N1151,"NA")</f>
        <v>37.5</v>
      </c>
      <c r="Q1151" s="13" t="s">
        <v>8357</v>
      </c>
      <c r="R1151" s="13" t="s">
        <v>8358</v>
      </c>
      <c r="S1151" t="b">
        <v>0</v>
      </c>
      <c r="T1151" t="s">
        <v>8283</v>
      </c>
      <c r="U1151" s="17">
        <v>42507.501921296294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5">
        <f t="shared" si="17"/>
        <v>42377.74623842592</v>
      </c>
      <c r="K1152">
        <v>1447109675</v>
      </c>
      <c r="L1152" s="5">
        <v>42317.74623842592</v>
      </c>
      <c r="M1152" t="b">
        <v>0</v>
      </c>
      <c r="N1152">
        <v>6</v>
      </c>
      <c r="O1152" s="9">
        <f>E1152/D1152</f>
        <v>0.1008</v>
      </c>
      <c r="P1152" s="13">
        <f>IF(E1152&gt;0,E1152/N1152,"NA")</f>
        <v>42</v>
      </c>
      <c r="Q1152" s="13" t="s">
        <v>8357</v>
      </c>
      <c r="R1152" s="13" t="s">
        <v>8358</v>
      </c>
      <c r="S1152" t="b">
        <v>0</v>
      </c>
      <c r="T1152" t="s">
        <v>8283</v>
      </c>
      <c r="U1152" s="17">
        <v>42317.74623842592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5">
        <f t="shared" si="17"/>
        <v>42253.894247685188</v>
      </c>
      <c r="K1153">
        <v>1439000863</v>
      </c>
      <c r="L1153" s="5">
        <v>42223.894247685188</v>
      </c>
      <c r="M1153" t="b">
        <v>0</v>
      </c>
      <c r="N1153">
        <v>0</v>
      </c>
      <c r="O1153" s="9">
        <f>E1153/D1153</f>
        <v>0</v>
      </c>
      <c r="P1153" s="13" t="str">
        <f>IF(E1153&gt;0,E1153/N1153,"NA")</f>
        <v>NA</v>
      </c>
      <c r="Q1153" s="13" t="s">
        <v>8357</v>
      </c>
      <c r="R1153" s="13" t="s">
        <v>8358</v>
      </c>
      <c r="S1153" t="b">
        <v>0</v>
      </c>
      <c r="T1153" t="s">
        <v>8283</v>
      </c>
      <c r="U1153" s="17">
        <v>42223.894247685188</v>
      </c>
    </row>
    <row r="1154" spans="1:21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5">
        <f t="shared" si="17"/>
        <v>42139.501296296294</v>
      </c>
      <c r="K1154">
        <v>1429117312</v>
      </c>
      <c r="L1154" s="5">
        <v>42109.501296296294</v>
      </c>
      <c r="M1154" t="b">
        <v>0</v>
      </c>
      <c r="N1154">
        <v>15</v>
      </c>
      <c r="O1154" s="9">
        <f>E1154/D1154</f>
        <v>5.6937500000000002E-2</v>
      </c>
      <c r="P1154" s="13">
        <f>IF(E1154&gt;0,E1154/N1154,"NA")</f>
        <v>60.733333333333334</v>
      </c>
      <c r="Q1154" s="13" t="s">
        <v>8357</v>
      </c>
      <c r="R1154" s="13" t="s">
        <v>8358</v>
      </c>
      <c r="S1154" t="b">
        <v>0</v>
      </c>
      <c r="T1154" t="s">
        <v>8283</v>
      </c>
      <c r="U1154" s="17">
        <v>42109.501296296294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5">
        <f t="shared" ref="J1155:L1218" si="18">(I1155/86400)+25569+(-5/24)</f>
        <v>42173.505844907406</v>
      </c>
      <c r="K1155">
        <v>1432055305</v>
      </c>
      <c r="L1155" s="5">
        <v>42143.505844907406</v>
      </c>
      <c r="M1155" t="b">
        <v>0</v>
      </c>
      <c r="N1155">
        <v>1</v>
      </c>
      <c r="O1155" s="9">
        <f>E1155/D1155</f>
        <v>6.2500000000000003E-3</v>
      </c>
      <c r="P1155" s="13">
        <f>IF(E1155&gt;0,E1155/N1155,"NA")</f>
        <v>50</v>
      </c>
      <c r="Q1155" s="13" t="s">
        <v>8357</v>
      </c>
      <c r="R1155" s="13" t="s">
        <v>8358</v>
      </c>
      <c r="S1155" t="b">
        <v>0</v>
      </c>
      <c r="T1155" t="s">
        <v>8283</v>
      </c>
      <c r="U1155" s="17">
        <v>42143.505844907406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5">
        <f t="shared" si="18"/>
        <v>42252.900532407402</v>
      </c>
      <c r="K1156">
        <v>1438915006</v>
      </c>
      <c r="L1156" s="5">
        <v>42222.900532407402</v>
      </c>
      <c r="M1156" t="b">
        <v>0</v>
      </c>
      <c r="N1156">
        <v>3</v>
      </c>
      <c r="O1156" s="9">
        <f>E1156/D1156</f>
        <v>6.5000000000000002E-2</v>
      </c>
      <c r="P1156" s="13">
        <f>IF(E1156&gt;0,E1156/N1156,"NA")</f>
        <v>108.33333333333333</v>
      </c>
      <c r="Q1156" s="13" t="s">
        <v>8357</v>
      </c>
      <c r="R1156" s="13" t="s">
        <v>8358</v>
      </c>
      <c r="S1156" t="b">
        <v>0</v>
      </c>
      <c r="T1156" t="s">
        <v>8283</v>
      </c>
      <c r="U1156" s="17">
        <v>42222.900532407402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5">
        <f t="shared" si="18"/>
        <v>41865.555648148147</v>
      </c>
      <c r="K1157">
        <v>1405448408</v>
      </c>
      <c r="L1157" s="5">
        <v>41835.555648148147</v>
      </c>
      <c r="M1157" t="b">
        <v>0</v>
      </c>
      <c r="N1157">
        <v>8</v>
      </c>
      <c r="O1157" s="9">
        <f>E1157/D1157</f>
        <v>7.5199999999999998E-3</v>
      </c>
      <c r="P1157" s="13">
        <f>IF(E1157&gt;0,E1157/N1157,"NA")</f>
        <v>23.5</v>
      </c>
      <c r="Q1157" s="13" t="s">
        <v>8357</v>
      </c>
      <c r="R1157" s="13" t="s">
        <v>8358</v>
      </c>
      <c r="S1157" t="b">
        <v>0</v>
      </c>
      <c r="T1157" t="s">
        <v>8283</v>
      </c>
      <c r="U1157" s="17">
        <v>41835.555648148147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5">
        <f t="shared" si="18"/>
        <v>42058.862986111104</v>
      </c>
      <c r="K1158">
        <v>1422150162</v>
      </c>
      <c r="L1158" s="5">
        <v>42028.862986111104</v>
      </c>
      <c r="M1158" t="b">
        <v>0</v>
      </c>
      <c r="N1158">
        <v>0</v>
      </c>
      <c r="O1158" s="9">
        <f>E1158/D1158</f>
        <v>0</v>
      </c>
      <c r="P1158" s="13" t="str">
        <f>IF(E1158&gt;0,E1158/N1158,"NA")</f>
        <v>NA</v>
      </c>
      <c r="Q1158" s="13" t="s">
        <v>8357</v>
      </c>
      <c r="R1158" s="13" t="s">
        <v>8358</v>
      </c>
      <c r="S1158" t="b">
        <v>0</v>
      </c>
      <c r="T1158" t="s">
        <v>8283</v>
      </c>
      <c r="U1158" s="17">
        <v>42028.862986111104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5">
        <f t="shared" si="18"/>
        <v>41978.46157407407</v>
      </c>
      <c r="K1159">
        <v>1412607880</v>
      </c>
      <c r="L1159" s="5">
        <v>41918.419907407406</v>
      </c>
      <c r="M1159" t="b">
        <v>0</v>
      </c>
      <c r="N1159">
        <v>3</v>
      </c>
      <c r="O1159" s="9">
        <f>E1159/D1159</f>
        <v>1.5100000000000001E-2</v>
      </c>
      <c r="P1159" s="13">
        <f>IF(E1159&gt;0,E1159/N1159,"NA")</f>
        <v>50.333333333333336</v>
      </c>
      <c r="Q1159" s="13" t="s">
        <v>8357</v>
      </c>
      <c r="R1159" s="13" t="s">
        <v>8358</v>
      </c>
      <c r="S1159" t="b">
        <v>0</v>
      </c>
      <c r="T1159" t="s">
        <v>8283</v>
      </c>
      <c r="U1159" s="17">
        <v>41918.419907407406</v>
      </c>
    </row>
    <row r="1160" spans="1:21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5">
        <f t="shared" si="18"/>
        <v>41981.883425925924</v>
      </c>
      <c r="K1160">
        <v>1415499128</v>
      </c>
      <c r="L1160" s="5">
        <v>41951.883425925924</v>
      </c>
      <c r="M1160" t="b">
        <v>0</v>
      </c>
      <c r="N1160">
        <v>3</v>
      </c>
      <c r="O1160" s="9">
        <f>E1160/D1160</f>
        <v>4.6666666666666671E-3</v>
      </c>
      <c r="P1160" s="13">
        <f>IF(E1160&gt;0,E1160/N1160,"NA")</f>
        <v>11.666666666666666</v>
      </c>
      <c r="Q1160" s="13" t="s">
        <v>8357</v>
      </c>
      <c r="R1160" s="13" t="s">
        <v>8358</v>
      </c>
      <c r="S1160" t="b">
        <v>0</v>
      </c>
      <c r="T1160" t="s">
        <v>8283</v>
      </c>
      <c r="U1160" s="17">
        <v>41951.883425925924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5">
        <f t="shared" si="18"/>
        <v>42185.447916666664</v>
      </c>
      <c r="K1161">
        <v>1433006765</v>
      </c>
      <c r="L1161" s="5">
        <v>42154.518113425926</v>
      </c>
      <c r="M1161" t="b">
        <v>0</v>
      </c>
      <c r="N1161">
        <v>0</v>
      </c>
      <c r="O1161" s="9">
        <f>E1161/D1161</f>
        <v>0</v>
      </c>
      <c r="P1161" s="13" t="str">
        <f>IF(E1161&gt;0,E1161/N1161,"NA")</f>
        <v>NA</v>
      </c>
      <c r="Q1161" s="13" t="s">
        <v>8357</v>
      </c>
      <c r="R1161" s="13" t="s">
        <v>8358</v>
      </c>
      <c r="S1161" t="b">
        <v>0</v>
      </c>
      <c r="T1161" t="s">
        <v>8283</v>
      </c>
      <c r="U1161" s="17">
        <v>42154.518113425926</v>
      </c>
    </row>
    <row r="1162" spans="1:21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5">
        <f t="shared" si="18"/>
        <v>42090.904930555553</v>
      </c>
      <c r="K1162">
        <v>1424922186</v>
      </c>
      <c r="L1162" s="5">
        <v>42060.946597222217</v>
      </c>
      <c r="M1162" t="b">
        <v>0</v>
      </c>
      <c r="N1162">
        <v>19</v>
      </c>
      <c r="O1162" s="9">
        <f>E1162/D1162</f>
        <v>3.85E-2</v>
      </c>
      <c r="P1162" s="13">
        <f>IF(E1162&gt;0,E1162/N1162,"NA")</f>
        <v>60.789473684210527</v>
      </c>
      <c r="Q1162" s="13" t="s">
        <v>8357</v>
      </c>
      <c r="R1162" s="13" t="s">
        <v>8358</v>
      </c>
      <c r="S1162" t="b">
        <v>0</v>
      </c>
      <c r="T1162" t="s">
        <v>8283</v>
      </c>
      <c r="U1162" s="17">
        <v>42060.946597222217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5">
        <f t="shared" si="18"/>
        <v>42143.421168981477</v>
      </c>
      <c r="K1163">
        <v>1430233589</v>
      </c>
      <c r="L1163" s="5">
        <v>42122.421168981477</v>
      </c>
      <c r="M1163" t="b">
        <v>0</v>
      </c>
      <c r="N1163">
        <v>0</v>
      </c>
      <c r="O1163" s="9">
        <f>E1163/D1163</f>
        <v>0</v>
      </c>
      <c r="P1163" s="13" t="str">
        <f>IF(E1163&gt;0,E1163/N1163,"NA")</f>
        <v>NA</v>
      </c>
      <c r="Q1163" s="13" t="s">
        <v>8357</v>
      </c>
      <c r="R1163" s="13" t="s">
        <v>8358</v>
      </c>
      <c r="S1163" t="b">
        <v>0</v>
      </c>
      <c r="T1163" t="s">
        <v>8283</v>
      </c>
      <c r="U1163" s="17">
        <v>42122.421168981477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5">
        <f t="shared" si="18"/>
        <v>41907.475277777776</v>
      </c>
      <c r="K1164">
        <v>1408983864</v>
      </c>
      <c r="L1164" s="5">
        <v>41876.475277777776</v>
      </c>
      <c r="M1164" t="b">
        <v>0</v>
      </c>
      <c r="N1164">
        <v>2</v>
      </c>
      <c r="O1164" s="9">
        <f>E1164/D1164</f>
        <v>5.8333333333333338E-4</v>
      </c>
      <c r="P1164" s="13">
        <f>IF(E1164&gt;0,E1164/N1164,"NA")</f>
        <v>17.5</v>
      </c>
      <c r="Q1164" s="13" t="s">
        <v>8357</v>
      </c>
      <c r="R1164" s="13" t="s">
        <v>8358</v>
      </c>
      <c r="S1164" t="b">
        <v>0</v>
      </c>
      <c r="T1164" t="s">
        <v>8283</v>
      </c>
      <c r="U1164" s="17">
        <v>41876.475277777776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5">
        <f t="shared" si="18"/>
        <v>41860.515277777777</v>
      </c>
      <c r="K1165">
        <v>1405012920</v>
      </c>
      <c r="L1165" s="5">
        <v>41830.515277777777</v>
      </c>
      <c r="M1165" t="b">
        <v>0</v>
      </c>
      <c r="N1165">
        <v>0</v>
      </c>
      <c r="O1165" s="9">
        <f>E1165/D1165</f>
        <v>0</v>
      </c>
      <c r="P1165" s="13" t="str">
        <f>IF(E1165&gt;0,E1165/N1165,"NA")</f>
        <v>NA</v>
      </c>
      <c r="Q1165" s="13" t="s">
        <v>8357</v>
      </c>
      <c r="R1165" s="13" t="s">
        <v>8358</v>
      </c>
      <c r="S1165" t="b">
        <v>0</v>
      </c>
      <c r="T1165" t="s">
        <v>8283</v>
      </c>
      <c r="U1165" s="17">
        <v>41830.515277777777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5">
        <f t="shared" si="18"/>
        <v>42539.51599537037</v>
      </c>
      <c r="K1166">
        <v>1463678582</v>
      </c>
      <c r="L1166" s="5">
        <v>42509.51599537037</v>
      </c>
      <c r="M1166" t="b">
        <v>0</v>
      </c>
      <c r="N1166">
        <v>0</v>
      </c>
      <c r="O1166" s="9">
        <f>E1166/D1166</f>
        <v>0</v>
      </c>
      <c r="P1166" s="13" t="str">
        <f>IF(E1166&gt;0,E1166/N1166,"NA")</f>
        <v>NA</v>
      </c>
      <c r="Q1166" s="13" t="s">
        <v>8357</v>
      </c>
      <c r="R1166" s="13" t="s">
        <v>8358</v>
      </c>
      <c r="S1166" t="b">
        <v>0</v>
      </c>
      <c r="T1166" t="s">
        <v>8283</v>
      </c>
      <c r="U1166" s="17">
        <v>42509.51599537037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5">
        <f t="shared" si="18"/>
        <v>41826.00613425926</v>
      </c>
      <c r="K1167">
        <v>1401685730</v>
      </c>
      <c r="L1167" s="5">
        <v>41792.00613425926</v>
      </c>
      <c r="M1167" t="b">
        <v>0</v>
      </c>
      <c r="N1167">
        <v>25</v>
      </c>
      <c r="O1167" s="9">
        <f>E1167/D1167</f>
        <v>0.20705000000000001</v>
      </c>
      <c r="P1167" s="13">
        <f>IF(E1167&gt;0,E1167/N1167,"NA")</f>
        <v>82.82</v>
      </c>
      <c r="Q1167" s="13" t="s">
        <v>8357</v>
      </c>
      <c r="R1167" s="13" t="s">
        <v>8358</v>
      </c>
      <c r="S1167" t="b">
        <v>0</v>
      </c>
      <c r="T1167" t="s">
        <v>8283</v>
      </c>
      <c r="U1167" s="17">
        <v>41792.00613425926</v>
      </c>
    </row>
    <row r="1168" spans="1:21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5">
        <f t="shared" si="18"/>
        <v>42180.958333333336</v>
      </c>
      <c r="K1168">
        <v>1432640342</v>
      </c>
      <c r="L1168" s="5">
        <v>42150.277106481481</v>
      </c>
      <c r="M1168" t="b">
        <v>0</v>
      </c>
      <c r="N1168">
        <v>8</v>
      </c>
      <c r="O1168" s="9">
        <f>E1168/D1168</f>
        <v>0.19139999999999999</v>
      </c>
      <c r="P1168" s="13">
        <f>IF(E1168&gt;0,E1168/N1168,"NA")</f>
        <v>358.875</v>
      </c>
      <c r="Q1168" s="13" t="s">
        <v>8357</v>
      </c>
      <c r="R1168" s="13" t="s">
        <v>8358</v>
      </c>
      <c r="S1168" t="b">
        <v>0</v>
      </c>
      <c r="T1168" t="s">
        <v>8283</v>
      </c>
      <c r="U1168" s="17">
        <v>42150.277106481481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5">
        <f t="shared" si="18"/>
        <v>41894.526562499996</v>
      </c>
      <c r="K1169">
        <v>1407865095</v>
      </c>
      <c r="L1169" s="5">
        <v>41863.526562499996</v>
      </c>
      <c r="M1169" t="b">
        <v>0</v>
      </c>
      <c r="N1169">
        <v>16</v>
      </c>
      <c r="O1169" s="9">
        <f>E1169/D1169</f>
        <v>1.6316666666666667E-2</v>
      </c>
      <c r="P1169" s="13">
        <f>IF(E1169&gt;0,E1169/N1169,"NA")</f>
        <v>61.1875</v>
      </c>
      <c r="Q1169" s="13" t="s">
        <v>8357</v>
      </c>
      <c r="R1169" s="13" t="s">
        <v>8358</v>
      </c>
      <c r="S1169" t="b">
        <v>0</v>
      </c>
      <c r="T1169" t="s">
        <v>8283</v>
      </c>
      <c r="U1169" s="17">
        <v>41863.526562499996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5">
        <f t="shared" si="18"/>
        <v>42634.845659722218</v>
      </c>
      <c r="K1170">
        <v>1471915065</v>
      </c>
      <c r="L1170" s="5">
        <v>42604.845659722218</v>
      </c>
      <c r="M1170" t="b">
        <v>0</v>
      </c>
      <c r="N1170">
        <v>3</v>
      </c>
      <c r="O1170" s="9">
        <f>E1170/D1170</f>
        <v>5.6666666666666664E-2</v>
      </c>
      <c r="P1170" s="13">
        <f>IF(E1170&gt;0,E1170/N1170,"NA")</f>
        <v>340</v>
      </c>
      <c r="Q1170" s="13" t="s">
        <v>8357</v>
      </c>
      <c r="R1170" s="13" t="s">
        <v>8358</v>
      </c>
      <c r="S1170" t="b">
        <v>0</v>
      </c>
      <c r="T1170" t="s">
        <v>8283</v>
      </c>
      <c r="U1170" s="17">
        <v>42604.845659722218</v>
      </c>
    </row>
    <row r="1171" spans="1:21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5">
        <f t="shared" si="18"/>
        <v>42057.145405092589</v>
      </c>
      <c r="K1171">
        <v>1422001763</v>
      </c>
      <c r="L1171" s="5">
        <v>42027.145405092589</v>
      </c>
      <c r="M1171" t="b">
        <v>0</v>
      </c>
      <c r="N1171">
        <v>3</v>
      </c>
      <c r="O1171" s="9">
        <f>E1171/D1171</f>
        <v>1.6999999999999999E-3</v>
      </c>
      <c r="P1171" s="13">
        <f>IF(E1171&gt;0,E1171/N1171,"NA")</f>
        <v>5.666666666666667</v>
      </c>
      <c r="Q1171" s="13" t="s">
        <v>8357</v>
      </c>
      <c r="R1171" s="13" t="s">
        <v>8358</v>
      </c>
      <c r="S1171" t="b">
        <v>0</v>
      </c>
      <c r="T1171" t="s">
        <v>8283</v>
      </c>
      <c r="U1171" s="17">
        <v>42027.145405092589</v>
      </c>
    </row>
    <row r="1172" spans="1:21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5">
        <f t="shared" si="18"/>
        <v>42154.684849537036</v>
      </c>
      <c r="K1172">
        <v>1430429171</v>
      </c>
      <c r="L1172" s="5">
        <v>42124.684849537036</v>
      </c>
      <c r="M1172" t="b">
        <v>0</v>
      </c>
      <c r="N1172">
        <v>2</v>
      </c>
      <c r="O1172" s="9">
        <f>E1172/D1172</f>
        <v>4.0000000000000001E-3</v>
      </c>
      <c r="P1172" s="13">
        <f>IF(E1172&gt;0,E1172/N1172,"NA")</f>
        <v>50</v>
      </c>
      <c r="Q1172" s="13" t="s">
        <v>8357</v>
      </c>
      <c r="R1172" s="13" t="s">
        <v>8358</v>
      </c>
      <c r="S1172" t="b">
        <v>0</v>
      </c>
      <c r="T1172" t="s">
        <v>8283</v>
      </c>
      <c r="U1172" s="17">
        <v>42124.684849537036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5">
        <f t="shared" si="18"/>
        <v>41956.638043981475</v>
      </c>
      <c r="K1173">
        <v>1414351127</v>
      </c>
      <c r="L1173" s="5">
        <v>41938.596377314811</v>
      </c>
      <c r="M1173" t="b">
        <v>0</v>
      </c>
      <c r="N1173">
        <v>1</v>
      </c>
      <c r="O1173" s="9">
        <f>E1173/D1173</f>
        <v>1E-3</v>
      </c>
      <c r="P1173" s="13">
        <f>IF(E1173&gt;0,E1173/N1173,"NA")</f>
        <v>25</v>
      </c>
      <c r="Q1173" s="13" t="s">
        <v>8357</v>
      </c>
      <c r="R1173" s="13" t="s">
        <v>8358</v>
      </c>
      <c r="S1173" t="b">
        <v>0</v>
      </c>
      <c r="T1173" t="s">
        <v>8283</v>
      </c>
      <c r="U1173" s="17">
        <v>41938.596377314811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5">
        <f t="shared" si="18"/>
        <v>41871.473981481475</v>
      </c>
      <c r="K1174">
        <v>1405959752</v>
      </c>
      <c r="L1174" s="5">
        <v>41841.473981481475</v>
      </c>
      <c r="M1174" t="b">
        <v>0</v>
      </c>
      <c r="N1174">
        <v>0</v>
      </c>
      <c r="O1174" s="9">
        <f>E1174/D1174</f>
        <v>0</v>
      </c>
      <c r="P1174" s="13" t="str">
        <f>IF(E1174&gt;0,E1174/N1174,"NA")</f>
        <v>NA</v>
      </c>
      <c r="Q1174" s="13" t="s">
        <v>8357</v>
      </c>
      <c r="R1174" s="13" t="s">
        <v>8358</v>
      </c>
      <c r="S1174" t="b">
        <v>0</v>
      </c>
      <c r="T1174" t="s">
        <v>8283</v>
      </c>
      <c r="U1174" s="17">
        <v>41841.473981481475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5">
        <f t="shared" si="18"/>
        <v>42218.97751157407</v>
      </c>
      <c r="K1175">
        <v>1435552057</v>
      </c>
      <c r="L1175" s="5">
        <v>42183.97751157407</v>
      </c>
      <c r="M1175" t="b">
        <v>0</v>
      </c>
      <c r="N1175">
        <v>1</v>
      </c>
      <c r="O1175" s="9">
        <f>E1175/D1175</f>
        <v>2.4000000000000001E-4</v>
      </c>
      <c r="P1175" s="13">
        <f>IF(E1175&gt;0,E1175/N1175,"NA")</f>
        <v>30</v>
      </c>
      <c r="Q1175" s="13" t="s">
        <v>8357</v>
      </c>
      <c r="R1175" s="13" t="s">
        <v>8358</v>
      </c>
      <c r="S1175" t="b">
        <v>0</v>
      </c>
      <c r="T1175" t="s">
        <v>8283</v>
      </c>
      <c r="U1175" s="17">
        <v>42183.97751157407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5">
        <f t="shared" si="18"/>
        <v>42498.633414351854</v>
      </c>
      <c r="K1176">
        <v>1460146327</v>
      </c>
      <c r="L1176" s="5">
        <v>42468.633414351854</v>
      </c>
      <c r="M1176" t="b">
        <v>0</v>
      </c>
      <c r="N1176">
        <v>19</v>
      </c>
      <c r="O1176" s="9">
        <f>E1176/D1176</f>
        <v>5.906666666666667E-2</v>
      </c>
      <c r="P1176" s="13">
        <f>IF(E1176&gt;0,E1176/N1176,"NA")</f>
        <v>46.631578947368418</v>
      </c>
      <c r="Q1176" s="13" t="s">
        <v>8357</v>
      </c>
      <c r="R1176" s="13" t="s">
        <v>8358</v>
      </c>
      <c r="S1176" t="b">
        <v>0</v>
      </c>
      <c r="T1176" t="s">
        <v>8283</v>
      </c>
      <c r="U1176" s="17">
        <v>42468.633414351854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5">
        <f t="shared" si="18"/>
        <v>42200.520127314812</v>
      </c>
      <c r="K1177">
        <v>1434389339</v>
      </c>
      <c r="L1177" s="5">
        <v>42170.520127314812</v>
      </c>
      <c r="M1177" t="b">
        <v>0</v>
      </c>
      <c r="N1177">
        <v>9</v>
      </c>
      <c r="O1177" s="9">
        <f>E1177/D1177</f>
        <v>2.9250000000000002E-2</v>
      </c>
      <c r="P1177" s="13">
        <f>IF(E1177&gt;0,E1177/N1177,"NA")</f>
        <v>65</v>
      </c>
      <c r="Q1177" s="13" t="s">
        <v>8357</v>
      </c>
      <c r="R1177" s="13" t="s">
        <v>8358</v>
      </c>
      <c r="S1177" t="b">
        <v>0</v>
      </c>
      <c r="T1177" t="s">
        <v>8283</v>
      </c>
      <c r="U1177" s="17">
        <v>42170.520127314812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5">
        <f t="shared" si="18"/>
        <v>42800.333333333336</v>
      </c>
      <c r="K1178">
        <v>1484094498</v>
      </c>
      <c r="L1178" s="5">
        <v>42745.811319444438</v>
      </c>
      <c r="M1178" t="b">
        <v>0</v>
      </c>
      <c r="N1178">
        <v>1</v>
      </c>
      <c r="O1178" s="9">
        <f>E1178/D1178</f>
        <v>5.7142857142857142E-5</v>
      </c>
      <c r="P1178" s="13">
        <f>IF(E1178&gt;0,E1178/N1178,"NA")</f>
        <v>10</v>
      </c>
      <c r="Q1178" s="13" t="s">
        <v>8357</v>
      </c>
      <c r="R1178" s="13" t="s">
        <v>8358</v>
      </c>
      <c r="S1178" t="b">
        <v>0</v>
      </c>
      <c r="T1178" t="s">
        <v>8283</v>
      </c>
      <c r="U1178" s="17">
        <v>42745.811319444438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5">
        <f t="shared" si="18"/>
        <v>41927.452499999999</v>
      </c>
      <c r="K1179">
        <v>1410796296</v>
      </c>
      <c r="L1179" s="5">
        <v>41897.452499999999</v>
      </c>
      <c r="M1179" t="b">
        <v>0</v>
      </c>
      <c r="N1179">
        <v>0</v>
      </c>
      <c r="O1179" s="9">
        <f>E1179/D1179</f>
        <v>0</v>
      </c>
      <c r="P1179" s="13" t="str">
        <f>IF(E1179&gt;0,E1179/N1179,"NA")</f>
        <v>NA</v>
      </c>
      <c r="Q1179" s="13" t="s">
        <v>8357</v>
      </c>
      <c r="R1179" s="13" t="s">
        <v>8358</v>
      </c>
      <c r="S1179" t="b">
        <v>0</v>
      </c>
      <c r="T1179" t="s">
        <v>8283</v>
      </c>
      <c r="U1179" s="17">
        <v>41897.452499999999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5">
        <f t="shared" si="18"/>
        <v>41867.69736111111</v>
      </c>
      <c r="K1180">
        <v>1405633452</v>
      </c>
      <c r="L1180" s="5">
        <v>41837.69736111111</v>
      </c>
      <c r="M1180" t="b">
        <v>0</v>
      </c>
      <c r="N1180">
        <v>1</v>
      </c>
      <c r="O1180" s="9">
        <f>E1180/D1180</f>
        <v>6.666666666666667E-5</v>
      </c>
      <c r="P1180" s="13">
        <f>IF(E1180&gt;0,E1180/N1180,"NA")</f>
        <v>5</v>
      </c>
      <c r="Q1180" s="13" t="s">
        <v>8357</v>
      </c>
      <c r="R1180" s="13" t="s">
        <v>8358</v>
      </c>
      <c r="S1180" t="b">
        <v>0</v>
      </c>
      <c r="T1180" t="s">
        <v>8283</v>
      </c>
      <c r="U1180" s="17">
        <v>41837.69736111111</v>
      </c>
    </row>
    <row r="1181" spans="1:21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5">
        <f t="shared" si="18"/>
        <v>42305.511886574073</v>
      </c>
      <c r="K1181">
        <v>1443460627</v>
      </c>
      <c r="L1181" s="5">
        <v>42275.511886574073</v>
      </c>
      <c r="M1181" t="b">
        <v>0</v>
      </c>
      <c r="N1181">
        <v>5</v>
      </c>
      <c r="O1181" s="9">
        <f>E1181/D1181</f>
        <v>5.3333333333333337E-2</v>
      </c>
      <c r="P1181" s="13">
        <f>IF(E1181&gt;0,E1181/N1181,"NA")</f>
        <v>640</v>
      </c>
      <c r="Q1181" s="13" t="s">
        <v>8357</v>
      </c>
      <c r="R1181" s="13" t="s">
        <v>8358</v>
      </c>
      <c r="S1181" t="b">
        <v>0</v>
      </c>
      <c r="T1181" t="s">
        <v>8283</v>
      </c>
      <c r="U1181" s="17">
        <v>42275.511886574073</v>
      </c>
    </row>
    <row r="1182" spans="1:21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5">
        <f t="shared" si="18"/>
        <v>41818.598541666666</v>
      </c>
      <c r="K1182">
        <v>1400786514</v>
      </c>
      <c r="L1182" s="5">
        <v>41781.598541666666</v>
      </c>
      <c r="M1182" t="b">
        <v>0</v>
      </c>
      <c r="N1182">
        <v>85</v>
      </c>
      <c r="O1182" s="9">
        <f>E1182/D1182</f>
        <v>0.11749999999999999</v>
      </c>
      <c r="P1182" s="13">
        <f>IF(E1182&gt;0,E1182/N1182,"NA")</f>
        <v>69.117647058823536</v>
      </c>
      <c r="Q1182" s="13" t="s">
        <v>8357</v>
      </c>
      <c r="R1182" s="13" t="s">
        <v>8358</v>
      </c>
      <c r="S1182" t="b">
        <v>0</v>
      </c>
      <c r="T1182" t="s">
        <v>8283</v>
      </c>
      <c r="U1182" s="17">
        <v>41781.598541666666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5">
        <f t="shared" si="18"/>
        <v>42064.131030092591</v>
      </c>
      <c r="K1183">
        <v>1422605321</v>
      </c>
      <c r="L1183" s="5">
        <v>42034.131030092591</v>
      </c>
      <c r="M1183" t="b">
        <v>0</v>
      </c>
      <c r="N1183">
        <v>3</v>
      </c>
      <c r="O1183" s="9">
        <f>E1183/D1183</f>
        <v>8.0000000000000007E-5</v>
      </c>
      <c r="P1183" s="13">
        <f>IF(E1183&gt;0,E1183/N1183,"NA")</f>
        <v>1.3333333333333333</v>
      </c>
      <c r="Q1183" s="13" t="s">
        <v>8357</v>
      </c>
      <c r="R1183" s="13" t="s">
        <v>8358</v>
      </c>
      <c r="S1183" t="b">
        <v>0</v>
      </c>
      <c r="T1183" t="s">
        <v>8283</v>
      </c>
      <c r="U1183" s="17">
        <v>42034.131030092591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5">
        <f t="shared" si="18"/>
        <v>42747.487499999996</v>
      </c>
      <c r="K1184">
        <v>1482609088</v>
      </c>
      <c r="L1184" s="5">
        <v>42728.619074074071</v>
      </c>
      <c r="M1184" t="b">
        <v>0</v>
      </c>
      <c r="N1184">
        <v>4</v>
      </c>
      <c r="O1184" s="9">
        <f>E1184/D1184</f>
        <v>4.2000000000000003E-2</v>
      </c>
      <c r="P1184" s="13">
        <f>IF(E1184&gt;0,E1184/N1184,"NA")</f>
        <v>10.5</v>
      </c>
      <c r="Q1184" s="13" t="s">
        <v>8357</v>
      </c>
      <c r="R1184" s="13" t="s">
        <v>8358</v>
      </c>
      <c r="S1184" t="b">
        <v>0</v>
      </c>
      <c r="T1184" t="s">
        <v>8283</v>
      </c>
      <c r="U1184" s="17">
        <v>42728.619074074071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5">
        <f t="shared" si="18"/>
        <v>42675.957638888889</v>
      </c>
      <c r="K1185">
        <v>1476391223</v>
      </c>
      <c r="L1185" s="5">
        <v>42656.653043981474</v>
      </c>
      <c r="M1185" t="b">
        <v>0</v>
      </c>
      <c r="N1185">
        <v>3</v>
      </c>
      <c r="O1185" s="9">
        <f>E1185/D1185</f>
        <v>0.04</v>
      </c>
      <c r="P1185" s="13">
        <f>IF(E1185&gt;0,E1185/N1185,"NA")</f>
        <v>33.333333333333336</v>
      </c>
      <c r="Q1185" s="13" t="s">
        <v>8357</v>
      </c>
      <c r="R1185" s="13" t="s">
        <v>8358</v>
      </c>
      <c r="S1185" t="b">
        <v>0</v>
      </c>
      <c r="T1185" t="s">
        <v>8283</v>
      </c>
      <c r="U1185" s="17">
        <v>42656.653043981474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5">
        <f t="shared" si="18"/>
        <v>42772.391331018516</v>
      </c>
      <c r="K1186">
        <v>1483712611</v>
      </c>
      <c r="L1186" s="5">
        <v>42741.391331018516</v>
      </c>
      <c r="M1186" t="b">
        <v>0</v>
      </c>
      <c r="N1186">
        <v>375</v>
      </c>
      <c r="O1186" s="9">
        <f>E1186/D1186</f>
        <v>1.0493636363636363</v>
      </c>
      <c r="P1186" s="13">
        <f>IF(E1186&gt;0,E1186/N1186,"NA")</f>
        <v>61.562666666666665</v>
      </c>
      <c r="Q1186" s="13" t="s">
        <v>8359</v>
      </c>
      <c r="R1186" s="13" t="s">
        <v>8360</v>
      </c>
      <c r="S1186" t="b">
        <v>1</v>
      </c>
      <c r="T1186" t="s">
        <v>8284</v>
      </c>
      <c r="U1186" s="17">
        <v>42741.391331018516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5">
        <f t="shared" si="18"/>
        <v>42162.958333333336</v>
      </c>
      <c r="K1187">
        <v>1430945149</v>
      </c>
      <c r="L1187" s="5">
        <v>42130.656817129631</v>
      </c>
      <c r="M1187" t="b">
        <v>0</v>
      </c>
      <c r="N1187">
        <v>111</v>
      </c>
      <c r="O1187" s="9">
        <f>E1187/D1187</f>
        <v>1.0544</v>
      </c>
      <c r="P1187" s="13">
        <f>IF(E1187&gt;0,E1187/N1187,"NA")</f>
        <v>118.73873873873873</v>
      </c>
      <c r="Q1187" s="13" t="s">
        <v>8359</v>
      </c>
      <c r="R1187" s="13" t="s">
        <v>8360</v>
      </c>
      <c r="S1187" t="b">
        <v>1</v>
      </c>
      <c r="T1187" t="s">
        <v>8284</v>
      </c>
      <c r="U1187" s="17">
        <v>42130.656817129631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5">
        <f t="shared" si="18"/>
        <v>42156.737499999996</v>
      </c>
      <c r="K1188">
        <v>1430340195</v>
      </c>
      <c r="L1188" s="5">
        <v>42123.655034722215</v>
      </c>
      <c r="M1188" t="b">
        <v>0</v>
      </c>
      <c r="N1188">
        <v>123</v>
      </c>
      <c r="O1188" s="9">
        <f>E1188/D1188</f>
        <v>1.0673333333333332</v>
      </c>
      <c r="P1188" s="13">
        <f>IF(E1188&gt;0,E1188/N1188,"NA")</f>
        <v>65.081300813008127</v>
      </c>
      <c r="Q1188" s="13" t="s">
        <v>8359</v>
      </c>
      <c r="R1188" s="13" t="s">
        <v>8360</v>
      </c>
      <c r="S1188" t="b">
        <v>1</v>
      </c>
      <c r="T1188" t="s">
        <v>8284</v>
      </c>
      <c r="U1188" s="17">
        <v>42123.655034722215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5">
        <f t="shared" si="18"/>
        <v>42141.541666666664</v>
      </c>
      <c r="K1189">
        <v>1429133323</v>
      </c>
      <c r="L1189" s="5">
        <v>42109.686608796292</v>
      </c>
      <c r="M1189" t="b">
        <v>0</v>
      </c>
      <c r="N1189">
        <v>70</v>
      </c>
      <c r="O1189" s="9">
        <f>E1189/D1189</f>
        <v>1.0412571428571429</v>
      </c>
      <c r="P1189" s="13">
        <f>IF(E1189&gt;0,E1189/N1189,"NA")</f>
        <v>130.15714285714284</v>
      </c>
      <c r="Q1189" s="13" t="s">
        <v>8359</v>
      </c>
      <c r="R1189" s="13" t="s">
        <v>8360</v>
      </c>
      <c r="S1189" t="b">
        <v>1</v>
      </c>
      <c r="T1189" t="s">
        <v>8284</v>
      </c>
      <c r="U1189" s="17">
        <v>42109.686608796292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5">
        <f t="shared" si="18"/>
        <v>42732.492361111108</v>
      </c>
      <c r="K1190">
        <v>1481129340</v>
      </c>
      <c r="L1190" s="5">
        <v>42711.492361111108</v>
      </c>
      <c r="M1190" t="b">
        <v>0</v>
      </c>
      <c r="N1190">
        <v>85</v>
      </c>
      <c r="O1190" s="9">
        <f>E1190/D1190</f>
        <v>1.6054999999999999</v>
      </c>
      <c r="P1190" s="13">
        <f>IF(E1190&gt;0,E1190/N1190,"NA")</f>
        <v>37.776470588235291</v>
      </c>
      <c r="Q1190" s="13" t="s">
        <v>8359</v>
      </c>
      <c r="R1190" s="13" t="s">
        <v>8360</v>
      </c>
      <c r="S1190" t="b">
        <v>1</v>
      </c>
      <c r="T1190" t="s">
        <v>8284</v>
      </c>
      <c r="U1190" s="17">
        <v>42711.492361111108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5">
        <f t="shared" si="18"/>
        <v>42550.770775462959</v>
      </c>
      <c r="K1191">
        <v>1465428595</v>
      </c>
      <c r="L1191" s="5">
        <v>42529.770775462959</v>
      </c>
      <c r="M1191" t="b">
        <v>0</v>
      </c>
      <c r="N1191">
        <v>86</v>
      </c>
      <c r="O1191" s="9">
        <f>E1191/D1191</f>
        <v>1.0777777777777777</v>
      </c>
      <c r="P1191" s="13">
        <f>IF(E1191&gt;0,E1191/N1191,"NA")</f>
        <v>112.79069767441861</v>
      </c>
      <c r="Q1191" s="13" t="s">
        <v>8359</v>
      </c>
      <c r="R1191" s="13" t="s">
        <v>8360</v>
      </c>
      <c r="S1191" t="b">
        <v>1</v>
      </c>
      <c r="T1191" t="s">
        <v>8284</v>
      </c>
      <c r="U1191" s="17">
        <v>42529.770775462959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5">
        <f t="shared" si="18"/>
        <v>41882.457465277774</v>
      </c>
      <c r="K1192">
        <v>1406908725</v>
      </c>
      <c r="L1192" s="5">
        <v>41852.457465277774</v>
      </c>
      <c r="M1192" t="b">
        <v>0</v>
      </c>
      <c r="N1192">
        <v>13</v>
      </c>
      <c r="O1192" s="9">
        <f>E1192/D1192</f>
        <v>1.35</v>
      </c>
      <c r="P1192" s="13">
        <f>IF(E1192&gt;0,E1192/N1192,"NA")</f>
        <v>51.92307692307692</v>
      </c>
      <c r="Q1192" s="13" t="s">
        <v>8359</v>
      </c>
      <c r="R1192" s="13" t="s">
        <v>8360</v>
      </c>
      <c r="S1192" t="b">
        <v>1</v>
      </c>
      <c r="T1192" t="s">
        <v>8284</v>
      </c>
      <c r="U1192" s="17">
        <v>41852.457465277774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5">
        <f t="shared" si="18"/>
        <v>42449.353703703702</v>
      </c>
      <c r="K1193">
        <v>1455892160</v>
      </c>
      <c r="L1193" s="5">
        <v>42419.395370370366</v>
      </c>
      <c r="M1193" t="b">
        <v>0</v>
      </c>
      <c r="N1193">
        <v>33</v>
      </c>
      <c r="O1193" s="9">
        <f>E1193/D1193</f>
        <v>1.0907407407407408</v>
      </c>
      <c r="P1193" s="13">
        <f>IF(E1193&gt;0,E1193/N1193,"NA")</f>
        <v>89.242424242424249</v>
      </c>
      <c r="Q1193" s="13" t="s">
        <v>8359</v>
      </c>
      <c r="R1193" s="13" t="s">
        <v>8360</v>
      </c>
      <c r="S1193" t="b">
        <v>1</v>
      </c>
      <c r="T1193" t="s">
        <v>8284</v>
      </c>
      <c r="U1193" s="17">
        <v>42419.395370370366</v>
      </c>
    </row>
    <row r="1194" spans="1:21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5">
        <f t="shared" si="18"/>
        <v>42777.298356481479</v>
      </c>
      <c r="K1194">
        <v>1484222978</v>
      </c>
      <c r="L1194" s="5">
        <v>42747.298356481479</v>
      </c>
      <c r="M1194" t="b">
        <v>0</v>
      </c>
      <c r="N1194">
        <v>15</v>
      </c>
      <c r="O1194" s="9">
        <f>E1194/D1194</f>
        <v>2.9</v>
      </c>
      <c r="P1194" s="13">
        <f>IF(E1194&gt;0,E1194/N1194,"NA")</f>
        <v>19.333333333333332</v>
      </c>
      <c r="Q1194" s="13" t="s">
        <v>8359</v>
      </c>
      <c r="R1194" s="13" t="s">
        <v>8360</v>
      </c>
      <c r="S1194" t="b">
        <v>1</v>
      </c>
      <c r="T1194" t="s">
        <v>8284</v>
      </c>
      <c r="U1194" s="17">
        <v>42747.298356481479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5">
        <f t="shared" si="18"/>
        <v>42469.526076388887</v>
      </c>
      <c r="K1195">
        <v>1455043053</v>
      </c>
      <c r="L1195" s="5">
        <v>42409.567743055552</v>
      </c>
      <c r="M1195" t="b">
        <v>0</v>
      </c>
      <c r="N1195">
        <v>273</v>
      </c>
      <c r="O1195" s="9">
        <f>E1195/D1195</f>
        <v>1.0395714285714286</v>
      </c>
      <c r="P1195" s="13">
        <f>IF(E1195&gt;0,E1195/N1195,"NA")</f>
        <v>79.967032967032964</v>
      </c>
      <c r="Q1195" s="13" t="s">
        <v>8359</v>
      </c>
      <c r="R1195" s="13" t="s">
        <v>8360</v>
      </c>
      <c r="S1195" t="b">
        <v>1</v>
      </c>
      <c r="T1195" t="s">
        <v>8284</v>
      </c>
      <c r="U1195" s="17">
        <v>42409.567743055552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5">
        <f t="shared" si="18"/>
        <v>42102.27984953703</v>
      </c>
      <c r="K1196">
        <v>1425901379</v>
      </c>
      <c r="L1196" s="5">
        <v>42072.27984953703</v>
      </c>
      <c r="M1196" t="b">
        <v>0</v>
      </c>
      <c r="N1196">
        <v>714</v>
      </c>
      <c r="O1196" s="9">
        <f>E1196/D1196</f>
        <v>3.2223999999999999</v>
      </c>
      <c r="P1196" s="13">
        <f>IF(E1196&gt;0,E1196/N1196,"NA")</f>
        <v>56.414565826330531</v>
      </c>
      <c r="Q1196" s="13" t="s">
        <v>8359</v>
      </c>
      <c r="R1196" s="13" t="s">
        <v>8360</v>
      </c>
      <c r="S1196" t="b">
        <v>1</v>
      </c>
      <c r="T1196" t="s">
        <v>8284</v>
      </c>
      <c r="U1196" s="17">
        <v>42072.27984953703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5">
        <f t="shared" si="18"/>
        <v>42358.166666666664</v>
      </c>
      <c r="K1197">
        <v>1445415653</v>
      </c>
      <c r="L1197" s="5">
        <v>42298.139502314814</v>
      </c>
      <c r="M1197" t="b">
        <v>0</v>
      </c>
      <c r="N1197">
        <v>170</v>
      </c>
      <c r="O1197" s="9">
        <f>E1197/D1197</f>
        <v>1.35</v>
      </c>
      <c r="P1197" s="13">
        <f>IF(E1197&gt;0,E1197/N1197,"NA")</f>
        <v>79.411764705882348</v>
      </c>
      <c r="Q1197" s="13" t="s">
        <v>8359</v>
      </c>
      <c r="R1197" s="13" t="s">
        <v>8360</v>
      </c>
      <c r="S1197" t="b">
        <v>1</v>
      </c>
      <c r="T1197" t="s">
        <v>8284</v>
      </c>
      <c r="U1197" s="17">
        <v>42298.139502314814</v>
      </c>
    </row>
    <row r="1198" spans="1:21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5">
        <f t="shared" si="18"/>
        <v>42356.610405092586</v>
      </c>
      <c r="K1198">
        <v>1447875539</v>
      </c>
      <c r="L1198" s="5">
        <v>42326.610405092586</v>
      </c>
      <c r="M1198" t="b">
        <v>0</v>
      </c>
      <c r="N1198">
        <v>512</v>
      </c>
      <c r="O1198" s="9">
        <f>E1198/D1198</f>
        <v>2.6991034482758622</v>
      </c>
      <c r="P1198" s="13">
        <f>IF(E1198&gt;0,E1198/N1198,"NA")</f>
        <v>76.439453125</v>
      </c>
      <c r="Q1198" s="13" t="s">
        <v>8359</v>
      </c>
      <c r="R1198" s="13" t="s">
        <v>8360</v>
      </c>
      <c r="S1198" t="b">
        <v>1</v>
      </c>
      <c r="T1198" t="s">
        <v>8284</v>
      </c>
      <c r="U1198" s="17">
        <v>42326.610405092586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5">
        <f t="shared" si="18"/>
        <v>42534.040972222218</v>
      </c>
      <c r="K1199">
        <v>1463155034</v>
      </c>
      <c r="L1199" s="5">
        <v>42503.456412037034</v>
      </c>
      <c r="M1199" t="b">
        <v>0</v>
      </c>
      <c r="N1199">
        <v>314</v>
      </c>
      <c r="O1199" s="9">
        <f>E1199/D1199</f>
        <v>2.5329333333333333</v>
      </c>
      <c r="P1199" s="13">
        <f>IF(E1199&gt;0,E1199/N1199,"NA")</f>
        <v>121</v>
      </c>
      <c r="Q1199" s="13" t="s">
        <v>8359</v>
      </c>
      <c r="R1199" s="13" t="s">
        <v>8360</v>
      </c>
      <c r="S1199" t="b">
        <v>1</v>
      </c>
      <c r="T1199" t="s">
        <v>8284</v>
      </c>
      <c r="U1199" s="17">
        <v>42503.456412037034</v>
      </c>
    </row>
    <row r="1200" spans="1:21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5">
        <f t="shared" si="18"/>
        <v>42368.916666666664</v>
      </c>
      <c r="K1200">
        <v>1448463086</v>
      </c>
      <c r="L1200" s="5">
        <v>42333.410717592589</v>
      </c>
      <c r="M1200" t="b">
        <v>0</v>
      </c>
      <c r="N1200">
        <v>167</v>
      </c>
      <c r="O1200" s="9">
        <f>E1200/D1200</f>
        <v>2.6059999999999999</v>
      </c>
      <c r="P1200" s="13">
        <f>IF(E1200&gt;0,E1200/N1200,"NA")</f>
        <v>54.616766467065865</v>
      </c>
      <c r="Q1200" s="13" t="s">
        <v>8359</v>
      </c>
      <c r="R1200" s="13" t="s">
        <v>8360</v>
      </c>
      <c r="S1200" t="b">
        <v>1</v>
      </c>
      <c r="T1200" t="s">
        <v>8284</v>
      </c>
      <c r="U1200" s="17">
        <v>42333.410717592589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5">
        <f t="shared" si="18"/>
        <v>42193.562499999993</v>
      </c>
      <c r="K1201">
        <v>1433615400</v>
      </c>
      <c r="L1201" s="5">
        <v>42161.562499999993</v>
      </c>
      <c r="M1201" t="b">
        <v>0</v>
      </c>
      <c r="N1201">
        <v>9</v>
      </c>
      <c r="O1201" s="9">
        <f>E1201/D1201</f>
        <v>1.0131677953348381</v>
      </c>
      <c r="P1201" s="13">
        <f>IF(E1201&gt;0,E1201/N1201,"NA")</f>
        <v>299.22222222222223</v>
      </c>
      <c r="Q1201" s="13" t="s">
        <v>8359</v>
      </c>
      <c r="R1201" s="13" t="s">
        <v>8360</v>
      </c>
      <c r="S1201" t="b">
        <v>1</v>
      </c>
      <c r="T1201" t="s">
        <v>8284</v>
      </c>
      <c r="U1201" s="17">
        <v>42161.562499999993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5">
        <f t="shared" si="18"/>
        <v>42110.269166666665</v>
      </c>
      <c r="K1202">
        <v>1427369256</v>
      </c>
      <c r="L1202" s="5">
        <v>42089.269166666665</v>
      </c>
      <c r="M1202" t="b">
        <v>0</v>
      </c>
      <c r="N1202">
        <v>103</v>
      </c>
      <c r="O1202" s="9">
        <f>E1202/D1202</f>
        <v>1.2560416666666667</v>
      </c>
      <c r="P1202" s="13">
        <f>IF(E1202&gt;0,E1202/N1202,"NA")</f>
        <v>58.533980582524272</v>
      </c>
      <c r="Q1202" s="13" t="s">
        <v>8359</v>
      </c>
      <c r="R1202" s="13" t="s">
        <v>8360</v>
      </c>
      <c r="S1202" t="b">
        <v>1</v>
      </c>
      <c r="T1202" t="s">
        <v>8284</v>
      </c>
      <c r="U1202" s="17">
        <v>42089.269166666665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5">
        <f t="shared" si="18"/>
        <v>42566.398680555554</v>
      </c>
      <c r="K1203">
        <v>1466001246</v>
      </c>
      <c r="L1203" s="5">
        <v>42536.398680555554</v>
      </c>
      <c r="M1203" t="b">
        <v>0</v>
      </c>
      <c r="N1203">
        <v>111</v>
      </c>
      <c r="O1203" s="9">
        <f>E1203/D1203</f>
        <v>1.0243783333333334</v>
      </c>
      <c r="P1203" s="13">
        <f>IF(E1203&gt;0,E1203/N1203,"NA")</f>
        <v>55.371801801801809</v>
      </c>
      <c r="Q1203" s="13" t="s">
        <v>8359</v>
      </c>
      <c r="R1203" s="13" t="s">
        <v>8360</v>
      </c>
      <c r="S1203" t="b">
        <v>1</v>
      </c>
      <c r="T1203" t="s">
        <v>8284</v>
      </c>
      <c r="U1203" s="17">
        <v>42536.398680555554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5">
        <f t="shared" si="18"/>
        <v>42182.08048611111</v>
      </c>
      <c r="K1204">
        <v>1432796154</v>
      </c>
      <c r="L1204" s="5">
        <v>42152.08048611111</v>
      </c>
      <c r="M1204" t="b">
        <v>0</v>
      </c>
      <c r="N1204">
        <v>271</v>
      </c>
      <c r="O1204" s="9">
        <f>E1204/D1204</f>
        <v>1.99244</v>
      </c>
      <c r="P1204" s="13">
        <f>IF(E1204&gt;0,E1204/N1204,"NA")</f>
        <v>183.80442804428046</v>
      </c>
      <c r="Q1204" s="13" t="s">
        <v>8359</v>
      </c>
      <c r="R1204" s="13" t="s">
        <v>8360</v>
      </c>
      <c r="S1204" t="b">
        <v>1</v>
      </c>
      <c r="T1204" t="s">
        <v>8284</v>
      </c>
      <c r="U1204" s="17">
        <v>42152.08048611111</v>
      </c>
    </row>
    <row r="1205" spans="1:21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5">
        <f t="shared" si="18"/>
        <v>42155.4065625</v>
      </c>
      <c r="K1205">
        <v>1430491527</v>
      </c>
      <c r="L1205" s="5">
        <v>42125.4065625</v>
      </c>
      <c r="M1205" t="b">
        <v>0</v>
      </c>
      <c r="N1205">
        <v>101</v>
      </c>
      <c r="O1205" s="9">
        <f>E1205/D1205</f>
        <v>1.0245398773006136</v>
      </c>
      <c r="P1205" s="13">
        <f>IF(E1205&gt;0,E1205/N1205,"NA")</f>
        <v>165.34653465346534</v>
      </c>
      <c r="Q1205" s="13" t="s">
        <v>8359</v>
      </c>
      <c r="R1205" s="13" t="s">
        <v>8360</v>
      </c>
      <c r="S1205" t="b">
        <v>1</v>
      </c>
      <c r="T1205" t="s">
        <v>8284</v>
      </c>
      <c r="U1205" s="17">
        <v>42125.4065625</v>
      </c>
    </row>
    <row r="1206" spans="1:21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5">
        <f t="shared" si="18"/>
        <v>42341.999999999993</v>
      </c>
      <c r="K1206">
        <v>1445363833</v>
      </c>
      <c r="L1206" s="5">
        <v>42297.539733796293</v>
      </c>
      <c r="M1206" t="b">
        <v>0</v>
      </c>
      <c r="N1206">
        <v>57</v>
      </c>
      <c r="O1206" s="9">
        <f>E1206/D1206</f>
        <v>1.0294615384615384</v>
      </c>
      <c r="P1206" s="13">
        <f>IF(E1206&gt;0,E1206/N1206,"NA")</f>
        <v>234.78947368421052</v>
      </c>
      <c r="Q1206" s="13" t="s">
        <v>8359</v>
      </c>
      <c r="R1206" s="13" t="s">
        <v>8360</v>
      </c>
      <c r="S1206" t="b">
        <v>1</v>
      </c>
      <c r="T1206" t="s">
        <v>8284</v>
      </c>
      <c r="U1206" s="17">
        <v>42297.539733796293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5">
        <f t="shared" si="18"/>
        <v>42168.298043981478</v>
      </c>
      <c r="K1207">
        <v>1431605351</v>
      </c>
      <c r="L1207" s="5">
        <v>42138.298043981478</v>
      </c>
      <c r="M1207" t="b">
        <v>0</v>
      </c>
      <c r="N1207">
        <v>62</v>
      </c>
      <c r="O1207" s="9">
        <f>E1207/D1207</f>
        <v>1.0086153846153847</v>
      </c>
      <c r="P1207" s="13">
        <f>IF(E1207&gt;0,E1207/N1207,"NA")</f>
        <v>211.48387096774192</v>
      </c>
      <c r="Q1207" s="13" t="s">
        <v>8359</v>
      </c>
      <c r="R1207" s="13" t="s">
        <v>8360</v>
      </c>
      <c r="S1207" t="b">
        <v>1</v>
      </c>
      <c r="T1207" t="s">
        <v>8284</v>
      </c>
      <c r="U1207" s="17">
        <v>42138.298043981478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5">
        <f t="shared" si="18"/>
        <v>42805.353472222218</v>
      </c>
      <c r="K1208">
        <v>1486406253</v>
      </c>
      <c r="L1208" s="5">
        <v>42772.567743055552</v>
      </c>
      <c r="M1208" t="b">
        <v>0</v>
      </c>
      <c r="N1208">
        <v>32</v>
      </c>
      <c r="O1208" s="9">
        <f>E1208/D1208</f>
        <v>1.1499999999999999</v>
      </c>
      <c r="P1208" s="13">
        <f>IF(E1208&gt;0,E1208/N1208,"NA")</f>
        <v>32.34375</v>
      </c>
      <c r="Q1208" s="13" t="s">
        <v>8359</v>
      </c>
      <c r="R1208" s="13" t="s">
        <v>8360</v>
      </c>
      <c r="S1208" t="b">
        <v>1</v>
      </c>
      <c r="T1208" t="s">
        <v>8284</v>
      </c>
      <c r="U1208" s="17">
        <v>42772.567743055552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5">
        <f t="shared" si="18"/>
        <v>42460.208333333336</v>
      </c>
      <c r="K1209">
        <v>1456827573</v>
      </c>
      <c r="L1209" s="5">
        <v>42430.221909722219</v>
      </c>
      <c r="M1209" t="b">
        <v>0</v>
      </c>
      <c r="N1209">
        <v>141</v>
      </c>
      <c r="O1209" s="9">
        <f>E1209/D1209</f>
        <v>1.0416766467065868</v>
      </c>
      <c r="P1209" s="13">
        <f>IF(E1209&gt;0,E1209/N1209,"NA")</f>
        <v>123.37588652482269</v>
      </c>
      <c r="Q1209" s="13" t="s">
        <v>8359</v>
      </c>
      <c r="R1209" s="13" t="s">
        <v>8360</v>
      </c>
      <c r="S1209" t="b">
        <v>1</v>
      </c>
      <c r="T1209" t="s">
        <v>8284</v>
      </c>
      <c r="U1209" s="17">
        <v>42430.221909722219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5">
        <f t="shared" si="18"/>
        <v>42453.459074074075</v>
      </c>
      <c r="K1210">
        <v>1456246864</v>
      </c>
      <c r="L1210" s="5">
        <v>42423.500740740739</v>
      </c>
      <c r="M1210" t="b">
        <v>0</v>
      </c>
      <c r="N1210">
        <v>75</v>
      </c>
      <c r="O1210" s="9">
        <f>E1210/D1210</f>
        <v>1.5529999999999999</v>
      </c>
      <c r="P1210" s="13">
        <f>IF(E1210&gt;0,E1210/N1210,"NA")</f>
        <v>207.06666666666666</v>
      </c>
      <c r="Q1210" s="13" t="s">
        <v>8359</v>
      </c>
      <c r="R1210" s="13" t="s">
        <v>8360</v>
      </c>
      <c r="S1210" t="b">
        <v>1</v>
      </c>
      <c r="T1210" t="s">
        <v>8284</v>
      </c>
      <c r="U1210" s="17">
        <v>42423.500740740739</v>
      </c>
    </row>
    <row r="1211" spans="1:21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5">
        <f t="shared" si="18"/>
        <v>42791.637789351851</v>
      </c>
      <c r="K1211">
        <v>1485461905</v>
      </c>
      <c r="L1211" s="5">
        <v>42761.637789351851</v>
      </c>
      <c r="M1211" t="b">
        <v>0</v>
      </c>
      <c r="N1211">
        <v>46</v>
      </c>
      <c r="O1211" s="9">
        <f>E1211/D1211</f>
        <v>1.06</v>
      </c>
      <c r="P1211" s="13">
        <f>IF(E1211&gt;0,E1211/N1211,"NA")</f>
        <v>138.2608695652174</v>
      </c>
      <c r="Q1211" s="13" t="s">
        <v>8359</v>
      </c>
      <c r="R1211" s="13" t="s">
        <v>8360</v>
      </c>
      <c r="S1211" t="b">
        <v>1</v>
      </c>
      <c r="T1211" t="s">
        <v>8284</v>
      </c>
      <c r="U1211" s="17">
        <v>42761.637789351851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5">
        <f t="shared" si="18"/>
        <v>42155.666666666664</v>
      </c>
      <c r="K1212">
        <v>1431124572</v>
      </c>
      <c r="L1212" s="5">
        <v>42132.733472222222</v>
      </c>
      <c r="M1212" t="b">
        <v>0</v>
      </c>
      <c r="N1212">
        <v>103</v>
      </c>
      <c r="O1212" s="9">
        <f>E1212/D1212</f>
        <v>2.5431499999999998</v>
      </c>
      <c r="P1212" s="13">
        <f>IF(E1212&gt;0,E1212/N1212,"NA")</f>
        <v>493.81553398058253</v>
      </c>
      <c r="Q1212" s="13" t="s">
        <v>8359</v>
      </c>
      <c r="R1212" s="13" t="s">
        <v>8360</v>
      </c>
      <c r="S1212" t="b">
        <v>1</v>
      </c>
      <c r="T1212" t="s">
        <v>8284</v>
      </c>
      <c r="U1212" s="17">
        <v>42132.733472222222</v>
      </c>
    </row>
    <row r="1213" spans="1:21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5">
        <f t="shared" si="18"/>
        <v>42530.658113425925</v>
      </c>
      <c r="K1213">
        <v>1464209261</v>
      </c>
      <c r="L1213" s="5">
        <v>42515.658113425925</v>
      </c>
      <c r="M1213" t="b">
        <v>0</v>
      </c>
      <c r="N1213">
        <v>6</v>
      </c>
      <c r="O1213" s="9">
        <f>E1213/D1213</f>
        <v>1.0109999999999999</v>
      </c>
      <c r="P1213" s="13">
        <f>IF(E1213&gt;0,E1213/N1213,"NA")</f>
        <v>168.5</v>
      </c>
      <c r="Q1213" s="13" t="s">
        <v>8359</v>
      </c>
      <c r="R1213" s="13" t="s">
        <v>8360</v>
      </c>
      <c r="S1213" t="b">
        <v>1</v>
      </c>
      <c r="T1213" t="s">
        <v>8284</v>
      </c>
      <c r="U1213" s="17">
        <v>42515.658113425925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5">
        <f t="shared" si="18"/>
        <v>42334.833333333336</v>
      </c>
      <c r="K1214">
        <v>1447195695</v>
      </c>
      <c r="L1214" s="5">
        <v>42318.741840277777</v>
      </c>
      <c r="M1214" t="b">
        <v>0</v>
      </c>
      <c r="N1214">
        <v>83</v>
      </c>
      <c r="O1214" s="9">
        <f>E1214/D1214</f>
        <v>1.2904</v>
      </c>
      <c r="P1214" s="13">
        <f>IF(E1214&gt;0,E1214/N1214,"NA")</f>
        <v>38.867469879518069</v>
      </c>
      <c r="Q1214" s="13" t="s">
        <v>8359</v>
      </c>
      <c r="R1214" s="13" t="s">
        <v>8360</v>
      </c>
      <c r="S1214" t="b">
        <v>1</v>
      </c>
      <c r="T1214" t="s">
        <v>8284</v>
      </c>
      <c r="U1214" s="17">
        <v>42318.741840277777</v>
      </c>
    </row>
    <row r="1215" spans="1:21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5">
        <f t="shared" si="18"/>
        <v>42766.547453703701</v>
      </c>
      <c r="K1215">
        <v>1482862100</v>
      </c>
      <c r="L1215" s="5">
        <v>42731.547453703701</v>
      </c>
      <c r="M1215" t="b">
        <v>0</v>
      </c>
      <c r="N1215">
        <v>108</v>
      </c>
      <c r="O1215" s="9">
        <f>E1215/D1215</f>
        <v>1.0223076923076924</v>
      </c>
      <c r="P1215" s="13">
        <f>IF(E1215&gt;0,E1215/N1215,"NA")</f>
        <v>61.527777777777779</v>
      </c>
      <c r="Q1215" s="13" t="s">
        <v>8359</v>
      </c>
      <c r="R1215" s="13" t="s">
        <v>8360</v>
      </c>
      <c r="S1215" t="b">
        <v>1</v>
      </c>
      <c r="T1215" t="s">
        <v>8284</v>
      </c>
      <c r="U1215" s="17">
        <v>42731.547453703701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5">
        <f t="shared" si="18"/>
        <v>42164.632002314807</v>
      </c>
      <c r="K1216">
        <v>1428696605</v>
      </c>
      <c r="L1216" s="5">
        <v>42104.632002314807</v>
      </c>
      <c r="M1216" t="b">
        <v>0</v>
      </c>
      <c r="N1216">
        <v>25</v>
      </c>
      <c r="O1216" s="9">
        <f>E1216/D1216</f>
        <v>1.3180000000000001</v>
      </c>
      <c r="P1216" s="13">
        <f>IF(E1216&gt;0,E1216/N1216,"NA")</f>
        <v>105.44</v>
      </c>
      <c r="Q1216" s="13" t="s">
        <v>8359</v>
      </c>
      <c r="R1216" s="13" t="s">
        <v>8360</v>
      </c>
      <c r="S1216" t="b">
        <v>1</v>
      </c>
      <c r="T1216" t="s">
        <v>8284</v>
      </c>
      <c r="U1216" s="17">
        <v>42104.632002314807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5">
        <f t="shared" si="18"/>
        <v>41789.714768518512</v>
      </c>
      <c r="K1217">
        <v>1398895756</v>
      </c>
      <c r="L1217" s="5">
        <v>41759.714768518512</v>
      </c>
      <c r="M1217" t="b">
        <v>0</v>
      </c>
      <c r="N1217">
        <v>549</v>
      </c>
      <c r="O1217" s="9">
        <f>E1217/D1217</f>
        <v>7.8608020000000005</v>
      </c>
      <c r="P1217" s="13">
        <f>IF(E1217&gt;0,E1217/N1217,"NA")</f>
        <v>71.592003642987251</v>
      </c>
      <c r="Q1217" s="13" t="s">
        <v>8359</v>
      </c>
      <c r="R1217" s="13" t="s">
        <v>8360</v>
      </c>
      <c r="S1217" t="b">
        <v>1</v>
      </c>
      <c r="T1217" t="s">
        <v>8284</v>
      </c>
      <c r="U1217" s="17">
        <v>41759.714768518512</v>
      </c>
    </row>
    <row r="1218" spans="1:21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5">
        <f t="shared" si="18"/>
        <v>42279.752083333333</v>
      </c>
      <c r="K1218">
        <v>1441032457</v>
      </c>
      <c r="L1218" s="5">
        <v>42247.408067129632</v>
      </c>
      <c r="M1218" t="b">
        <v>0</v>
      </c>
      <c r="N1218">
        <v>222</v>
      </c>
      <c r="O1218" s="9">
        <f>E1218/D1218</f>
        <v>1.4570000000000001</v>
      </c>
      <c r="P1218" s="13">
        <f>IF(E1218&gt;0,E1218/N1218,"NA")</f>
        <v>91.882882882882882</v>
      </c>
      <c r="Q1218" s="13" t="s">
        <v>8359</v>
      </c>
      <c r="R1218" s="13" t="s">
        <v>8360</v>
      </c>
      <c r="S1218" t="b">
        <v>1</v>
      </c>
      <c r="T1218" t="s">
        <v>8284</v>
      </c>
      <c r="U1218" s="17">
        <v>42247.408067129632</v>
      </c>
    </row>
    <row r="1219" spans="1:21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5">
        <f t="shared" ref="J1219:L1282" si="19">(I1219/86400)+25569+(-5/24)</f>
        <v>42565.6011574074</v>
      </c>
      <c r="K1219">
        <v>1465932340</v>
      </c>
      <c r="L1219" s="5">
        <v>42535.6011574074</v>
      </c>
      <c r="M1219" t="b">
        <v>0</v>
      </c>
      <c r="N1219">
        <v>183</v>
      </c>
      <c r="O1219" s="9">
        <f>E1219/D1219</f>
        <v>1.026</v>
      </c>
      <c r="P1219" s="13">
        <f>IF(E1219&gt;0,E1219/N1219,"NA")</f>
        <v>148.57377049180329</v>
      </c>
      <c r="Q1219" s="13" t="s">
        <v>8359</v>
      </c>
      <c r="R1219" s="13" t="s">
        <v>8360</v>
      </c>
      <c r="S1219" t="b">
        <v>1</v>
      </c>
      <c r="T1219" t="s">
        <v>8284</v>
      </c>
      <c r="U1219" s="17">
        <v>42535.6011574074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5">
        <f t="shared" si="19"/>
        <v>42308.916666666664</v>
      </c>
      <c r="K1220">
        <v>1443714800</v>
      </c>
      <c r="L1220" s="5">
        <v>42278.453703703701</v>
      </c>
      <c r="M1220" t="b">
        <v>0</v>
      </c>
      <c r="N1220">
        <v>89</v>
      </c>
      <c r="O1220" s="9">
        <f>E1220/D1220</f>
        <v>1.7227777777777777</v>
      </c>
      <c r="P1220" s="13">
        <f>IF(E1220&gt;0,E1220/N1220,"NA")</f>
        <v>174.2134831460674</v>
      </c>
      <c r="Q1220" s="13" t="s">
        <v>8359</v>
      </c>
      <c r="R1220" s="13" t="s">
        <v>8360</v>
      </c>
      <c r="S1220" t="b">
        <v>1</v>
      </c>
      <c r="T1220" t="s">
        <v>8284</v>
      </c>
      <c r="U1220" s="17">
        <v>42278.453703703701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5">
        <f t="shared" si="19"/>
        <v>42663.253622685188</v>
      </c>
      <c r="K1221">
        <v>1474369513</v>
      </c>
      <c r="L1221" s="5">
        <v>42633.253622685188</v>
      </c>
      <c r="M1221" t="b">
        <v>0</v>
      </c>
      <c r="N1221">
        <v>253</v>
      </c>
      <c r="O1221" s="9">
        <f>E1221/D1221</f>
        <v>1.5916819571865444</v>
      </c>
      <c r="P1221" s="13">
        <f>IF(E1221&gt;0,E1221/N1221,"NA")</f>
        <v>102.86166007905139</v>
      </c>
      <c r="Q1221" s="13" t="s">
        <v>8359</v>
      </c>
      <c r="R1221" s="13" t="s">
        <v>8360</v>
      </c>
      <c r="S1221" t="b">
        <v>1</v>
      </c>
      <c r="T1221" t="s">
        <v>8284</v>
      </c>
      <c r="U1221" s="17">
        <v>42633.253622685188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5">
        <f t="shared" si="19"/>
        <v>42241.420277777775</v>
      </c>
      <c r="K1222">
        <v>1437923112</v>
      </c>
      <c r="L1222" s="5">
        <v>42211.420277777775</v>
      </c>
      <c r="M1222" t="b">
        <v>0</v>
      </c>
      <c r="N1222">
        <v>140</v>
      </c>
      <c r="O1222" s="9">
        <f>E1222/D1222</f>
        <v>1.0376666666666667</v>
      </c>
      <c r="P1222" s="13">
        <f>IF(E1222&gt;0,E1222/N1222,"NA")</f>
        <v>111.17857142857143</v>
      </c>
      <c r="Q1222" s="13" t="s">
        <v>8359</v>
      </c>
      <c r="R1222" s="13" t="s">
        <v>8360</v>
      </c>
      <c r="S1222" t="b">
        <v>1</v>
      </c>
      <c r="T1222" t="s">
        <v>8284</v>
      </c>
      <c r="U1222" s="17">
        <v>42211.420277777775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5">
        <f t="shared" si="19"/>
        <v>42707.791666666664</v>
      </c>
      <c r="K1223">
        <v>1478431488</v>
      </c>
      <c r="L1223" s="5">
        <v>42680.267222222225</v>
      </c>
      <c r="M1223" t="b">
        <v>0</v>
      </c>
      <c r="N1223">
        <v>103</v>
      </c>
      <c r="O1223" s="9">
        <f>E1223/D1223</f>
        <v>1.1140954545454547</v>
      </c>
      <c r="P1223" s="13">
        <f>IF(E1223&gt;0,E1223/N1223,"NA")</f>
        <v>23.796213592233013</v>
      </c>
      <c r="Q1223" s="13" t="s">
        <v>8359</v>
      </c>
      <c r="R1223" s="13" t="s">
        <v>8360</v>
      </c>
      <c r="S1223" t="b">
        <v>1</v>
      </c>
      <c r="T1223" t="s">
        <v>8284</v>
      </c>
      <c r="U1223" s="17">
        <v>42680.267222222225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5">
        <f t="shared" si="19"/>
        <v>42460.958333333336</v>
      </c>
      <c r="K1224">
        <v>1456852647</v>
      </c>
      <c r="L1224" s="5">
        <v>42430.512118055551</v>
      </c>
      <c r="M1224" t="b">
        <v>0</v>
      </c>
      <c r="N1224">
        <v>138</v>
      </c>
      <c r="O1224" s="9">
        <f>E1224/D1224</f>
        <v>2.80375</v>
      </c>
      <c r="P1224" s="13">
        <f>IF(E1224&gt;0,E1224/N1224,"NA")</f>
        <v>81.268115942028984</v>
      </c>
      <c r="Q1224" s="13" t="s">
        <v>8359</v>
      </c>
      <c r="R1224" s="13" t="s">
        <v>8360</v>
      </c>
      <c r="S1224" t="b">
        <v>1</v>
      </c>
      <c r="T1224" t="s">
        <v>8284</v>
      </c>
      <c r="U1224" s="17">
        <v>42430.512118055551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5">
        <f t="shared" si="19"/>
        <v>42684.010520833333</v>
      </c>
      <c r="K1225">
        <v>1476159309</v>
      </c>
      <c r="L1225" s="5">
        <v>42653.968854166662</v>
      </c>
      <c r="M1225" t="b">
        <v>0</v>
      </c>
      <c r="N1225">
        <v>191</v>
      </c>
      <c r="O1225" s="9">
        <f>E1225/D1225</f>
        <v>1.1210606060606061</v>
      </c>
      <c r="P1225" s="13">
        <f>IF(E1225&gt;0,E1225/N1225,"NA")</f>
        <v>116.21465968586388</v>
      </c>
      <c r="Q1225" s="13" t="s">
        <v>8359</v>
      </c>
      <c r="R1225" s="13" t="s">
        <v>8360</v>
      </c>
      <c r="S1225" t="b">
        <v>1</v>
      </c>
      <c r="T1225" t="s">
        <v>8284</v>
      </c>
      <c r="U1225" s="17">
        <v>42653.968854166662</v>
      </c>
    </row>
    <row r="1226" spans="1:21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5">
        <f t="shared" si="19"/>
        <v>41796.341458333329</v>
      </c>
      <c r="K1226">
        <v>1396876302</v>
      </c>
      <c r="L1226" s="5">
        <v>41736.341458333329</v>
      </c>
      <c r="M1226" t="b">
        <v>0</v>
      </c>
      <c r="N1226">
        <v>18</v>
      </c>
      <c r="O1226" s="9">
        <f>E1226/D1226</f>
        <v>7.0666666666666669E-2</v>
      </c>
      <c r="P1226" s="13">
        <f>IF(E1226&gt;0,E1226/N1226,"NA")</f>
        <v>58.888888888888886</v>
      </c>
      <c r="Q1226" s="13" t="s">
        <v>8346</v>
      </c>
      <c r="R1226" s="13" t="s">
        <v>8361</v>
      </c>
      <c r="S1226" t="b">
        <v>0</v>
      </c>
      <c r="T1226" t="s">
        <v>8285</v>
      </c>
      <c r="U1226" s="17">
        <v>41736.341458333329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5">
        <f t="shared" si="19"/>
        <v>41569.697662037033</v>
      </c>
      <c r="K1227">
        <v>1377294278</v>
      </c>
      <c r="L1227" s="5">
        <v>41509.697662037033</v>
      </c>
      <c r="M1227" t="b">
        <v>0</v>
      </c>
      <c r="N1227">
        <v>3</v>
      </c>
      <c r="O1227" s="9">
        <f>E1227/D1227</f>
        <v>4.3999999999999997E-2</v>
      </c>
      <c r="P1227" s="13">
        <f>IF(E1227&gt;0,E1227/N1227,"NA")</f>
        <v>44</v>
      </c>
      <c r="Q1227" s="13" t="s">
        <v>8346</v>
      </c>
      <c r="R1227" s="13" t="s">
        <v>8361</v>
      </c>
      <c r="S1227" t="b">
        <v>0</v>
      </c>
      <c r="T1227" t="s">
        <v>8285</v>
      </c>
      <c r="U1227" s="17">
        <v>41509.697662037033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5">
        <f t="shared" si="19"/>
        <v>41749.833333333328</v>
      </c>
      <c r="K1228">
        <v>1395089981</v>
      </c>
      <c r="L1228" s="5">
        <v>41715.666446759256</v>
      </c>
      <c r="M1228" t="b">
        <v>0</v>
      </c>
      <c r="N1228">
        <v>40</v>
      </c>
      <c r="O1228" s="9">
        <f>E1228/D1228</f>
        <v>3.8739999999999997E-2</v>
      </c>
      <c r="P1228" s="13">
        <f>IF(E1228&gt;0,E1228/N1228,"NA")</f>
        <v>48.424999999999997</v>
      </c>
      <c r="Q1228" s="13" t="s">
        <v>8346</v>
      </c>
      <c r="R1228" s="13" t="s">
        <v>8361</v>
      </c>
      <c r="S1228" t="b">
        <v>0</v>
      </c>
      <c r="T1228" t="s">
        <v>8285</v>
      </c>
      <c r="U1228" s="17">
        <v>41715.666446759256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5">
        <f t="shared" si="19"/>
        <v>41858.083333333328</v>
      </c>
      <c r="K1229">
        <v>1404770616</v>
      </c>
      <c r="L1229" s="5">
        <v>41827.710833333331</v>
      </c>
      <c r="M1229" t="b">
        <v>0</v>
      </c>
      <c r="N1229">
        <v>0</v>
      </c>
      <c r="O1229" s="9">
        <f>E1229/D1229</f>
        <v>0</v>
      </c>
      <c r="P1229" s="13" t="str">
        <f>IF(E1229&gt;0,E1229/N1229,"NA")</f>
        <v>NA</v>
      </c>
      <c r="Q1229" s="13" t="s">
        <v>8346</v>
      </c>
      <c r="R1229" s="13" t="s">
        <v>8361</v>
      </c>
      <c r="S1229" t="b">
        <v>0</v>
      </c>
      <c r="T1229" t="s">
        <v>8285</v>
      </c>
      <c r="U1229" s="17">
        <v>41827.710833333331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5">
        <f t="shared" si="19"/>
        <v>40814.520925925921</v>
      </c>
      <c r="K1230">
        <v>1312047008</v>
      </c>
      <c r="L1230" s="5">
        <v>40754.520925925921</v>
      </c>
      <c r="M1230" t="b">
        <v>0</v>
      </c>
      <c r="N1230">
        <v>24</v>
      </c>
      <c r="O1230" s="9">
        <f>E1230/D1230</f>
        <v>0.29299999999999998</v>
      </c>
      <c r="P1230" s="13">
        <f>IF(E1230&gt;0,E1230/N1230,"NA")</f>
        <v>61.041666666666664</v>
      </c>
      <c r="Q1230" s="13" t="s">
        <v>8346</v>
      </c>
      <c r="R1230" s="13" t="s">
        <v>8361</v>
      </c>
      <c r="S1230" t="b">
        <v>0</v>
      </c>
      <c r="T1230" t="s">
        <v>8285</v>
      </c>
      <c r="U1230" s="17">
        <v>40754.520925925921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5">
        <f t="shared" si="19"/>
        <v>41015.458333333328</v>
      </c>
      <c r="K1231">
        <v>1331982127</v>
      </c>
      <c r="L1231" s="5">
        <v>40985.251469907402</v>
      </c>
      <c r="M1231" t="b">
        <v>0</v>
      </c>
      <c r="N1231">
        <v>1</v>
      </c>
      <c r="O1231" s="9">
        <f>E1231/D1231</f>
        <v>9.0909090909090905E-3</v>
      </c>
      <c r="P1231" s="13">
        <f>IF(E1231&gt;0,E1231/N1231,"NA")</f>
        <v>25</v>
      </c>
      <c r="Q1231" s="13" t="s">
        <v>8346</v>
      </c>
      <c r="R1231" s="13" t="s">
        <v>8361</v>
      </c>
      <c r="S1231" t="b">
        <v>0</v>
      </c>
      <c r="T1231" t="s">
        <v>8285</v>
      </c>
      <c r="U1231" s="17">
        <v>40985.251469907402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5">
        <f t="shared" si="19"/>
        <v>40598.764236111107</v>
      </c>
      <c r="K1232">
        <v>1295997630</v>
      </c>
      <c r="L1232" s="5">
        <v>40568.764236111107</v>
      </c>
      <c r="M1232" t="b">
        <v>0</v>
      </c>
      <c r="N1232">
        <v>0</v>
      </c>
      <c r="O1232" s="9">
        <f>E1232/D1232</f>
        <v>0</v>
      </c>
      <c r="P1232" s="13" t="str">
        <f>IF(E1232&gt;0,E1232/N1232,"NA")</f>
        <v>NA</v>
      </c>
      <c r="Q1232" s="13" t="s">
        <v>8346</v>
      </c>
      <c r="R1232" s="13" t="s">
        <v>8361</v>
      </c>
      <c r="S1232" t="b">
        <v>0</v>
      </c>
      <c r="T1232" t="s">
        <v>8285</v>
      </c>
      <c r="U1232" s="17">
        <v>40568.764236111107</v>
      </c>
    </row>
    <row r="1233" spans="1:21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5">
        <f t="shared" si="19"/>
        <v>42243.833333333336</v>
      </c>
      <c r="K1233">
        <v>1436394968</v>
      </c>
      <c r="L1233" s="5">
        <v>42193.733425925922</v>
      </c>
      <c r="M1233" t="b">
        <v>0</v>
      </c>
      <c r="N1233">
        <v>0</v>
      </c>
      <c r="O1233" s="9">
        <f>E1233/D1233</f>
        <v>0</v>
      </c>
      <c r="P1233" s="13" t="str">
        <f>IF(E1233&gt;0,E1233/N1233,"NA")</f>
        <v>NA</v>
      </c>
      <c r="Q1233" s="13" t="s">
        <v>8346</v>
      </c>
      <c r="R1233" s="13" t="s">
        <v>8361</v>
      </c>
      <c r="S1233" t="b">
        <v>0</v>
      </c>
      <c r="T1233" t="s">
        <v>8285</v>
      </c>
      <c r="U1233" s="17">
        <v>42193.733425925922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5">
        <f t="shared" si="19"/>
        <v>41553.639699074069</v>
      </c>
      <c r="K1234">
        <v>1377030070</v>
      </c>
      <c r="L1234" s="5">
        <v>41506.639699074069</v>
      </c>
      <c r="M1234" t="b">
        <v>0</v>
      </c>
      <c r="N1234">
        <v>1</v>
      </c>
      <c r="O1234" s="9">
        <f>E1234/D1234</f>
        <v>8.0000000000000002E-3</v>
      </c>
      <c r="P1234" s="13">
        <f>IF(E1234&gt;0,E1234/N1234,"NA")</f>
        <v>40</v>
      </c>
      <c r="Q1234" s="13" t="s">
        <v>8346</v>
      </c>
      <c r="R1234" s="13" t="s">
        <v>8361</v>
      </c>
      <c r="S1234" t="b">
        <v>0</v>
      </c>
      <c r="T1234" t="s">
        <v>8285</v>
      </c>
      <c r="U1234" s="17">
        <v>41506.639699074069</v>
      </c>
    </row>
    <row r="1235" spans="1:21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5">
        <f t="shared" si="19"/>
        <v>40960.740439814814</v>
      </c>
      <c r="K1235">
        <v>1328049974</v>
      </c>
      <c r="L1235" s="5">
        <v>40939.740439814814</v>
      </c>
      <c r="M1235" t="b">
        <v>0</v>
      </c>
      <c r="N1235">
        <v>6</v>
      </c>
      <c r="O1235" s="9">
        <f>E1235/D1235</f>
        <v>0.11600000000000001</v>
      </c>
      <c r="P1235" s="13">
        <f>IF(E1235&gt;0,E1235/N1235,"NA")</f>
        <v>19.333333333333332</v>
      </c>
      <c r="Q1235" s="13" t="s">
        <v>8346</v>
      </c>
      <c r="R1235" s="13" t="s">
        <v>8361</v>
      </c>
      <c r="S1235" t="b">
        <v>0</v>
      </c>
      <c r="T1235" t="s">
        <v>8285</v>
      </c>
      <c r="U1235" s="17">
        <v>40939.740439814814</v>
      </c>
    </row>
    <row r="1236" spans="1:21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5">
        <f t="shared" si="19"/>
        <v>42037.580347222225</v>
      </c>
      <c r="K1236">
        <v>1420311342</v>
      </c>
      <c r="L1236" s="5">
        <v>42007.580347222225</v>
      </c>
      <c r="M1236" t="b">
        <v>0</v>
      </c>
      <c r="N1236">
        <v>0</v>
      </c>
      <c r="O1236" s="9">
        <f>E1236/D1236</f>
        <v>0</v>
      </c>
      <c r="P1236" s="13" t="str">
        <f>IF(E1236&gt;0,E1236/N1236,"NA")</f>
        <v>NA</v>
      </c>
      <c r="Q1236" s="13" t="s">
        <v>8346</v>
      </c>
      <c r="R1236" s="13" t="s">
        <v>8361</v>
      </c>
      <c r="S1236" t="b">
        <v>0</v>
      </c>
      <c r="T1236" t="s">
        <v>8285</v>
      </c>
      <c r="U1236" s="17">
        <v>42007.580347222225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5">
        <f t="shared" si="19"/>
        <v>41622.927071759259</v>
      </c>
      <c r="K1237">
        <v>1383621299</v>
      </c>
      <c r="L1237" s="5">
        <v>41582.927071759259</v>
      </c>
      <c r="M1237" t="b">
        <v>0</v>
      </c>
      <c r="N1237">
        <v>6</v>
      </c>
      <c r="O1237" s="9">
        <f>E1237/D1237</f>
        <v>2.787363950092912E-2</v>
      </c>
      <c r="P1237" s="13">
        <f>IF(E1237&gt;0,E1237/N1237,"NA")</f>
        <v>35</v>
      </c>
      <c r="Q1237" s="13" t="s">
        <v>8346</v>
      </c>
      <c r="R1237" s="13" t="s">
        <v>8361</v>
      </c>
      <c r="S1237" t="b">
        <v>0</v>
      </c>
      <c r="T1237" t="s">
        <v>8285</v>
      </c>
      <c r="U1237" s="17">
        <v>41582.927071759259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5">
        <f t="shared" si="19"/>
        <v>41118.458333333328</v>
      </c>
      <c r="K1238">
        <v>1342801164</v>
      </c>
      <c r="L1238" s="5">
        <v>41110.47180555555</v>
      </c>
      <c r="M1238" t="b">
        <v>0</v>
      </c>
      <c r="N1238">
        <v>0</v>
      </c>
      <c r="O1238" s="9">
        <f>E1238/D1238</f>
        <v>0</v>
      </c>
      <c r="P1238" s="13" t="str">
        <f>IF(E1238&gt;0,E1238/N1238,"NA")</f>
        <v>NA</v>
      </c>
      <c r="Q1238" s="13" t="s">
        <v>8346</v>
      </c>
      <c r="R1238" s="13" t="s">
        <v>8361</v>
      </c>
      <c r="S1238" t="b">
        <v>0</v>
      </c>
      <c r="T1238" t="s">
        <v>8285</v>
      </c>
      <c r="U1238" s="17">
        <v>41110.47180555555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5">
        <f t="shared" si="19"/>
        <v>41145.074826388889</v>
      </c>
      <c r="K1239">
        <v>1344062865</v>
      </c>
      <c r="L1239" s="5">
        <v>41125.074826388889</v>
      </c>
      <c r="M1239" t="b">
        <v>0</v>
      </c>
      <c r="N1239">
        <v>0</v>
      </c>
      <c r="O1239" s="9">
        <f>E1239/D1239</f>
        <v>0</v>
      </c>
      <c r="P1239" s="13" t="str">
        <f>IF(E1239&gt;0,E1239/N1239,"NA")</f>
        <v>NA</v>
      </c>
      <c r="Q1239" s="13" t="s">
        <v>8346</v>
      </c>
      <c r="R1239" s="13" t="s">
        <v>8361</v>
      </c>
      <c r="S1239" t="b">
        <v>0</v>
      </c>
      <c r="T1239" t="s">
        <v>8285</v>
      </c>
      <c r="U1239" s="17">
        <v>41125.074826388889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5">
        <f t="shared" si="19"/>
        <v>40761.402037037034</v>
      </c>
      <c r="K1240">
        <v>1310049536</v>
      </c>
      <c r="L1240" s="5">
        <v>40731.402037037034</v>
      </c>
      <c r="M1240" t="b">
        <v>0</v>
      </c>
      <c r="N1240">
        <v>3</v>
      </c>
      <c r="O1240" s="9">
        <f>E1240/D1240</f>
        <v>0.17799999999999999</v>
      </c>
      <c r="P1240" s="13">
        <f>IF(E1240&gt;0,E1240/N1240,"NA")</f>
        <v>59.333333333333336</v>
      </c>
      <c r="Q1240" s="13" t="s">
        <v>8346</v>
      </c>
      <c r="R1240" s="13" t="s">
        <v>8361</v>
      </c>
      <c r="S1240" t="b">
        <v>0</v>
      </c>
      <c r="T1240" t="s">
        <v>8285</v>
      </c>
      <c r="U1240" s="17">
        <v>40731.402037037034</v>
      </c>
    </row>
    <row r="1241" spans="1:21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5">
        <f t="shared" si="19"/>
        <v>40913.754247685181</v>
      </c>
      <c r="K1241">
        <v>1323212767</v>
      </c>
      <c r="L1241" s="5">
        <v>40883.754247685181</v>
      </c>
      <c r="M1241" t="b">
        <v>0</v>
      </c>
      <c r="N1241">
        <v>0</v>
      </c>
      <c r="O1241" s="9">
        <f>E1241/D1241</f>
        <v>0</v>
      </c>
      <c r="P1241" s="13" t="str">
        <f>IF(E1241&gt;0,E1241/N1241,"NA")</f>
        <v>NA</v>
      </c>
      <c r="Q1241" s="13" t="s">
        <v>8346</v>
      </c>
      <c r="R1241" s="13" t="s">
        <v>8361</v>
      </c>
      <c r="S1241" t="b">
        <v>0</v>
      </c>
      <c r="T1241" t="s">
        <v>8285</v>
      </c>
      <c r="U1241" s="17">
        <v>40883.754247685181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5">
        <f t="shared" si="19"/>
        <v>41467.70208333333</v>
      </c>
      <c r="K1242">
        <v>1368579457</v>
      </c>
      <c r="L1242" s="5">
        <v>41408.831678240742</v>
      </c>
      <c r="M1242" t="b">
        <v>0</v>
      </c>
      <c r="N1242">
        <v>8</v>
      </c>
      <c r="O1242" s="9">
        <f>E1242/D1242</f>
        <v>3.0124999999999999E-2</v>
      </c>
      <c r="P1242" s="13">
        <f>IF(E1242&gt;0,E1242/N1242,"NA")</f>
        <v>30.125</v>
      </c>
      <c r="Q1242" s="13" t="s">
        <v>8346</v>
      </c>
      <c r="R1242" s="13" t="s">
        <v>8361</v>
      </c>
      <c r="S1242" t="b">
        <v>0</v>
      </c>
      <c r="T1242" t="s">
        <v>8285</v>
      </c>
      <c r="U1242" s="17">
        <v>41408.831678240742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5">
        <f t="shared" si="19"/>
        <v>41946.040972222218</v>
      </c>
      <c r="K1243">
        <v>1413057980</v>
      </c>
      <c r="L1243" s="5">
        <v>41923.629398148143</v>
      </c>
      <c r="M1243" t="b">
        <v>0</v>
      </c>
      <c r="N1243">
        <v>34</v>
      </c>
      <c r="O1243" s="9">
        <f>E1243/D1243</f>
        <v>0.50739999999999996</v>
      </c>
      <c r="P1243" s="13">
        <f>IF(E1243&gt;0,E1243/N1243,"NA")</f>
        <v>74.617647058823536</v>
      </c>
      <c r="Q1243" s="13" t="s">
        <v>8346</v>
      </c>
      <c r="R1243" s="13" t="s">
        <v>8361</v>
      </c>
      <c r="S1243" t="b">
        <v>0</v>
      </c>
      <c r="T1243" t="s">
        <v>8285</v>
      </c>
      <c r="U1243" s="17">
        <v>41923.629398148143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5">
        <f t="shared" si="19"/>
        <v>40797.345833333333</v>
      </c>
      <c r="K1244">
        <v>1314417502</v>
      </c>
      <c r="L1244" s="5">
        <v>40781.957199074073</v>
      </c>
      <c r="M1244" t="b">
        <v>0</v>
      </c>
      <c r="N1244">
        <v>1</v>
      </c>
      <c r="O1244" s="9">
        <f>E1244/D1244</f>
        <v>5.4884742041712408E-3</v>
      </c>
      <c r="P1244" s="13">
        <f>IF(E1244&gt;0,E1244/N1244,"NA")</f>
        <v>5</v>
      </c>
      <c r="Q1244" s="13" t="s">
        <v>8346</v>
      </c>
      <c r="R1244" s="13" t="s">
        <v>8361</v>
      </c>
      <c r="S1244" t="b">
        <v>0</v>
      </c>
      <c r="T1244" t="s">
        <v>8285</v>
      </c>
      <c r="U1244" s="17">
        <v>40781.957199074073</v>
      </c>
    </row>
    <row r="1245" spans="1:21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5">
        <f t="shared" si="19"/>
        <v>40732.666666666664</v>
      </c>
      <c r="K1245">
        <v>1304888771</v>
      </c>
      <c r="L1245" s="5">
        <v>40671.670960648145</v>
      </c>
      <c r="M1245" t="b">
        <v>0</v>
      </c>
      <c r="N1245">
        <v>38</v>
      </c>
      <c r="O1245" s="9">
        <f>E1245/D1245</f>
        <v>0.14091666666666666</v>
      </c>
      <c r="P1245" s="13">
        <f>IF(E1245&gt;0,E1245/N1245,"NA")</f>
        <v>44.5</v>
      </c>
      <c r="Q1245" s="13" t="s">
        <v>8346</v>
      </c>
      <c r="R1245" s="13" t="s">
        <v>8361</v>
      </c>
      <c r="S1245" t="b">
        <v>0</v>
      </c>
      <c r="T1245" t="s">
        <v>8285</v>
      </c>
      <c r="U1245" s="17">
        <v>40671.670960648145</v>
      </c>
    </row>
    <row r="1246" spans="1:21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5">
        <f t="shared" si="19"/>
        <v>41386.666666666664</v>
      </c>
      <c r="K1246">
        <v>1363981723</v>
      </c>
      <c r="L1246" s="5">
        <v>41355.617164351854</v>
      </c>
      <c r="M1246" t="b">
        <v>1</v>
      </c>
      <c r="N1246">
        <v>45</v>
      </c>
      <c r="O1246" s="9">
        <f>E1246/D1246</f>
        <v>1.038</v>
      </c>
      <c r="P1246" s="13">
        <f>IF(E1246&gt;0,E1246/N1246,"NA")</f>
        <v>46.133333333333333</v>
      </c>
      <c r="Q1246" s="13" t="s">
        <v>8346</v>
      </c>
      <c r="R1246" s="13" t="s">
        <v>8347</v>
      </c>
      <c r="S1246" t="b">
        <v>1</v>
      </c>
      <c r="T1246" t="s">
        <v>8275</v>
      </c>
      <c r="U1246" s="17">
        <v>41355.617164351854</v>
      </c>
    </row>
    <row r="1247" spans="1:21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5">
        <f t="shared" si="19"/>
        <v>41804.391597222224</v>
      </c>
      <c r="K1247">
        <v>1400163834</v>
      </c>
      <c r="L1247" s="5">
        <v>41774.391597222224</v>
      </c>
      <c r="M1247" t="b">
        <v>1</v>
      </c>
      <c r="N1247">
        <v>17</v>
      </c>
      <c r="O1247" s="9">
        <f>E1247/D1247</f>
        <v>1.2024999999999999</v>
      </c>
      <c r="P1247" s="13">
        <f>IF(E1247&gt;0,E1247/N1247,"NA")</f>
        <v>141.47058823529412</v>
      </c>
      <c r="Q1247" s="13" t="s">
        <v>8346</v>
      </c>
      <c r="R1247" s="13" t="s">
        <v>8347</v>
      </c>
      <c r="S1247" t="b">
        <v>1</v>
      </c>
      <c r="T1247" t="s">
        <v>8275</v>
      </c>
      <c r="U1247" s="17">
        <v>41774.391597222224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5">
        <f t="shared" si="19"/>
        <v>40882.876724537033</v>
      </c>
      <c r="K1248">
        <v>1319245349</v>
      </c>
      <c r="L1248" s="5">
        <v>40837.835057870368</v>
      </c>
      <c r="M1248" t="b">
        <v>1</v>
      </c>
      <c r="N1248">
        <v>31</v>
      </c>
      <c r="O1248" s="9">
        <f>E1248/D1248</f>
        <v>1.17</v>
      </c>
      <c r="P1248" s="13">
        <f>IF(E1248&gt;0,E1248/N1248,"NA")</f>
        <v>75.483870967741936</v>
      </c>
      <c r="Q1248" s="13" t="s">
        <v>8346</v>
      </c>
      <c r="R1248" s="13" t="s">
        <v>8347</v>
      </c>
      <c r="S1248" t="b">
        <v>1</v>
      </c>
      <c r="T1248" t="s">
        <v>8275</v>
      </c>
      <c r="U1248" s="17">
        <v>40837.835057870368</v>
      </c>
    </row>
    <row r="1249" spans="1:21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5">
        <f t="shared" si="19"/>
        <v>41400.083969907406</v>
      </c>
      <c r="K1249">
        <v>1365231655</v>
      </c>
      <c r="L1249" s="5">
        <v>41370.083969907406</v>
      </c>
      <c r="M1249" t="b">
        <v>1</v>
      </c>
      <c r="N1249">
        <v>50</v>
      </c>
      <c r="O1249" s="9">
        <f>E1249/D1249</f>
        <v>1.2214285714285715</v>
      </c>
      <c r="P1249" s="13">
        <f>IF(E1249&gt;0,E1249/N1249,"NA")</f>
        <v>85.5</v>
      </c>
      <c r="Q1249" s="13" t="s">
        <v>8346</v>
      </c>
      <c r="R1249" s="13" t="s">
        <v>8347</v>
      </c>
      <c r="S1249" t="b">
        <v>1</v>
      </c>
      <c r="T1249" t="s">
        <v>8275</v>
      </c>
      <c r="U1249" s="17">
        <v>41370.083969907406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5">
        <f t="shared" si="19"/>
        <v>41803.082638888889</v>
      </c>
      <c r="K1250">
        <v>1399563953</v>
      </c>
      <c r="L1250" s="5">
        <v>41767.448530092588</v>
      </c>
      <c r="M1250" t="b">
        <v>1</v>
      </c>
      <c r="N1250">
        <v>59</v>
      </c>
      <c r="O1250" s="9">
        <f>E1250/D1250</f>
        <v>1.5164</v>
      </c>
      <c r="P1250" s="13">
        <f>IF(E1250&gt;0,E1250/N1250,"NA")</f>
        <v>64.254237288135599</v>
      </c>
      <c r="Q1250" s="13" t="s">
        <v>8346</v>
      </c>
      <c r="R1250" s="13" t="s">
        <v>8347</v>
      </c>
      <c r="S1250" t="b">
        <v>1</v>
      </c>
      <c r="T1250" t="s">
        <v>8275</v>
      </c>
      <c r="U1250" s="17">
        <v>41767.448530092588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5">
        <f t="shared" si="19"/>
        <v>41097.532534722217</v>
      </c>
      <c r="K1251">
        <v>1339091211</v>
      </c>
      <c r="L1251" s="5">
        <v>41067.532534722217</v>
      </c>
      <c r="M1251" t="b">
        <v>1</v>
      </c>
      <c r="N1251">
        <v>81</v>
      </c>
      <c r="O1251" s="9">
        <f>E1251/D1251</f>
        <v>1.0444</v>
      </c>
      <c r="P1251" s="13">
        <f>IF(E1251&gt;0,E1251/N1251,"NA")</f>
        <v>64.46913580246914</v>
      </c>
      <c r="Q1251" s="13" t="s">
        <v>8346</v>
      </c>
      <c r="R1251" s="13" t="s">
        <v>8347</v>
      </c>
      <c r="S1251" t="b">
        <v>1</v>
      </c>
      <c r="T1251" t="s">
        <v>8275</v>
      </c>
      <c r="U1251" s="17">
        <v>41067.532534722217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5">
        <f t="shared" si="19"/>
        <v>41888.434386574074</v>
      </c>
      <c r="K1252">
        <v>1406129131</v>
      </c>
      <c r="L1252" s="5">
        <v>41843.434386574074</v>
      </c>
      <c r="M1252" t="b">
        <v>1</v>
      </c>
      <c r="N1252">
        <v>508</v>
      </c>
      <c r="O1252" s="9">
        <f>E1252/D1252</f>
        <v>2.0015333333333332</v>
      </c>
      <c r="P1252" s="13">
        <f>IF(E1252&gt;0,E1252/N1252,"NA")</f>
        <v>118.2007874015748</v>
      </c>
      <c r="Q1252" s="13" t="s">
        <v>8346</v>
      </c>
      <c r="R1252" s="13" t="s">
        <v>8347</v>
      </c>
      <c r="S1252" t="b">
        <v>1</v>
      </c>
      <c r="T1252" t="s">
        <v>8275</v>
      </c>
      <c r="U1252" s="17">
        <v>41843.434386574074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5">
        <f t="shared" si="19"/>
        <v>40811.606099537035</v>
      </c>
      <c r="K1253">
        <v>1311795167</v>
      </c>
      <c r="L1253" s="5">
        <v>40751.606099537035</v>
      </c>
      <c r="M1253" t="b">
        <v>1</v>
      </c>
      <c r="N1253">
        <v>74</v>
      </c>
      <c r="O1253" s="9">
        <f>E1253/D1253</f>
        <v>1.018</v>
      </c>
      <c r="P1253" s="13">
        <f>IF(E1253&gt;0,E1253/N1253,"NA")</f>
        <v>82.540540540540547</v>
      </c>
      <c r="Q1253" s="13" t="s">
        <v>8346</v>
      </c>
      <c r="R1253" s="13" t="s">
        <v>8347</v>
      </c>
      <c r="S1253" t="b">
        <v>1</v>
      </c>
      <c r="T1253" t="s">
        <v>8275</v>
      </c>
      <c r="U1253" s="17">
        <v>40751.606099537035</v>
      </c>
    </row>
    <row r="1254" spans="1:21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5">
        <f t="shared" si="19"/>
        <v>41571.779733796291</v>
      </c>
      <c r="K1254">
        <v>1380238969</v>
      </c>
      <c r="L1254" s="5">
        <v>41543.779733796291</v>
      </c>
      <c r="M1254" t="b">
        <v>1</v>
      </c>
      <c r="N1254">
        <v>141</v>
      </c>
      <c r="O1254" s="9">
        <f>E1254/D1254</f>
        <v>1.3765714285714286</v>
      </c>
      <c r="P1254" s="13">
        <f>IF(E1254&gt;0,E1254/N1254,"NA")</f>
        <v>34.170212765957444</v>
      </c>
      <c r="Q1254" s="13" t="s">
        <v>8346</v>
      </c>
      <c r="R1254" s="13" t="s">
        <v>8347</v>
      </c>
      <c r="S1254" t="b">
        <v>1</v>
      </c>
      <c r="T1254" t="s">
        <v>8275</v>
      </c>
      <c r="U1254" s="17">
        <v>41543.779733796291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5">
        <f t="shared" si="19"/>
        <v>41885.575312499997</v>
      </c>
      <c r="K1255">
        <v>1407178107</v>
      </c>
      <c r="L1255" s="5">
        <v>41855.575312499997</v>
      </c>
      <c r="M1255" t="b">
        <v>1</v>
      </c>
      <c r="N1255">
        <v>711</v>
      </c>
      <c r="O1255" s="9">
        <f>E1255/D1255</f>
        <v>3038.3319999999999</v>
      </c>
      <c r="P1255" s="13">
        <f>IF(E1255&gt;0,E1255/N1255,"NA")</f>
        <v>42.73322081575246</v>
      </c>
      <c r="Q1255" s="13" t="s">
        <v>8346</v>
      </c>
      <c r="R1255" s="13" t="s">
        <v>8347</v>
      </c>
      <c r="S1255" t="b">
        <v>1</v>
      </c>
      <c r="T1255" t="s">
        <v>8275</v>
      </c>
      <c r="U1255" s="17">
        <v>41855.575312499997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5">
        <f t="shared" si="19"/>
        <v>40543.999305555553</v>
      </c>
      <c r="K1256">
        <v>1288968886</v>
      </c>
      <c r="L1256" s="5">
        <v>40487.413032407407</v>
      </c>
      <c r="M1256" t="b">
        <v>1</v>
      </c>
      <c r="N1256">
        <v>141</v>
      </c>
      <c r="O1256" s="9">
        <f>E1256/D1256</f>
        <v>1.9885074626865671</v>
      </c>
      <c r="P1256" s="13">
        <f>IF(E1256&gt;0,E1256/N1256,"NA")</f>
        <v>94.489361702127653</v>
      </c>
      <c r="Q1256" s="13" t="s">
        <v>8346</v>
      </c>
      <c r="R1256" s="13" t="s">
        <v>8347</v>
      </c>
      <c r="S1256" t="b">
        <v>1</v>
      </c>
      <c r="T1256" t="s">
        <v>8275</v>
      </c>
      <c r="U1256" s="17">
        <v>40487.413032407407</v>
      </c>
    </row>
    <row r="1257" spans="1:21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5">
        <f t="shared" si="19"/>
        <v>41609.678842592592</v>
      </c>
      <c r="K1257">
        <v>1383337052</v>
      </c>
      <c r="L1257" s="5">
        <v>41579.637175925927</v>
      </c>
      <c r="M1257" t="b">
        <v>1</v>
      </c>
      <c r="N1257">
        <v>109</v>
      </c>
      <c r="O1257" s="9">
        <f>E1257/D1257</f>
        <v>2.0236666666666667</v>
      </c>
      <c r="P1257" s="13">
        <f>IF(E1257&gt;0,E1257/N1257,"NA")</f>
        <v>55.697247706422019</v>
      </c>
      <c r="Q1257" s="13" t="s">
        <v>8346</v>
      </c>
      <c r="R1257" s="13" t="s">
        <v>8347</v>
      </c>
      <c r="S1257" t="b">
        <v>1</v>
      </c>
      <c r="T1257" t="s">
        <v>8275</v>
      </c>
      <c r="U1257" s="17">
        <v>41579.637175925927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5">
        <f t="shared" si="19"/>
        <v>40951.711006944439</v>
      </c>
      <c r="K1258">
        <v>1326492231</v>
      </c>
      <c r="L1258" s="5">
        <v>40921.711006944439</v>
      </c>
      <c r="M1258" t="b">
        <v>1</v>
      </c>
      <c r="N1258">
        <v>361</v>
      </c>
      <c r="O1258" s="9">
        <f>E1258/D1258</f>
        <v>1.1796376666666666</v>
      </c>
      <c r="P1258" s="13">
        <f>IF(E1258&gt;0,E1258/N1258,"NA")</f>
        <v>98.030831024930734</v>
      </c>
      <c r="Q1258" s="13" t="s">
        <v>8346</v>
      </c>
      <c r="R1258" s="13" t="s">
        <v>8347</v>
      </c>
      <c r="S1258" t="b">
        <v>1</v>
      </c>
      <c r="T1258" t="s">
        <v>8275</v>
      </c>
      <c r="U1258" s="17">
        <v>40921.711006944439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5">
        <f t="shared" si="19"/>
        <v>40635.835532407407</v>
      </c>
      <c r="K1259">
        <v>1297562590</v>
      </c>
      <c r="L1259" s="5">
        <v>40586.877199074072</v>
      </c>
      <c r="M1259" t="b">
        <v>1</v>
      </c>
      <c r="N1259">
        <v>176</v>
      </c>
      <c r="O1259" s="9">
        <f>E1259/D1259</f>
        <v>2.9472727272727273</v>
      </c>
      <c r="P1259" s="13">
        <f>IF(E1259&gt;0,E1259/N1259,"NA")</f>
        <v>92.102272727272734</v>
      </c>
      <c r="Q1259" s="13" t="s">
        <v>8346</v>
      </c>
      <c r="R1259" s="13" t="s">
        <v>8347</v>
      </c>
      <c r="S1259" t="b">
        <v>1</v>
      </c>
      <c r="T1259" t="s">
        <v>8275</v>
      </c>
      <c r="U1259" s="17">
        <v>40586.877199074072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5">
        <f t="shared" si="19"/>
        <v>41517.402916666666</v>
      </c>
      <c r="K1260">
        <v>1375368012</v>
      </c>
      <c r="L1260" s="5">
        <v>41487.402916666666</v>
      </c>
      <c r="M1260" t="b">
        <v>1</v>
      </c>
      <c r="N1260">
        <v>670</v>
      </c>
      <c r="O1260" s="9">
        <f>E1260/D1260</f>
        <v>2.1314633333333335</v>
      </c>
      <c r="P1260" s="13">
        <f>IF(E1260&gt;0,E1260/N1260,"NA")</f>
        <v>38.175462686567165</v>
      </c>
      <c r="Q1260" s="13" t="s">
        <v>8346</v>
      </c>
      <c r="R1260" s="13" t="s">
        <v>8347</v>
      </c>
      <c r="S1260" t="b">
        <v>1</v>
      </c>
      <c r="T1260" t="s">
        <v>8275</v>
      </c>
      <c r="U1260" s="17">
        <v>41487.402916666666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5">
        <f t="shared" si="19"/>
        <v>41798.957638888889</v>
      </c>
      <c r="K1261">
        <v>1399504664</v>
      </c>
      <c r="L1261" s="5">
        <v>41766.762314814812</v>
      </c>
      <c r="M1261" t="b">
        <v>1</v>
      </c>
      <c r="N1261">
        <v>96</v>
      </c>
      <c r="O1261" s="9">
        <f>E1261/D1261</f>
        <v>1.0424</v>
      </c>
      <c r="P1261" s="13">
        <f>IF(E1261&gt;0,E1261/N1261,"NA")</f>
        <v>27.145833333333332</v>
      </c>
      <c r="Q1261" s="13" t="s">
        <v>8346</v>
      </c>
      <c r="R1261" s="13" t="s">
        <v>8347</v>
      </c>
      <c r="S1261" t="b">
        <v>1</v>
      </c>
      <c r="T1261" t="s">
        <v>8275</v>
      </c>
      <c r="U1261" s="17">
        <v>41766.762314814812</v>
      </c>
    </row>
    <row r="1262" spans="1:21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5">
        <f t="shared" si="19"/>
        <v>41696.63449074074</v>
      </c>
      <c r="K1262">
        <v>1390853620</v>
      </c>
      <c r="L1262" s="5">
        <v>41666.63449074074</v>
      </c>
      <c r="M1262" t="b">
        <v>1</v>
      </c>
      <c r="N1262">
        <v>74</v>
      </c>
      <c r="O1262" s="9">
        <f>E1262/D1262</f>
        <v>1.1366666666666667</v>
      </c>
      <c r="P1262" s="13">
        <f>IF(E1262&gt;0,E1262/N1262,"NA")</f>
        <v>50.689189189189186</v>
      </c>
      <c r="Q1262" s="13" t="s">
        <v>8346</v>
      </c>
      <c r="R1262" s="13" t="s">
        <v>8347</v>
      </c>
      <c r="S1262" t="b">
        <v>1</v>
      </c>
      <c r="T1262" t="s">
        <v>8275</v>
      </c>
      <c r="U1262" s="17">
        <v>41666.63449074074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5">
        <f t="shared" si="19"/>
        <v>41668.134571759256</v>
      </c>
      <c r="K1263">
        <v>1388391227</v>
      </c>
      <c r="L1263" s="5">
        <v>41638.134571759256</v>
      </c>
      <c r="M1263" t="b">
        <v>1</v>
      </c>
      <c r="N1263">
        <v>52</v>
      </c>
      <c r="O1263" s="9">
        <f>E1263/D1263</f>
        <v>1.0125</v>
      </c>
      <c r="P1263" s="13">
        <f>IF(E1263&gt;0,E1263/N1263,"NA")</f>
        <v>38.942307692307693</v>
      </c>
      <c r="Q1263" s="13" t="s">
        <v>8346</v>
      </c>
      <c r="R1263" s="13" t="s">
        <v>8347</v>
      </c>
      <c r="S1263" t="b">
        <v>1</v>
      </c>
      <c r="T1263" t="s">
        <v>8275</v>
      </c>
      <c r="U1263" s="17">
        <v>41638.134571759256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5">
        <f t="shared" si="19"/>
        <v>41686.554305555554</v>
      </c>
      <c r="K1264">
        <v>1389982692</v>
      </c>
      <c r="L1264" s="5">
        <v>41656.554305555554</v>
      </c>
      <c r="M1264" t="b">
        <v>1</v>
      </c>
      <c r="N1264">
        <v>105</v>
      </c>
      <c r="O1264" s="9">
        <f>E1264/D1264</f>
        <v>1.2541538461538462</v>
      </c>
      <c r="P1264" s="13">
        <f>IF(E1264&gt;0,E1264/N1264,"NA")</f>
        <v>77.638095238095232</v>
      </c>
      <c r="Q1264" s="13" t="s">
        <v>8346</v>
      </c>
      <c r="R1264" s="13" t="s">
        <v>8347</v>
      </c>
      <c r="S1264" t="b">
        <v>1</v>
      </c>
      <c r="T1264" t="s">
        <v>8275</v>
      </c>
      <c r="U1264" s="17">
        <v>41656.554305555554</v>
      </c>
    </row>
    <row r="1265" spans="1:21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5">
        <f t="shared" si="19"/>
        <v>41726.833333333328</v>
      </c>
      <c r="K1265">
        <v>1393034470</v>
      </c>
      <c r="L1265" s="5">
        <v>41691.875810185185</v>
      </c>
      <c r="M1265" t="b">
        <v>1</v>
      </c>
      <c r="N1265">
        <v>41</v>
      </c>
      <c r="O1265" s="9">
        <f>E1265/D1265</f>
        <v>1.19</v>
      </c>
      <c r="P1265" s="13">
        <f>IF(E1265&gt;0,E1265/N1265,"NA")</f>
        <v>43.536585365853661</v>
      </c>
      <c r="Q1265" s="13" t="s">
        <v>8346</v>
      </c>
      <c r="R1265" s="13" t="s">
        <v>8347</v>
      </c>
      <c r="S1265" t="b">
        <v>1</v>
      </c>
      <c r="T1265" t="s">
        <v>8275</v>
      </c>
      <c r="U1265" s="17">
        <v>41691.875810185185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5">
        <f t="shared" si="19"/>
        <v>41576.454664351848</v>
      </c>
      <c r="K1266">
        <v>1380556483</v>
      </c>
      <c r="L1266" s="5">
        <v>41547.454664351848</v>
      </c>
      <c r="M1266" t="b">
        <v>1</v>
      </c>
      <c r="N1266">
        <v>34</v>
      </c>
      <c r="O1266" s="9">
        <f>E1266/D1266</f>
        <v>1.6646153846153846</v>
      </c>
      <c r="P1266" s="13">
        <f>IF(E1266&gt;0,E1266/N1266,"NA")</f>
        <v>31.823529411764707</v>
      </c>
      <c r="Q1266" s="13" t="s">
        <v>8346</v>
      </c>
      <c r="R1266" s="13" t="s">
        <v>8347</v>
      </c>
      <c r="S1266" t="b">
        <v>1</v>
      </c>
      <c r="T1266" t="s">
        <v>8275</v>
      </c>
      <c r="U1266" s="17">
        <v>41547.454664351848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5">
        <f t="shared" si="19"/>
        <v>40512.446932870364</v>
      </c>
      <c r="K1267">
        <v>1287071015</v>
      </c>
      <c r="L1267" s="5">
        <v>40465.446932870364</v>
      </c>
      <c r="M1267" t="b">
        <v>1</v>
      </c>
      <c r="N1267">
        <v>66</v>
      </c>
      <c r="O1267" s="9">
        <f>E1267/D1267</f>
        <v>1.1914771428571429</v>
      </c>
      <c r="P1267" s="13">
        <f>IF(E1267&gt;0,E1267/N1267,"NA")</f>
        <v>63.184393939393942</v>
      </c>
      <c r="Q1267" s="13" t="s">
        <v>8346</v>
      </c>
      <c r="R1267" s="13" t="s">
        <v>8347</v>
      </c>
      <c r="S1267" t="b">
        <v>1</v>
      </c>
      <c r="T1267" t="s">
        <v>8275</v>
      </c>
      <c r="U1267" s="17">
        <v>40465.446932870364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5">
        <f t="shared" si="19"/>
        <v>41650.668344907404</v>
      </c>
      <c r="K1268">
        <v>1386882145</v>
      </c>
      <c r="L1268" s="5">
        <v>41620.668344907404</v>
      </c>
      <c r="M1268" t="b">
        <v>1</v>
      </c>
      <c r="N1268">
        <v>50</v>
      </c>
      <c r="O1268" s="9">
        <f>E1268/D1268</f>
        <v>1.0047368421052632</v>
      </c>
      <c r="P1268" s="13">
        <f>IF(E1268&gt;0,E1268/N1268,"NA")</f>
        <v>190.9</v>
      </c>
      <c r="Q1268" s="13" t="s">
        <v>8346</v>
      </c>
      <c r="R1268" s="13" t="s">
        <v>8347</v>
      </c>
      <c r="S1268" t="b">
        <v>1</v>
      </c>
      <c r="T1268" t="s">
        <v>8275</v>
      </c>
      <c r="U1268" s="17">
        <v>41620.668344907404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5">
        <f t="shared" si="19"/>
        <v>41479.376828703702</v>
      </c>
      <c r="K1269">
        <v>1372082558</v>
      </c>
      <c r="L1269" s="5">
        <v>41449.376828703702</v>
      </c>
      <c r="M1269" t="b">
        <v>1</v>
      </c>
      <c r="N1269">
        <v>159</v>
      </c>
      <c r="O1269" s="9">
        <f>E1269/D1269</f>
        <v>1.018</v>
      </c>
      <c r="P1269" s="13">
        <f>IF(E1269&gt;0,E1269/N1269,"NA")</f>
        <v>140.85534591194968</v>
      </c>
      <c r="Q1269" s="13" t="s">
        <v>8346</v>
      </c>
      <c r="R1269" s="13" t="s">
        <v>8347</v>
      </c>
      <c r="S1269" t="b">
        <v>1</v>
      </c>
      <c r="T1269" t="s">
        <v>8275</v>
      </c>
      <c r="U1269" s="17">
        <v>41449.376828703702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5">
        <f t="shared" si="19"/>
        <v>41537.637118055551</v>
      </c>
      <c r="K1270">
        <v>1377116247</v>
      </c>
      <c r="L1270" s="5">
        <v>41507.637118055551</v>
      </c>
      <c r="M1270" t="b">
        <v>1</v>
      </c>
      <c r="N1270">
        <v>182</v>
      </c>
      <c r="O1270" s="9">
        <f>E1270/D1270</f>
        <v>1.1666666666666667</v>
      </c>
      <c r="P1270" s="13">
        <f>IF(E1270&gt;0,E1270/N1270,"NA")</f>
        <v>76.92307692307692</v>
      </c>
      <c r="Q1270" s="13" t="s">
        <v>8346</v>
      </c>
      <c r="R1270" s="13" t="s">
        <v>8347</v>
      </c>
      <c r="S1270" t="b">
        <v>1</v>
      </c>
      <c r="T1270" t="s">
        <v>8275</v>
      </c>
      <c r="U1270" s="17">
        <v>41507.637118055551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5">
        <f t="shared" si="19"/>
        <v>42475.791666666664</v>
      </c>
      <c r="K1271">
        <v>1458157512</v>
      </c>
      <c r="L1271" s="5">
        <v>42445.614722222221</v>
      </c>
      <c r="M1271" t="b">
        <v>1</v>
      </c>
      <c r="N1271">
        <v>206</v>
      </c>
      <c r="O1271" s="9">
        <f>E1271/D1271</f>
        <v>1.0864893617021276</v>
      </c>
      <c r="P1271" s="13">
        <f>IF(E1271&gt;0,E1271/N1271,"NA")</f>
        <v>99.15533980582525</v>
      </c>
      <c r="Q1271" s="13" t="s">
        <v>8346</v>
      </c>
      <c r="R1271" s="13" t="s">
        <v>8347</v>
      </c>
      <c r="S1271" t="b">
        <v>1</v>
      </c>
      <c r="T1271" t="s">
        <v>8275</v>
      </c>
      <c r="U1271" s="17">
        <v>42445.614722222221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5">
        <f t="shared" si="19"/>
        <v>40993.60696759259</v>
      </c>
      <c r="K1272">
        <v>1327523642</v>
      </c>
      <c r="L1272" s="5">
        <v>40933.648634259254</v>
      </c>
      <c r="M1272" t="b">
        <v>1</v>
      </c>
      <c r="N1272">
        <v>169</v>
      </c>
      <c r="O1272" s="9">
        <f>E1272/D1272</f>
        <v>1.1472</v>
      </c>
      <c r="P1272" s="13">
        <f>IF(E1272&gt;0,E1272/N1272,"NA")</f>
        <v>67.881656804733723</v>
      </c>
      <c r="Q1272" s="13" t="s">
        <v>8346</v>
      </c>
      <c r="R1272" s="13" t="s">
        <v>8347</v>
      </c>
      <c r="S1272" t="b">
        <v>1</v>
      </c>
      <c r="T1272" t="s">
        <v>8275</v>
      </c>
      <c r="U1272" s="17">
        <v>40933.648634259254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5">
        <f t="shared" si="19"/>
        <v>41591.516886574071</v>
      </c>
      <c r="K1273">
        <v>1381767859</v>
      </c>
      <c r="L1273" s="5">
        <v>41561.475219907406</v>
      </c>
      <c r="M1273" t="b">
        <v>1</v>
      </c>
      <c r="N1273">
        <v>31</v>
      </c>
      <c r="O1273" s="9">
        <f>E1273/D1273</f>
        <v>1.018</v>
      </c>
      <c r="P1273" s="13">
        <f>IF(E1273&gt;0,E1273/N1273,"NA")</f>
        <v>246.29032258064515</v>
      </c>
      <c r="Q1273" s="13" t="s">
        <v>8346</v>
      </c>
      <c r="R1273" s="13" t="s">
        <v>8347</v>
      </c>
      <c r="S1273" t="b">
        <v>1</v>
      </c>
      <c r="T1273" t="s">
        <v>8275</v>
      </c>
      <c r="U1273" s="17">
        <v>41561.475219907406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5">
        <f t="shared" si="19"/>
        <v>40343.958333333328</v>
      </c>
      <c r="K1274">
        <v>1270576379</v>
      </c>
      <c r="L1274" s="5">
        <v>40274.536793981482</v>
      </c>
      <c r="M1274" t="b">
        <v>1</v>
      </c>
      <c r="N1274">
        <v>28</v>
      </c>
      <c r="O1274" s="9">
        <f>E1274/D1274</f>
        <v>1.06</v>
      </c>
      <c r="P1274" s="13">
        <f>IF(E1274&gt;0,E1274/N1274,"NA")</f>
        <v>189.28571428571428</v>
      </c>
      <c r="Q1274" s="13" t="s">
        <v>8346</v>
      </c>
      <c r="R1274" s="13" t="s">
        <v>8347</v>
      </c>
      <c r="S1274" t="b">
        <v>1</v>
      </c>
      <c r="T1274" t="s">
        <v>8275</v>
      </c>
      <c r="U1274" s="17">
        <v>40274.536793981482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5">
        <f t="shared" si="19"/>
        <v>41882.521886574068</v>
      </c>
      <c r="K1275">
        <v>1406914291</v>
      </c>
      <c r="L1275" s="5">
        <v>41852.521886574068</v>
      </c>
      <c r="M1275" t="b">
        <v>1</v>
      </c>
      <c r="N1275">
        <v>54</v>
      </c>
      <c r="O1275" s="9">
        <f>E1275/D1275</f>
        <v>1.0349999999999999</v>
      </c>
      <c r="P1275" s="13">
        <f>IF(E1275&gt;0,E1275/N1275,"NA")</f>
        <v>76.666666666666671</v>
      </c>
      <c r="Q1275" s="13" t="s">
        <v>8346</v>
      </c>
      <c r="R1275" s="13" t="s">
        <v>8347</v>
      </c>
      <c r="S1275" t="b">
        <v>1</v>
      </c>
      <c r="T1275" t="s">
        <v>8275</v>
      </c>
      <c r="U1275" s="17">
        <v>41852.521886574068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5">
        <f t="shared" si="19"/>
        <v>41151.481770833328</v>
      </c>
      <c r="K1276">
        <v>1343320425</v>
      </c>
      <c r="L1276" s="5">
        <v>41116.481770833328</v>
      </c>
      <c r="M1276" t="b">
        <v>1</v>
      </c>
      <c r="N1276">
        <v>467</v>
      </c>
      <c r="O1276" s="9">
        <f>E1276/D1276</f>
        <v>1.5497535999999998</v>
      </c>
      <c r="P1276" s="13">
        <f>IF(E1276&gt;0,E1276/N1276,"NA")</f>
        <v>82.963254817987149</v>
      </c>
      <c r="Q1276" s="13" t="s">
        <v>8346</v>
      </c>
      <c r="R1276" s="13" t="s">
        <v>8347</v>
      </c>
      <c r="S1276" t="b">
        <v>1</v>
      </c>
      <c r="T1276" t="s">
        <v>8275</v>
      </c>
      <c r="U1276" s="17">
        <v>41116.481770833328</v>
      </c>
    </row>
    <row r="1277" spans="1:21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5">
        <f t="shared" si="19"/>
        <v>41493.659571759257</v>
      </c>
      <c r="K1277">
        <v>1372884587</v>
      </c>
      <c r="L1277" s="5">
        <v>41458.659571759257</v>
      </c>
      <c r="M1277" t="b">
        <v>1</v>
      </c>
      <c r="N1277">
        <v>389</v>
      </c>
      <c r="O1277" s="9">
        <f>E1277/D1277</f>
        <v>1.6214066666666667</v>
      </c>
      <c r="P1277" s="13">
        <f>IF(E1277&gt;0,E1277/N1277,"NA")</f>
        <v>62.522107969151669</v>
      </c>
      <c r="Q1277" s="13" t="s">
        <v>8346</v>
      </c>
      <c r="R1277" s="13" t="s">
        <v>8347</v>
      </c>
      <c r="S1277" t="b">
        <v>1</v>
      </c>
      <c r="T1277" t="s">
        <v>8275</v>
      </c>
      <c r="U1277" s="17">
        <v>41458.659571759257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5">
        <f t="shared" si="19"/>
        <v>40056.958333333328</v>
      </c>
      <c r="K1278">
        <v>1247504047</v>
      </c>
      <c r="L1278" s="5">
        <v>40007.49591435185</v>
      </c>
      <c r="M1278" t="b">
        <v>1</v>
      </c>
      <c r="N1278">
        <v>68</v>
      </c>
      <c r="O1278" s="9">
        <f>E1278/D1278</f>
        <v>1.0442100000000001</v>
      </c>
      <c r="P1278" s="13">
        <f>IF(E1278&gt;0,E1278/N1278,"NA")</f>
        <v>46.06808823529412</v>
      </c>
      <c r="Q1278" s="13" t="s">
        <v>8346</v>
      </c>
      <c r="R1278" s="13" t="s">
        <v>8347</v>
      </c>
      <c r="S1278" t="b">
        <v>1</v>
      </c>
      <c r="T1278" t="s">
        <v>8275</v>
      </c>
      <c r="U1278" s="17">
        <v>40007.49591435185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5">
        <f t="shared" si="19"/>
        <v>41156.35355324074</v>
      </c>
      <c r="K1279">
        <v>1343741347</v>
      </c>
      <c r="L1279" s="5">
        <v>41121.35355324074</v>
      </c>
      <c r="M1279" t="b">
        <v>1</v>
      </c>
      <c r="N1279">
        <v>413</v>
      </c>
      <c r="O1279" s="9">
        <f>E1279/D1279</f>
        <v>1.0612433333333333</v>
      </c>
      <c r="P1279" s="13">
        <f>IF(E1279&gt;0,E1279/N1279,"NA")</f>
        <v>38.543946731234868</v>
      </c>
      <c r="Q1279" s="13" t="s">
        <v>8346</v>
      </c>
      <c r="R1279" s="13" t="s">
        <v>8347</v>
      </c>
      <c r="S1279" t="b">
        <v>1</v>
      </c>
      <c r="T1279" t="s">
        <v>8275</v>
      </c>
      <c r="U1279" s="17">
        <v>41121.35355324074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5">
        <f t="shared" si="19"/>
        <v>41814.875</v>
      </c>
      <c r="K1280">
        <v>1401196766</v>
      </c>
      <c r="L1280" s="5">
        <v>41786.346828703703</v>
      </c>
      <c r="M1280" t="b">
        <v>1</v>
      </c>
      <c r="N1280">
        <v>190</v>
      </c>
      <c r="O1280" s="9">
        <f>E1280/D1280</f>
        <v>1.5493846153846154</v>
      </c>
      <c r="P1280" s="13">
        <f>IF(E1280&gt;0,E1280/N1280,"NA")</f>
        <v>53.005263157894738</v>
      </c>
      <c r="Q1280" s="13" t="s">
        <v>8346</v>
      </c>
      <c r="R1280" s="13" t="s">
        <v>8347</v>
      </c>
      <c r="S1280" t="b">
        <v>1</v>
      </c>
      <c r="T1280" t="s">
        <v>8275</v>
      </c>
      <c r="U1280" s="17">
        <v>41786.346828703703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5">
        <f t="shared" si="19"/>
        <v>41721.849189814813</v>
      </c>
      <c r="K1281">
        <v>1392171770</v>
      </c>
      <c r="L1281" s="5">
        <v>41681.890856481477</v>
      </c>
      <c r="M1281" t="b">
        <v>1</v>
      </c>
      <c r="N1281">
        <v>189</v>
      </c>
      <c r="O1281" s="9">
        <f>E1281/D1281</f>
        <v>1.1077157238734421</v>
      </c>
      <c r="P1281" s="13">
        <f>IF(E1281&gt;0,E1281/N1281,"NA")</f>
        <v>73.355396825396824</v>
      </c>
      <c r="Q1281" s="13" t="s">
        <v>8346</v>
      </c>
      <c r="R1281" s="13" t="s">
        <v>8347</v>
      </c>
      <c r="S1281" t="b">
        <v>1</v>
      </c>
      <c r="T1281" t="s">
        <v>8275</v>
      </c>
      <c r="U1281" s="17">
        <v>41681.890856481477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5">
        <f t="shared" si="19"/>
        <v>40603.54923611111</v>
      </c>
      <c r="K1282">
        <v>1291227054</v>
      </c>
      <c r="L1282" s="5">
        <v>40513.54923611111</v>
      </c>
      <c r="M1282" t="b">
        <v>1</v>
      </c>
      <c r="N1282">
        <v>130</v>
      </c>
      <c r="O1282" s="9">
        <f>E1282/D1282</f>
        <v>1.1091186666666666</v>
      </c>
      <c r="P1282" s="13">
        <f>IF(E1282&gt;0,E1282/N1282,"NA")</f>
        <v>127.97523076923076</v>
      </c>
      <c r="Q1282" s="13" t="s">
        <v>8346</v>
      </c>
      <c r="R1282" s="13" t="s">
        <v>8347</v>
      </c>
      <c r="S1282" t="b">
        <v>1</v>
      </c>
      <c r="T1282" t="s">
        <v>8275</v>
      </c>
      <c r="U1282" s="17">
        <v>40513.54923611111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5">
        <f t="shared" ref="J1283:L1346" si="20">(I1283/86400)+25569+(-5/24)</f>
        <v>41483.535138888888</v>
      </c>
      <c r="K1283">
        <v>1373305836</v>
      </c>
      <c r="L1283" s="5">
        <v>41463.535138888888</v>
      </c>
      <c r="M1283" t="b">
        <v>1</v>
      </c>
      <c r="N1283">
        <v>74</v>
      </c>
      <c r="O1283" s="9">
        <f>E1283/D1283</f>
        <v>1.1071428571428572</v>
      </c>
      <c r="P1283" s="13">
        <f>IF(E1283&gt;0,E1283/N1283,"NA")</f>
        <v>104.72972972972973</v>
      </c>
      <c r="Q1283" s="13" t="s">
        <v>8346</v>
      </c>
      <c r="R1283" s="13" t="s">
        <v>8347</v>
      </c>
      <c r="S1283" t="b">
        <v>1</v>
      </c>
      <c r="T1283" t="s">
        <v>8275</v>
      </c>
      <c r="U1283" s="17">
        <v>41463.535138888888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5">
        <f t="shared" si="20"/>
        <v>41616.999305555553</v>
      </c>
      <c r="K1284">
        <v>1383909855</v>
      </c>
      <c r="L1284" s="5">
        <v>41586.266840277771</v>
      </c>
      <c r="M1284" t="b">
        <v>1</v>
      </c>
      <c r="N1284">
        <v>274</v>
      </c>
      <c r="O1284" s="9">
        <f>E1284/D1284</f>
        <v>1.2361333333333333</v>
      </c>
      <c r="P1284" s="13">
        <f>IF(E1284&gt;0,E1284/N1284,"NA")</f>
        <v>67.671532846715323</v>
      </c>
      <c r="Q1284" s="13" t="s">
        <v>8346</v>
      </c>
      <c r="R1284" s="13" t="s">
        <v>8347</v>
      </c>
      <c r="S1284" t="b">
        <v>1</v>
      </c>
      <c r="T1284" t="s">
        <v>8275</v>
      </c>
      <c r="U1284" s="17">
        <v>41586.266840277771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5">
        <f t="shared" si="20"/>
        <v>41343.958333333328</v>
      </c>
      <c r="K1285">
        <v>1360948389</v>
      </c>
      <c r="L1285" s="5">
        <v>41320.50913194444</v>
      </c>
      <c r="M1285" t="b">
        <v>1</v>
      </c>
      <c r="N1285">
        <v>22</v>
      </c>
      <c r="O1285" s="9">
        <f>E1285/D1285</f>
        <v>2.1105</v>
      </c>
      <c r="P1285" s="13">
        <f>IF(E1285&gt;0,E1285/N1285,"NA")</f>
        <v>95.931818181818187</v>
      </c>
      <c r="Q1285" s="13" t="s">
        <v>8346</v>
      </c>
      <c r="R1285" s="13" t="s">
        <v>8347</v>
      </c>
      <c r="S1285" t="b">
        <v>1</v>
      </c>
      <c r="T1285" t="s">
        <v>8275</v>
      </c>
      <c r="U1285" s="17">
        <v>41320.50913194444</v>
      </c>
    </row>
    <row r="1286" spans="1:21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5">
        <f t="shared" si="20"/>
        <v>42735.499305555553</v>
      </c>
      <c r="K1286">
        <v>1481175482</v>
      </c>
      <c r="L1286" s="5">
        <v>42712.026412037034</v>
      </c>
      <c r="M1286" t="b">
        <v>0</v>
      </c>
      <c r="N1286">
        <v>31</v>
      </c>
      <c r="O1286" s="9">
        <f>E1286/D1286</f>
        <v>1.01</v>
      </c>
      <c r="P1286" s="13">
        <f>IF(E1286&gt;0,E1286/N1286,"NA")</f>
        <v>65.161290322580641</v>
      </c>
      <c r="Q1286" s="13" t="s">
        <v>8338</v>
      </c>
      <c r="R1286" s="13" t="s">
        <v>8339</v>
      </c>
      <c r="S1286" t="b">
        <v>1</v>
      </c>
      <c r="T1286" t="s">
        <v>8270</v>
      </c>
      <c r="U1286" s="17">
        <v>42712.026412037034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5">
        <f t="shared" si="20"/>
        <v>42175.374710648146</v>
      </c>
      <c r="K1287">
        <v>1433512775</v>
      </c>
      <c r="L1287" s="5">
        <v>42160.374710648146</v>
      </c>
      <c r="M1287" t="b">
        <v>0</v>
      </c>
      <c r="N1287">
        <v>63</v>
      </c>
      <c r="O1287" s="9">
        <f>E1287/D1287</f>
        <v>1.0165</v>
      </c>
      <c r="P1287" s="13">
        <f>IF(E1287&gt;0,E1287/N1287,"NA")</f>
        <v>32.269841269841272</v>
      </c>
      <c r="Q1287" s="13" t="s">
        <v>8338</v>
      </c>
      <c r="R1287" s="13" t="s">
        <v>8339</v>
      </c>
      <c r="S1287" t="b">
        <v>1</v>
      </c>
      <c r="T1287" t="s">
        <v>8270</v>
      </c>
      <c r="U1287" s="17">
        <v>42160.374710648146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5">
        <f t="shared" si="20"/>
        <v>42052.374999999993</v>
      </c>
      <c r="K1288">
        <v>1423041227</v>
      </c>
      <c r="L1288" s="5">
        <v>42039.176238425927</v>
      </c>
      <c r="M1288" t="b">
        <v>0</v>
      </c>
      <c r="N1288">
        <v>20</v>
      </c>
      <c r="O1288" s="9">
        <f>E1288/D1288</f>
        <v>1.0833333333333333</v>
      </c>
      <c r="P1288" s="13">
        <f>IF(E1288&gt;0,E1288/N1288,"NA")</f>
        <v>81.25</v>
      </c>
      <c r="Q1288" s="13" t="s">
        <v>8338</v>
      </c>
      <c r="R1288" s="13" t="s">
        <v>8339</v>
      </c>
      <c r="S1288" t="b">
        <v>1</v>
      </c>
      <c r="T1288" t="s">
        <v>8270</v>
      </c>
      <c r="U1288" s="17">
        <v>42039.176238425927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5">
        <f t="shared" si="20"/>
        <v>42167.412685185183</v>
      </c>
      <c r="K1289">
        <v>1428936856</v>
      </c>
      <c r="L1289" s="5">
        <v>42107.412685185183</v>
      </c>
      <c r="M1289" t="b">
        <v>0</v>
      </c>
      <c r="N1289">
        <v>25</v>
      </c>
      <c r="O1289" s="9">
        <f>E1289/D1289</f>
        <v>2.42</v>
      </c>
      <c r="P1289" s="13">
        <f>IF(E1289&gt;0,E1289/N1289,"NA")</f>
        <v>24.2</v>
      </c>
      <c r="Q1289" s="13" t="s">
        <v>8338</v>
      </c>
      <c r="R1289" s="13" t="s">
        <v>8339</v>
      </c>
      <c r="S1289" t="b">
        <v>1</v>
      </c>
      <c r="T1289" t="s">
        <v>8270</v>
      </c>
      <c r="U1289" s="17">
        <v>42107.412685185183</v>
      </c>
    </row>
    <row r="1290" spans="1:21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5">
        <f t="shared" si="20"/>
        <v>42591.958333333336</v>
      </c>
      <c r="K1290">
        <v>1468122163</v>
      </c>
      <c r="L1290" s="5">
        <v>42560.946331018517</v>
      </c>
      <c r="M1290" t="b">
        <v>0</v>
      </c>
      <c r="N1290">
        <v>61</v>
      </c>
      <c r="O1290" s="9">
        <f>E1290/D1290</f>
        <v>1.0044999999999999</v>
      </c>
      <c r="P1290" s="13">
        <f>IF(E1290&gt;0,E1290/N1290,"NA")</f>
        <v>65.868852459016395</v>
      </c>
      <c r="Q1290" s="13" t="s">
        <v>8338</v>
      </c>
      <c r="R1290" s="13" t="s">
        <v>8339</v>
      </c>
      <c r="S1290" t="b">
        <v>1</v>
      </c>
      <c r="T1290" t="s">
        <v>8270</v>
      </c>
      <c r="U1290" s="17">
        <v>42560.946331018517</v>
      </c>
    </row>
    <row r="1291" spans="1:21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5">
        <f t="shared" si="20"/>
        <v>42738.926446759258</v>
      </c>
      <c r="K1291">
        <v>1480907645</v>
      </c>
      <c r="L1291" s="5">
        <v>42708.926446759258</v>
      </c>
      <c r="M1291" t="b">
        <v>0</v>
      </c>
      <c r="N1291">
        <v>52</v>
      </c>
      <c r="O1291" s="9">
        <f>E1291/D1291</f>
        <v>1.2506666666666666</v>
      </c>
      <c r="P1291" s="13">
        <f>IF(E1291&gt;0,E1291/N1291,"NA")</f>
        <v>36.07692307692308</v>
      </c>
      <c r="Q1291" s="13" t="s">
        <v>8338</v>
      </c>
      <c r="R1291" s="13" t="s">
        <v>8339</v>
      </c>
      <c r="S1291" t="b">
        <v>1</v>
      </c>
      <c r="T1291" t="s">
        <v>8270</v>
      </c>
      <c r="U1291" s="17">
        <v>42708.926446759258</v>
      </c>
    </row>
    <row r="1292" spans="1:21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5">
        <f t="shared" si="20"/>
        <v>42117.082638888889</v>
      </c>
      <c r="K1292">
        <v>1427121931</v>
      </c>
      <c r="L1292" s="5">
        <v>42086.406608796293</v>
      </c>
      <c r="M1292" t="b">
        <v>0</v>
      </c>
      <c r="N1292">
        <v>86</v>
      </c>
      <c r="O1292" s="9">
        <f>E1292/D1292</f>
        <v>1.0857142857142856</v>
      </c>
      <c r="P1292" s="13">
        <f>IF(E1292&gt;0,E1292/N1292,"NA")</f>
        <v>44.186046511627907</v>
      </c>
      <c r="Q1292" s="13" t="s">
        <v>8338</v>
      </c>
      <c r="R1292" s="13" t="s">
        <v>8339</v>
      </c>
      <c r="S1292" t="b">
        <v>1</v>
      </c>
      <c r="T1292" t="s">
        <v>8270</v>
      </c>
      <c r="U1292" s="17">
        <v>42086.406608796293</v>
      </c>
    </row>
    <row r="1293" spans="1:21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5">
        <f t="shared" si="20"/>
        <v>42101.083333333336</v>
      </c>
      <c r="K1293">
        <v>1425224391</v>
      </c>
      <c r="L1293" s="5">
        <v>42064.444340277776</v>
      </c>
      <c r="M1293" t="b">
        <v>0</v>
      </c>
      <c r="N1293">
        <v>42</v>
      </c>
      <c r="O1293" s="9">
        <f>E1293/D1293</f>
        <v>1.4570000000000001</v>
      </c>
      <c r="P1293" s="13">
        <f>IF(E1293&gt;0,E1293/N1293,"NA")</f>
        <v>104.07142857142857</v>
      </c>
      <c r="Q1293" s="13" t="s">
        <v>8338</v>
      </c>
      <c r="R1293" s="13" t="s">
        <v>8339</v>
      </c>
      <c r="S1293" t="b">
        <v>1</v>
      </c>
      <c r="T1293" t="s">
        <v>8270</v>
      </c>
      <c r="U1293" s="17">
        <v>42064.444340277776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5">
        <f t="shared" si="20"/>
        <v>42283.749305555553</v>
      </c>
      <c r="K1294">
        <v>1441822828</v>
      </c>
      <c r="L1294" s="5">
        <v>42256.555879629632</v>
      </c>
      <c r="M1294" t="b">
        <v>0</v>
      </c>
      <c r="N1294">
        <v>52</v>
      </c>
      <c r="O1294" s="9">
        <f>E1294/D1294</f>
        <v>1.1000000000000001</v>
      </c>
      <c r="P1294" s="13">
        <f>IF(E1294&gt;0,E1294/N1294,"NA")</f>
        <v>35.96153846153846</v>
      </c>
      <c r="Q1294" s="13" t="s">
        <v>8338</v>
      </c>
      <c r="R1294" s="13" t="s">
        <v>8339</v>
      </c>
      <c r="S1294" t="b">
        <v>1</v>
      </c>
      <c r="T1294" t="s">
        <v>8270</v>
      </c>
      <c r="U1294" s="17">
        <v>42256.555879629632</v>
      </c>
    </row>
    <row r="1295" spans="1:21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5">
        <f t="shared" si="20"/>
        <v>42322.534386574072</v>
      </c>
      <c r="K1295">
        <v>1444927771</v>
      </c>
      <c r="L1295" s="5">
        <v>42292.492719907408</v>
      </c>
      <c r="M1295" t="b">
        <v>0</v>
      </c>
      <c r="N1295">
        <v>120</v>
      </c>
      <c r="O1295" s="9">
        <f>E1295/D1295</f>
        <v>1.0223333333333333</v>
      </c>
      <c r="P1295" s="13">
        <f>IF(E1295&gt;0,E1295/N1295,"NA")</f>
        <v>127.79166666666667</v>
      </c>
      <c r="Q1295" s="13" t="s">
        <v>8338</v>
      </c>
      <c r="R1295" s="13" t="s">
        <v>8339</v>
      </c>
      <c r="S1295" t="b">
        <v>1</v>
      </c>
      <c r="T1295" t="s">
        <v>8270</v>
      </c>
      <c r="U1295" s="17">
        <v>42292.492719907408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5">
        <f t="shared" si="20"/>
        <v>42296.249999999993</v>
      </c>
      <c r="K1296">
        <v>1443696797</v>
      </c>
      <c r="L1296" s="5">
        <v>42278.245335648149</v>
      </c>
      <c r="M1296" t="b">
        <v>0</v>
      </c>
      <c r="N1296">
        <v>22</v>
      </c>
      <c r="O1296" s="9">
        <f>E1296/D1296</f>
        <v>1.22</v>
      </c>
      <c r="P1296" s="13">
        <f>IF(E1296&gt;0,E1296/N1296,"NA")</f>
        <v>27.727272727272727</v>
      </c>
      <c r="Q1296" s="13" t="s">
        <v>8338</v>
      </c>
      <c r="R1296" s="13" t="s">
        <v>8339</v>
      </c>
      <c r="S1296" t="b">
        <v>1</v>
      </c>
      <c r="T1296" t="s">
        <v>8270</v>
      </c>
      <c r="U1296" s="17">
        <v>42278.245335648149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5">
        <f t="shared" si="20"/>
        <v>42214.499999999993</v>
      </c>
      <c r="K1297">
        <v>1435585497</v>
      </c>
      <c r="L1297" s="5">
        <v>42184.364548611113</v>
      </c>
      <c r="M1297" t="b">
        <v>0</v>
      </c>
      <c r="N1297">
        <v>64</v>
      </c>
      <c r="O1297" s="9">
        <f>E1297/D1297</f>
        <v>1.0196000000000001</v>
      </c>
      <c r="P1297" s="13">
        <f>IF(E1297&gt;0,E1297/N1297,"NA")</f>
        <v>39.828125</v>
      </c>
      <c r="Q1297" s="13" t="s">
        <v>8338</v>
      </c>
      <c r="R1297" s="13" t="s">
        <v>8339</v>
      </c>
      <c r="S1297" t="b">
        <v>1</v>
      </c>
      <c r="T1297" t="s">
        <v>8270</v>
      </c>
      <c r="U1297" s="17">
        <v>42184.364548611113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5">
        <f t="shared" si="20"/>
        <v>42442.800613425927</v>
      </c>
      <c r="K1298">
        <v>1456189973</v>
      </c>
      <c r="L1298" s="5">
        <v>42422.842280092591</v>
      </c>
      <c r="M1298" t="b">
        <v>0</v>
      </c>
      <c r="N1298">
        <v>23</v>
      </c>
      <c r="O1298" s="9">
        <f>E1298/D1298</f>
        <v>1.411764705882353</v>
      </c>
      <c r="P1298" s="13">
        <f>IF(E1298&gt;0,E1298/N1298,"NA")</f>
        <v>52.173913043478258</v>
      </c>
      <c r="Q1298" s="13" t="s">
        <v>8338</v>
      </c>
      <c r="R1298" s="13" t="s">
        <v>8339</v>
      </c>
      <c r="S1298" t="b">
        <v>1</v>
      </c>
      <c r="T1298" t="s">
        <v>8270</v>
      </c>
      <c r="U1298" s="17">
        <v>42422.842280092591</v>
      </c>
    </row>
    <row r="1299" spans="1:21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5">
        <f t="shared" si="20"/>
        <v>42491.538865740738</v>
      </c>
      <c r="K1299">
        <v>1459533358</v>
      </c>
      <c r="L1299" s="5">
        <v>42461.538865740738</v>
      </c>
      <c r="M1299" t="b">
        <v>0</v>
      </c>
      <c r="N1299">
        <v>238</v>
      </c>
      <c r="O1299" s="9">
        <f>E1299/D1299</f>
        <v>1.0952500000000001</v>
      </c>
      <c r="P1299" s="13">
        <f>IF(E1299&gt;0,E1299/N1299,"NA")</f>
        <v>92.037815126050418</v>
      </c>
      <c r="Q1299" s="13" t="s">
        <v>8338</v>
      </c>
      <c r="R1299" s="13" t="s">
        <v>8339</v>
      </c>
      <c r="S1299" t="b">
        <v>1</v>
      </c>
      <c r="T1299" t="s">
        <v>8270</v>
      </c>
      <c r="U1299" s="17">
        <v>42461.538865740738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5">
        <f t="shared" si="20"/>
        <v>42488.472592592589</v>
      </c>
      <c r="K1300">
        <v>1459268432</v>
      </c>
      <c r="L1300" s="5">
        <v>42458.472592592589</v>
      </c>
      <c r="M1300" t="b">
        <v>0</v>
      </c>
      <c r="N1300">
        <v>33</v>
      </c>
      <c r="O1300" s="9">
        <f>E1300/D1300</f>
        <v>1.0465</v>
      </c>
      <c r="P1300" s="13">
        <f>IF(E1300&gt;0,E1300/N1300,"NA")</f>
        <v>63.424242424242422</v>
      </c>
      <c r="Q1300" s="13" t="s">
        <v>8338</v>
      </c>
      <c r="R1300" s="13" t="s">
        <v>8339</v>
      </c>
      <c r="S1300" t="b">
        <v>1</v>
      </c>
      <c r="T1300" t="s">
        <v>8270</v>
      </c>
      <c r="U1300" s="17">
        <v>42458.472592592589</v>
      </c>
    </row>
    <row r="1301" spans="1:21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5">
        <f t="shared" si="20"/>
        <v>42199.606006944443</v>
      </c>
      <c r="K1301">
        <v>1434310359</v>
      </c>
      <c r="L1301" s="5">
        <v>42169.606006944443</v>
      </c>
      <c r="M1301" t="b">
        <v>0</v>
      </c>
      <c r="N1301">
        <v>32</v>
      </c>
      <c r="O1301" s="9">
        <f>E1301/D1301</f>
        <v>1.24</v>
      </c>
      <c r="P1301" s="13">
        <f>IF(E1301&gt;0,E1301/N1301,"NA")</f>
        <v>135.625</v>
      </c>
      <c r="Q1301" s="13" t="s">
        <v>8338</v>
      </c>
      <c r="R1301" s="13" t="s">
        <v>8339</v>
      </c>
      <c r="S1301" t="b">
        <v>1</v>
      </c>
      <c r="T1301" t="s">
        <v>8270</v>
      </c>
      <c r="U1301" s="17">
        <v>42169.606006944443</v>
      </c>
    </row>
    <row r="1302" spans="1:21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5">
        <f t="shared" si="20"/>
        <v>42522.581249999996</v>
      </c>
      <c r="K1302">
        <v>1461427938</v>
      </c>
      <c r="L1302" s="5">
        <v>42483.466874999998</v>
      </c>
      <c r="M1302" t="b">
        <v>0</v>
      </c>
      <c r="N1302">
        <v>24</v>
      </c>
      <c r="O1302" s="9">
        <f>E1302/D1302</f>
        <v>1.35</v>
      </c>
      <c r="P1302" s="13">
        <f>IF(E1302&gt;0,E1302/N1302,"NA")</f>
        <v>168.75</v>
      </c>
      <c r="Q1302" s="13" t="s">
        <v>8338</v>
      </c>
      <c r="R1302" s="13" t="s">
        <v>8339</v>
      </c>
      <c r="S1302" t="b">
        <v>1</v>
      </c>
      <c r="T1302" t="s">
        <v>8270</v>
      </c>
      <c r="U1302" s="17">
        <v>42483.466874999998</v>
      </c>
    </row>
    <row r="1303" spans="1:21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5">
        <f t="shared" si="20"/>
        <v>42205.916666666664</v>
      </c>
      <c r="K1303">
        <v>1436551178</v>
      </c>
      <c r="L1303" s="5">
        <v>42195.541412037033</v>
      </c>
      <c r="M1303" t="b">
        <v>0</v>
      </c>
      <c r="N1303">
        <v>29</v>
      </c>
      <c r="O1303" s="9">
        <f>E1303/D1303</f>
        <v>1.0275000000000001</v>
      </c>
      <c r="P1303" s="13">
        <f>IF(E1303&gt;0,E1303/N1303,"NA")</f>
        <v>70.862068965517238</v>
      </c>
      <c r="Q1303" s="13" t="s">
        <v>8338</v>
      </c>
      <c r="R1303" s="13" t="s">
        <v>8339</v>
      </c>
      <c r="S1303" t="b">
        <v>1</v>
      </c>
      <c r="T1303" t="s">
        <v>8270</v>
      </c>
      <c r="U1303" s="17">
        <v>42195.541412037033</v>
      </c>
    </row>
    <row r="1304" spans="1:21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5">
        <f t="shared" si="20"/>
        <v>42704.891331018516</v>
      </c>
      <c r="K1304">
        <v>1477963411</v>
      </c>
      <c r="L1304" s="5">
        <v>42674.849664351852</v>
      </c>
      <c r="M1304" t="b">
        <v>0</v>
      </c>
      <c r="N1304">
        <v>50</v>
      </c>
      <c r="O1304" s="9">
        <f>E1304/D1304</f>
        <v>1</v>
      </c>
      <c r="P1304" s="13">
        <f>IF(E1304&gt;0,E1304/N1304,"NA")</f>
        <v>50</v>
      </c>
      <c r="Q1304" s="13" t="s">
        <v>8338</v>
      </c>
      <c r="R1304" s="13" t="s">
        <v>8339</v>
      </c>
      <c r="S1304" t="b">
        <v>1</v>
      </c>
      <c r="T1304" t="s">
        <v>8270</v>
      </c>
      <c r="U1304" s="17">
        <v>42674.849664351852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5">
        <f t="shared" si="20"/>
        <v>42582.249999999993</v>
      </c>
      <c r="K1305">
        <v>1468578920</v>
      </c>
      <c r="L1305" s="5">
        <v>42566.232870370368</v>
      </c>
      <c r="M1305" t="b">
        <v>0</v>
      </c>
      <c r="N1305">
        <v>108</v>
      </c>
      <c r="O1305" s="9">
        <f>E1305/D1305</f>
        <v>1.3026085714285716</v>
      </c>
      <c r="P1305" s="13">
        <f>IF(E1305&gt;0,E1305/N1305,"NA")</f>
        <v>42.214166666666671</v>
      </c>
      <c r="Q1305" s="13" t="s">
        <v>8338</v>
      </c>
      <c r="R1305" s="13" t="s">
        <v>8339</v>
      </c>
      <c r="S1305" t="b">
        <v>1</v>
      </c>
      <c r="T1305" t="s">
        <v>8270</v>
      </c>
      <c r="U1305" s="17">
        <v>42566.232870370368</v>
      </c>
    </row>
    <row r="1306" spans="1:21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5">
        <f t="shared" si="20"/>
        <v>42806.944502314807</v>
      </c>
      <c r="K1306">
        <v>1484196005</v>
      </c>
      <c r="L1306" s="5">
        <v>42746.986168981479</v>
      </c>
      <c r="M1306" t="b">
        <v>0</v>
      </c>
      <c r="N1306">
        <v>104</v>
      </c>
      <c r="O1306" s="9">
        <f>E1306/D1306</f>
        <v>0.39627499999999999</v>
      </c>
      <c r="P1306" s="13">
        <f>IF(E1306&gt;0,E1306/N1306,"NA")</f>
        <v>152.41346153846155</v>
      </c>
      <c r="Q1306" s="13" t="s">
        <v>8340</v>
      </c>
      <c r="R1306" s="13" t="s">
        <v>8342</v>
      </c>
      <c r="S1306" t="b">
        <v>0</v>
      </c>
      <c r="T1306" t="s">
        <v>8272</v>
      </c>
      <c r="U1306" s="17">
        <v>42746.986168981479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5">
        <f t="shared" si="20"/>
        <v>42572.520833333336</v>
      </c>
      <c r="K1307">
        <v>1466611108</v>
      </c>
      <c r="L1307" s="5">
        <v>42543.457268518519</v>
      </c>
      <c r="M1307" t="b">
        <v>0</v>
      </c>
      <c r="N1307">
        <v>86</v>
      </c>
      <c r="O1307" s="9">
        <f>E1307/D1307</f>
        <v>0.25976666666666665</v>
      </c>
      <c r="P1307" s="13">
        <f>IF(E1307&gt;0,E1307/N1307,"NA")</f>
        <v>90.616279069767444</v>
      </c>
      <c r="Q1307" s="13" t="s">
        <v>8340</v>
      </c>
      <c r="R1307" s="13" t="s">
        <v>8342</v>
      </c>
      <c r="S1307" t="b">
        <v>0</v>
      </c>
      <c r="T1307" t="s">
        <v>8272</v>
      </c>
      <c r="U1307" s="17">
        <v>42543.457268518519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5">
        <f t="shared" si="20"/>
        <v>41977.249236111107</v>
      </c>
      <c r="K1308">
        <v>1415098734</v>
      </c>
      <c r="L1308" s="5">
        <v>41947.249236111107</v>
      </c>
      <c r="M1308" t="b">
        <v>0</v>
      </c>
      <c r="N1308">
        <v>356</v>
      </c>
      <c r="O1308" s="9">
        <f>E1308/D1308</f>
        <v>0.65246363636363636</v>
      </c>
      <c r="P1308" s="13">
        <f>IF(E1308&gt;0,E1308/N1308,"NA")</f>
        <v>201.60393258426967</v>
      </c>
      <c r="Q1308" s="13" t="s">
        <v>8340</v>
      </c>
      <c r="R1308" s="13" t="s">
        <v>8342</v>
      </c>
      <c r="S1308" t="b">
        <v>0</v>
      </c>
      <c r="T1308" t="s">
        <v>8272</v>
      </c>
      <c r="U1308" s="17">
        <v>41947.249236111107</v>
      </c>
    </row>
    <row r="1309" spans="1:21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5">
        <f t="shared" si="20"/>
        <v>42417.294895833336</v>
      </c>
      <c r="K1309">
        <v>1453118679</v>
      </c>
      <c r="L1309" s="5">
        <v>42387.294895833336</v>
      </c>
      <c r="M1309" t="b">
        <v>0</v>
      </c>
      <c r="N1309">
        <v>45</v>
      </c>
      <c r="O1309" s="9">
        <f>E1309/D1309</f>
        <v>0.11514000000000001</v>
      </c>
      <c r="P1309" s="13">
        <f>IF(E1309&gt;0,E1309/N1309,"NA")</f>
        <v>127.93333333333334</v>
      </c>
      <c r="Q1309" s="13" t="s">
        <v>8340</v>
      </c>
      <c r="R1309" s="13" t="s">
        <v>8342</v>
      </c>
      <c r="S1309" t="b">
        <v>0</v>
      </c>
      <c r="T1309" t="s">
        <v>8272</v>
      </c>
      <c r="U1309" s="17">
        <v>42387.294895833336</v>
      </c>
    </row>
    <row r="1310" spans="1:21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5">
        <f t="shared" si="20"/>
        <v>42651.405231481483</v>
      </c>
      <c r="K1310">
        <v>1472481812</v>
      </c>
      <c r="L1310" s="5">
        <v>42611.405231481483</v>
      </c>
      <c r="M1310" t="b">
        <v>0</v>
      </c>
      <c r="N1310">
        <v>38</v>
      </c>
      <c r="O1310" s="9">
        <f>E1310/D1310</f>
        <v>0.11360000000000001</v>
      </c>
      <c r="P1310" s="13">
        <f>IF(E1310&gt;0,E1310/N1310,"NA")</f>
        <v>29.894736842105264</v>
      </c>
      <c r="Q1310" s="13" t="s">
        <v>8340</v>
      </c>
      <c r="R1310" s="13" t="s">
        <v>8342</v>
      </c>
      <c r="S1310" t="b">
        <v>0</v>
      </c>
      <c r="T1310" t="s">
        <v>8272</v>
      </c>
      <c r="U1310" s="17">
        <v>42611.405231481483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5">
        <f t="shared" si="20"/>
        <v>42292.674398148149</v>
      </c>
      <c r="K1311">
        <v>1441919468</v>
      </c>
      <c r="L1311" s="5">
        <v>42257.674398148149</v>
      </c>
      <c r="M1311" t="b">
        <v>0</v>
      </c>
      <c r="N1311">
        <v>35</v>
      </c>
      <c r="O1311" s="9">
        <f>E1311/D1311</f>
        <v>1.1199130434782609</v>
      </c>
      <c r="P1311" s="13">
        <f>IF(E1311&gt;0,E1311/N1311,"NA")</f>
        <v>367.97142857142859</v>
      </c>
      <c r="Q1311" s="13" t="s">
        <v>8340</v>
      </c>
      <c r="R1311" s="13" t="s">
        <v>8342</v>
      </c>
      <c r="S1311" t="b">
        <v>0</v>
      </c>
      <c r="T1311" t="s">
        <v>8272</v>
      </c>
      <c r="U1311" s="17">
        <v>42257.674398148149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5">
        <f t="shared" si="20"/>
        <v>42601.458912037029</v>
      </c>
      <c r="K1312">
        <v>1467734450</v>
      </c>
      <c r="L1312" s="5">
        <v>42556.458912037029</v>
      </c>
      <c r="M1312" t="b">
        <v>0</v>
      </c>
      <c r="N1312">
        <v>24</v>
      </c>
      <c r="O1312" s="9">
        <f>E1312/D1312</f>
        <v>0.155</v>
      </c>
      <c r="P1312" s="13">
        <f>IF(E1312&gt;0,E1312/N1312,"NA")</f>
        <v>129.16666666666666</v>
      </c>
      <c r="Q1312" s="13" t="s">
        <v>8340</v>
      </c>
      <c r="R1312" s="13" t="s">
        <v>8342</v>
      </c>
      <c r="S1312" t="b">
        <v>0</v>
      </c>
      <c r="T1312" t="s">
        <v>8272</v>
      </c>
      <c r="U1312" s="17">
        <v>42556.458912037029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5">
        <f t="shared" si="20"/>
        <v>42704.635636574072</v>
      </c>
      <c r="K1313">
        <v>1477509319</v>
      </c>
      <c r="L1313" s="5">
        <v>42669.593969907401</v>
      </c>
      <c r="M1313" t="b">
        <v>0</v>
      </c>
      <c r="N1313">
        <v>100</v>
      </c>
      <c r="O1313" s="9">
        <f>E1313/D1313</f>
        <v>0.32028000000000001</v>
      </c>
      <c r="P1313" s="13">
        <f>IF(E1313&gt;0,E1313/N1313,"NA")</f>
        <v>800.7</v>
      </c>
      <c r="Q1313" s="13" t="s">
        <v>8340</v>
      </c>
      <c r="R1313" s="13" t="s">
        <v>8342</v>
      </c>
      <c r="S1313" t="b">
        <v>0</v>
      </c>
      <c r="T1313" t="s">
        <v>8272</v>
      </c>
      <c r="U1313" s="17">
        <v>42669.593969907401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5">
        <f t="shared" si="20"/>
        <v>42112.494467592587</v>
      </c>
      <c r="K1314">
        <v>1426783922</v>
      </c>
      <c r="L1314" s="5">
        <v>42082.494467592587</v>
      </c>
      <c r="M1314" t="b">
        <v>0</v>
      </c>
      <c r="N1314">
        <v>1</v>
      </c>
      <c r="O1314" s="9">
        <f>E1314/D1314</f>
        <v>6.0869565217391303E-3</v>
      </c>
      <c r="P1314" s="13">
        <f>IF(E1314&gt;0,E1314/N1314,"NA")</f>
        <v>28</v>
      </c>
      <c r="Q1314" s="13" t="s">
        <v>8340</v>
      </c>
      <c r="R1314" s="13" t="s">
        <v>8342</v>
      </c>
      <c r="S1314" t="b">
        <v>0</v>
      </c>
      <c r="T1314" t="s">
        <v>8272</v>
      </c>
      <c r="U1314" s="17">
        <v>42082.494467592587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5">
        <f t="shared" si="20"/>
        <v>42432.50131944444</v>
      </c>
      <c r="K1315">
        <v>1454432514</v>
      </c>
      <c r="L1315" s="5">
        <v>42402.50131944444</v>
      </c>
      <c r="M1315" t="b">
        <v>0</v>
      </c>
      <c r="N1315">
        <v>122</v>
      </c>
      <c r="O1315" s="9">
        <f>E1315/D1315</f>
        <v>0.31114999999999998</v>
      </c>
      <c r="P1315" s="13">
        <f>IF(E1315&gt;0,E1315/N1315,"NA")</f>
        <v>102.01639344262296</v>
      </c>
      <c r="Q1315" s="13" t="s">
        <v>8340</v>
      </c>
      <c r="R1315" s="13" t="s">
        <v>8342</v>
      </c>
      <c r="S1315" t="b">
        <v>0</v>
      </c>
      <c r="T1315" t="s">
        <v>8272</v>
      </c>
      <c r="U1315" s="17">
        <v>42402.50131944444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5">
        <f t="shared" si="20"/>
        <v>42664.461342592585</v>
      </c>
      <c r="K1316">
        <v>1471881860</v>
      </c>
      <c r="L1316" s="5">
        <v>42604.461342592585</v>
      </c>
      <c r="M1316" t="b">
        <v>0</v>
      </c>
      <c r="N1316">
        <v>11</v>
      </c>
      <c r="O1316" s="9">
        <f>E1316/D1316</f>
        <v>1.1266666666666666E-2</v>
      </c>
      <c r="P1316" s="13">
        <f>IF(E1316&gt;0,E1316/N1316,"NA")</f>
        <v>184.36363636363637</v>
      </c>
      <c r="Q1316" s="13" t="s">
        <v>8340</v>
      </c>
      <c r="R1316" s="13" t="s">
        <v>8342</v>
      </c>
      <c r="S1316" t="b">
        <v>0</v>
      </c>
      <c r="T1316" t="s">
        <v>8272</v>
      </c>
      <c r="U1316" s="17">
        <v>42604.461342592585</v>
      </c>
    </row>
    <row r="1317" spans="1:21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5">
        <f t="shared" si="20"/>
        <v>42313.833333333336</v>
      </c>
      <c r="K1317">
        <v>1443700648</v>
      </c>
      <c r="L1317" s="5">
        <v>42278.289907407401</v>
      </c>
      <c r="M1317" t="b">
        <v>0</v>
      </c>
      <c r="N1317">
        <v>248</v>
      </c>
      <c r="O1317" s="9">
        <f>E1317/D1317</f>
        <v>0.40404000000000001</v>
      </c>
      <c r="P1317" s="13">
        <f>IF(E1317&gt;0,E1317/N1317,"NA")</f>
        <v>162.91935483870967</v>
      </c>
      <c r="Q1317" s="13" t="s">
        <v>8340</v>
      </c>
      <c r="R1317" s="13" t="s">
        <v>8342</v>
      </c>
      <c r="S1317" t="b">
        <v>0</v>
      </c>
      <c r="T1317" t="s">
        <v>8272</v>
      </c>
      <c r="U1317" s="17">
        <v>42278.289907407401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5">
        <f t="shared" si="20"/>
        <v>42428.753576388888</v>
      </c>
      <c r="K1318">
        <v>1453676709</v>
      </c>
      <c r="L1318" s="5">
        <v>42393.753576388888</v>
      </c>
      <c r="M1318" t="b">
        <v>0</v>
      </c>
      <c r="N1318">
        <v>1</v>
      </c>
      <c r="O1318" s="9">
        <f>E1318/D1318</f>
        <v>1.3333333333333333E-5</v>
      </c>
      <c r="P1318" s="13">
        <f>IF(E1318&gt;0,E1318/N1318,"NA")</f>
        <v>1</v>
      </c>
      <c r="Q1318" s="13" t="s">
        <v>8340</v>
      </c>
      <c r="R1318" s="13" t="s">
        <v>8342</v>
      </c>
      <c r="S1318" t="b">
        <v>0</v>
      </c>
      <c r="T1318" t="s">
        <v>8272</v>
      </c>
      <c r="U1318" s="17">
        <v>42393.753576388888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5">
        <f t="shared" si="20"/>
        <v>42572.374999999993</v>
      </c>
      <c r="K1319">
        <v>1464586746</v>
      </c>
      <c r="L1319" s="5">
        <v>42520.027152777773</v>
      </c>
      <c r="M1319" t="b">
        <v>0</v>
      </c>
      <c r="N1319">
        <v>19</v>
      </c>
      <c r="O1319" s="9">
        <f>E1319/D1319</f>
        <v>5.7334999999999997E-2</v>
      </c>
      <c r="P1319" s="13">
        <f>IF(E1319&gt;0,E1319/N1319,"NA")</f>
        <v>603.52631578947364</v>
      </c>
      <c r="Q1319" s="13" t="s">
        <v>8340</v>
      </c>
      <c r="R1319" s="13" t="s">
        <v>8342</v>
      </c>
      <c r="S1319" t="b">
        <v>0</v>
      </c>
      <c r="T1319" t="s">
        <v>8272</v>
      </c>
      <c r="U1319" s="17">
        <v>42520.027152777773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5">
        <f t="shared" si="20"/>
        <v>42014.835324074076</v>
      </c>
      <c r="K1320">
        <v>1418346172</v>
      </c>
      <c r="L1320" s="5">
        <v>41984.835324074076</v>
      </c>
      <c r="M1320" t="b">
        <v>0</v>
      </c>
      <c r="N1320">
        <v>135</v>
      </c>
      <c r="O1320" s="9">
        <f>E1320/D1320</f>
        <v>0.15325</v>
      </c>
      <c r="P1320" s="13">
        <f>IF(E1320&gt;0,E1320/N1320,"NA")</f>
        <v>45.407407407407405</v>
      </c>
      <c r="Q1320" s="13" t="s">
        <v>8340</v>
      </c>
      <c r="R1320" s="13" t="s">
        <v>8342</v>
      </c>
      <c r="S1320" t="b">
        <v>0</v>
      </c>
      <c r="T1320" t="s">
        <v>8272</v>
      </c>
      <c r="U1320" s="17">
        <v>41984.835324074076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5">
        <f t="shared" si="20"/>
        <v>41831.458333333328</v>
      </c>
      <c r="K1321">
        <v>1403810965</v>
      </c>
      <c r="L1321" s="5">
        <v>41816.603761574072</v>
      </c>
      <c r="M1321" t="b">
        <v>0</v>
      </c>
      <c r="N1321">
        <v>9</v>
      </c>
      <c r="O1321" s="9">
        <f>E1321/D1321</f>
        <v>0.15103448275862069</v>
      </c>
      <c r="P1321" s="13">
        <f>IF(E1321&gt;0,E1321/N1321,"NA")</f>
        <v>97.333333333333329</v>
      </c>
      <c r="Q1321" s="13" t="s">
        <v>8340</v>
      </c>
      <c r="R1321" s="13" t="s">
        <v>8342</v>
      </c>
      <c r="S1321" t="b">
        <v>0</v>
      </c>
      <c r="T1321" t="s">
        <v>8272</v>
      </c>
      <c r="U1321" s="17">
        <v>41816.603761574072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5">
        <f t="shared" si="20"/>
        <v>42734.749999999993</v>
      </c>
      <c r="K1322">
        <v>1480610046</v>
      </c>
      <c r="L1322" s="5">
        <v>42705.482013888883</v>
      </c>
      <c r="M1322" t="b">
        <v>0</v>
      </c>
      <c r="N1322">
        <v>3</v>
      </c>
      <c r="O1322" s="9">
        <f>E1322/D1322</f>
        <v>5.0299999999999997E-3</v>
      </c>
      <c r="P1322" s="13">
        <f>IF(E1322&gt;0,E1322/N1322,"NA")</f>
        <v>167.66666666666666</v>
      </c>
      <c r="Q1322" s="13" t="s">
        <v>8340</v>
      </c>
      <c r="R1322" s="13" t="s">
        <v>8342</v>
      </c>
      <c r="S1322" t="b">
        <v>0</v>
      </c>
      <c r="T1322" t="s">
        <v>8272</v>
      </c>
      <c r="U1322" s="17">
        <v>42705.482013888883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5">
        <f t="shared" si="20"/>
        <v>42727.540937499994</v>
      </c>
      <c r="K1323">
        <v>1479923937</v>
      </c>
      <c r="L1323" s="5">
        <v>42697.540937499994</v>
      </c>
      <c r="M1323" t="b">
        <v>0</v>
      </c>
      <c r="N1323">
        <v>7</v>
      </c>
      <c r="O1323" s="9">
        <f>E1323/D1323</f>
        <v>1.3028138528138528E-2</v>
      </c>
      <c r="P1323" s="13">
        <f>IF(E1323&gt;0,E1323/N1323,"NA")</f>
        <v>859.85714285714289</v>
      </c>
      <c r="Q1323" s="13" t="s">
        <v>8340</v>
      </c>
      <c r="R1323" s="13" t="s">
        <v>8342</v>
      </c>
      <c r="S1323" t="b">
        <v>0</v>
      </c>
      <c r="T1323" t="s">
        <v>8272</v>
      </c>
      <c r="U1323" s="17">
        <v>42697.540937499994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5">
        <f t="shared" si="20"/>
        <v>42145.448206018518</v>
      </c>
      <c r="K1324">
        <v>1429631125</v>
      </c>
      <c r="L1324" s="5">
        <v>42115.448206018518</v>
      </c>
      <c r="M1324" t="b">
        <v>0</v>
      </c>
      <c r="N1324">
        <v>4</v>
      </c>
      <c r="O1324" s="9">
        <f>E1324/D1324</f>
        <v>3.0285714285714286E-3</v>
      </c>
      <c r="P1324" s="13">
        <f>IF(E1324&gt;0,E1324/N1324,"NA")</f>
        <v>26.5</v>
      </c>
      <c r="Q1324" s="13" t="s">
        <v>8340</v>
      </c>
      <c r="R1324" s="13" t="s">
        <v>8342</v>
      </c>
      <c r="S1324" t="b">
        <v>0</v>
      </c>
      <c r="T1324" t="s">
        <v>8272</v>
      </c>
      <c r="U1324" s="17">
        <v>42115.448206018518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5">
        <f t="shared" si="20"/>
        <v>42486.079861111109</v>
      </c>
      <c r="K1325">
        <v>1458665146</v>
      </c>
      <c r="L1325" s="5">
        <v>42451.490115740737</v>
      </c>
      <c r="M1325" t="b">
        <v>0</v>
      </c>
      <c r="N1325">
        <v>44</v>
      </c>
      <c r="O1325" s="9">
        <f>E1325/D1325</f>
        <v>8.8800000000000004E-2</v>
      </c>
      <c r="P1325" s="13">
        <f>IF(E1325&gt;0,E1325/N1325,"NA")</f>
        <v>30.272727272727273</v>
      </c>
      <c r="Q1325" s="13" t="s">
        <v>8340</v>
      </c>
      <c r="R1325" s="13" t="s">
        <v>8342</v>
      </c>
      <c r="S1325" t="b">
        <v>0</v>
      </c>
      <c r="T1325" t="s">
        <v>8272</v>
      </c>
      <c r="U1325" s="17">
        <v>42451.490115740737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5">
        <f t="shared" si="20"/>
        <v>42656.425370370365</v>
      </c>
      <c r="K1326">
        <v>1473779552</v>
      </c>
      <c r="L1326" s="5">
        <v>42626.425370370365</v>
      </c>
      <c r="M1326" t="b">
        <v>0</v>
      </c>
      <c r="N1326">
        <v>90</v>
      </c>
      <c r="O1326" s="9">
        <f>E1326/D1326</f>
        <v>9.8400000000000001E-2</v>
      </c>
      <c r="P1326" s="13">
        <f>IF(E1326&gt;0,E1326/N1326,"NA")</f>
        <v>54.666666666666664</v>
      </c>
      <c r="Q1326" s="13" t="s">
        <v>8340</v>
      </c>
      <c r="R1326" s="13" t="s">
        <v>8342</v>
      </c>
      <c r="S1326" t="b">
        <v>0</v>
      </c>
      <c r="T1326" t="s">
        <v>8272</v>
      </c>
      <c r="U1326" s="17">
        <v>42626.425370370365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5">
        <f t="shared" si="20"/>
        <v>42733.877719907403</v>
      </c>
      <c r="K1327">
        <v>1480471435</v>
      </c>
      <c r="L1327" s="5">
        <v>42703.877719907403</v>
      </c>
      <c r="M1327" t="b">
        <v>0</v>
      </c>
      <c r="N1327">
        <v>8</v>
      </c>
      <c r="O1327" s="9">
        <f>E1327/D1327</f>
        <v>2.4299999999999999E-2</v>
      </c>
      <c r="P1327" s="13">
        <f>IF(E1327&gt;0,E1327/N1327,"NA")</f>
        <v>60.75</v>
      </c>
      <c r="Q1327" s="13" t="s">
        <v>8340</v>
      </c>
      <c r="R1327" s="13" t="s">
        <v>8342</v>
      </c>
      <c r="S1327" t="b">
        <v>0</v>
      </c>
      <c r="T1327" t="s">
        <v>8272</v>
      </c>
      <c r="U1327" s="17">
        <v>42703.877719907403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5">
        <f t="shared" si="20"/>
        <v>42019.583657407406</v>
      </c>
      <c r="K1328">
        <v>1417460428</v>
      </c>
      <c r="L1328" s="5">
        <v>41974.583657407406</v>
      </c>
      <c r="M1328" t="b">
        <v>0</v>
      </c>
      <c r="N1328">
        <v>11</v>
      </c>
      <c r="O1328" s="9">
        <f>E1328/D1328</f>
        <v>1.1299999999999999E-2</v>
      </c>
      <c r="P1328" s="13">
        <f>IF(E1328&gt;0,E1328/N1328,"NA")</f>
        <v>102.72727272727273</v>
      </c>
      <c r="Q1328" s="13" t="s">
        <v>8340</v>
      </c>
      <c r="R1328" s="13" t="s">
        <v>8342</v>
      </c>
      <c r="S1328" t="b">
        <v>0</v>
      </c>
      <c r="T1328" t="s">
        <v>8272</v>
      </c>
      <c r="U1328" s="17">
        <v>41974.583657407406</v>
      </c>
    </row>
    <row r="1329" spans="1:21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5">
        <f t="shared" si="20"/>
        <v>42153.470312500001</v>
      </c>
      <c r="K1329">
        <v>1430324235</v>
      </c>
      <c r="L1329" s="5">
        <v>42123.470312500001</v>
      </c>
      <c r="M1329" t="b">
        <v>0</v>
      </c>
      <c r="N1329">
        <v>41</v>
      </c>
      <c r="O1329" s="9">
        <f>E1329/D1329</f>
        <v>3.5520833333333335E-2</v>
      </c>
      <c r="P1329" s="13">
        <f>IF(E1329&gt;0,E1329/N1329,"NA")</f>
        <v>41.585365853658537</v>
      </c>
      <c r="Q1329" s="13" t="s">
        <v>8340</v>
      </c>
      <c r="R1329" s="13" t="s">
        <v>8342</v>
      </c>
      <c r="S1329" t="b">
        <v>0</v>
      </c>
      <c r="T1329" t="s">
        <v>8272</v>
      </c>
      <c r="U1329" s="17">
        <v>42123.470312500001</v>
      </c>
    </row>
    <row r="1330" spans="1:21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5">
        <f t="shared" si="20"/>
        <v>42657.434421296297</v>
      </c>
      <c r="K1330">
        <v>1472570734</v>
      </c>
      <c r="L1330" s="5">
        <v>42612.434421296297</v>
      </c>
      <c r="M1330" t="b">
        <v>0</v>
      </c>
      <c r="N1330">
        <v>15</v>
      </c>
      <c r="O1330" s="9">
        <f>E1330/D1330</f>
        <v>2.3306666666666667E-2</v>
      </c>
      <c r="P1330" s="13">
        <f>IF(E1330&gt;0,E1330/N1330,"NA")</f>
        <v>116.53333333333333</v>
      </c>
      <c r="Q1330" s="13" t="s">
        <v>8340</v>
      </c>
      <c r="R1330" s="13" t="s">
        <v>8342</v>
      </c>
      <c r="S1330" t="b">
        <v>0</v>
      </c>
      <c r="T1330" t="s">
        <v>8272</v>
      </c>
      <c r="U1330" s="17">
        <v>42612.434421296297</v>
      </c>
    </row>
    <row r="1331" spans="1:21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5">
        <f t="shared" si="20"/>
        <v>41975.054918981477</v>
      </c>
      <c r="K1331">
        <v>1414041545</v>
      </c>
      <c r="L1331" s="5">
        <v>41935.013252314813</v>
      </c>
      <c r="M1331" t="b">
        <v>0</v>
      </c>
      <c r="N1331">
        <v>9</v>
      </c>
      <c r="O1331" s="9">
        <f>E1331/D1331</f>
        <v>8.1600000000000006E-3</v>
      </c>
      <c r="P1331" s="13">
        <f>IF(E1331&gt;0,E1331/N1331,"NA")</f>
        <v>45.333333333333336</v>
      </c>
      <c r="Q1331" s="13" t="s">
        <v>8340</v>
      </c>
      <c r="R1331" s="13" t="s">
        <v>8342</v>
      </c>
      <c r="S1331" t="b">
        <v>0</v>
      </c>
      <c r="T1331" t="s">
        <v>8272</v>
      </c>
      <c r="U1331" s="17">
        <v>41935.013252314813</v>
      </c>
    </row>
    <row r="1332" spans="1:21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5">
        <f t="shared" si="20"/>
        <v>42552.958333333336</v>
      </c>
      <c r="K1332">
        <v>1464763109</v>
      </c>
      <c r="L1332" s="5">
        <v>42522.068391203698</v>
      </c>
      <c r="M1332" t="b">
        <v>0</v>
      </c>
      <c r="N1332">
        <v>50</v>
      </c>
      <c r="O1332" s="9">
        <f>E1332/D1332</f>
        <v>0.22494285714285714</v>
      </c>
      <c r="P1332" s="13">
        <f>IF(E1332&gt;0,E1332/N1332,"NA")</f>
        <v>157.46</v>
      </c>
      <c r="Q1332" s="13" t="s">
        <v>8340</v>
      </c>
      <c r="R1332" s="13" t="s">
        <v>8342</v>
      </c>
      <c r="S1332" t="b">
        <v>0</v>
      </c>
      <c r="T1332" t="s">
        <v>8272</v>
      </c>
      <c r="U1332" s="17">
        <v>42522.068391203698</v>
      </c>
    </row>
    <row r="1333" spans="1:21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5">
        <f t="shared" si="20"/>
        <v>42599.295763888884</v>
      </c>
      <c r="K1333">
        <v>1468843554</v>
      </c>
      <c r="L1333" s="5">
        <v>42569.295763888884</v>
      </c>
      <c r="M1333" t="b">
        <v>0</v>
      </c>
      <c r="N1333">
        <v>34</v>
      </c>
      <c r="O1333" s="9">
        <f>E1333/D1333</f>
        <v>1.3668E-2</v>
      </c>
      <c r="P1333" s="13">
        <f>IF(E1333&gt;0,E1333/N1333,"NA")</f>
        <v>100.5</v>
      </c>
      <c r="Q1333" s="13" t="s">
        <v>8340</v>
      </c>
      <c r="R1333" s="13" t="s">
        <v>8342</v>
      </c>
      <c r="S1333" t="b">
        <v>0</v>
      </c>
      <c r="T1333" t="s">
        <v>8272</v>
      </c>
      <c r="U1333" s="17">
        <v>42569.295763888884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5">
        <f t="shared" si="20"/>
        <v>42761.851944444446</v>
      </c>
      <c r="K1334">
        <v>1482888408</v>
      </c>
      <c r="L1334" s="5">
        <v>42731.851944444446</v>
      </c>
      <c r="M1334" t="b">
        <v>0</v>
      </c>
      <c r="N1334">
        <v>0</v>
      </c>
      <c r="O1334" s="9">
        <f>E1334/D1334</f>
        <v>0</v>
      </c>
      <c r="P1334" s="13" t="str">
        <f>IF(E1334&gt;0,E1334/N1334,"NA")</f>
        <v>NA</v>
      </c>
      <c r="Q1334" s="13" t="s">
        <v>8340</v>
      </c>
      <c r="R1334" s="13" t="s">
        <v>8342</v>
      </c>
      <c r="S1334" t="b">
        <v>0</v>
      </c>
      <c r="T1334" t="s">
        <v>8272</v>
      </c>
      <c r="U1334" s="17">
        <v>42731.851944444446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5">
        <f t="shared" si="20"/>
        <v>41835.8984375</v>
      </c>
      <c r="K1335">
        <v>1402886025</v>
      </c>
      <c r="L1335" s="5">
        <v>41805.8984375</v>
      </c>
      <c r="M1335" t="b">
        <v>0</v>
      </c>
      <c r="N1335">
        <v>0</v>
      </c>
      <c r="O1335" s="9">
        <f>E1335/D1335</f>
        <v>0</v>
      </c>
      <c r="P1335" s="13" t="str">
        <f>IF(E1335&gt;0,E1335/N1335,"NA")</f>
        <v>NA</v>
      </c>
      <c r="Q1335" s="13" t="s">
        <v>8340</v>
      </c>
      <c r="R1335" s="13" t="s">
        <v>8342</v>
      </c>
      <c r="S1335" t="b">
        <v>0</v>
      </c>
      <c r="T1335" t="s">
        <v>8272</v>
      </c>
      <c r="U1335" s="17">
        <v>41805.8984375</v>
      </c>
    </row>
    <row r="1336" spans="1:21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5">
        <f t="shared" si="20"/>
        <v>42440.565821759257</v>
      </c>
      <c r="K1336">
        <v>1455129287</v>
      </c>
      <c r="L1336" s="5">
        <v>42410.565821759257</v>
      </c>
      <c r="M1336" t="b">
        <v>0</v>
      </c>
      <c r="N1336">
        <v>276</v>
      </c>
      <c r="O1336" s="9">
        <f>E1336/D1336</f>
        <v>0.10754135338345865</v>
      </c>
      <c r="P1336" s="13">
        <f>IF(E1336&gt;0,E1336/N1336,"NA")</f>
        <v>51.822463768115945</v>
      </c>
      <c r="Q1336" s="13" t="s">
        <v>8340</v>
      </c>
      <c r="R1336" s="13" t="s">
        <v>8342</v>
      </c>
      <c r="S1336" t="b">
        <v>0</v>
      </c>
      <c r="T1336" t="s">
        <v>8272</v>
      </c>
      <c r="U1336" s="17">
        <v>42410.565821759257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5">
        <f t="shared" si="20"/>
        <v>42343.728032407402</v>
      </c>
      <c r="K1337">
        <v>1446762502</v>
      </c>
      <c r="L1337" s="5">
        <v>42313.728032407402</v>
      </c>
      <c r="M1337" t="b">
        <v>0</v>
      </c>
      <c r="N1337">
        <v>16</v>
      </c>
      <c r="O1337" s="9">
        <f>E1337/D1337</f>
        <v>0.1976</v>
      </c>
      <c r="P1337" s="13">
        <f>IF(E1337&gt;0,E1337/N1337,"NA")</f>
        <v>308.75</v>
      </c>
      <c r="Q1337" s="13" t="s">
        <v>8340</v>
      </c>
      <c r="R1337" s="13" t="s">
        <v>8342</v>
      </c>
      <c r="S1337" t="b">
        <v>0</v>
      </c>
      <c r="T1337" t="s">
        <v>8272</v>
      </c>
      <c r="U1337" s="17">
        <v>42313.728032407402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5">
        <f t="shared" si="20"/>
        <v>41990.655416666668</v>
      </c>
      <c r="K1338">
        <v>1415825028</v>
      </c>
      <c r="L1338" s="5">
        <v>41955.655416666668</v>
      </c>
      <c r="M1338" t="b">
        <v>0</v>
      </c>
      <c r="N1338">
        <v>224</v>
      </c>
      <c r="O1338" s="9">
        <f>E1338/D1338</f>
        <v>0.84946999999999995</v>
      </c>
      <c r="P1338" s="13">
        <f>IF(E1338&gt;0,E1338/N1338,"NA")</f>
        <v>379.22767857142856</v>
      </c>
      <c r="Q1338" s="13" t="s">
        <v>8340</v>
      </c>
      <c r="R1338" s="13" t="s">
        <v>8342</v>
      </c>
      <c r="S1338" t="b">
        <v>0</v>
      </c>
      <c r="T1338" t="s">
        <v>8272</v>
      </c>
      <c r="U1338" s="17">
        <v>41955.655416666668</v>
      </c>
    </row>
    <row r="1339" spans="1:21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5">
        <f t="shared" si="20"/>
        <v>42797.368969907409</v>
      </c>
      <c r="K1339">
        <v>1485957079</v>
      </c>
      <c r="L1339" s="5">
        <v>42767.368969907409</v>
      </c>
      <c r="M1339" t="b">
        <v>0</v>
      </c>
      <c r="N1339">
        <v>140</v>
      </c>
      <c r="O1339" s="9">
        <f>E1339/D1339</f>
        <v>0.49381999999999998</v>
      </c>
      <c r="P1339" s="13">
        <f>IF(E1339&gt;0,E1339/N1339,"NA")</f>
        <v>176.36428571428573</v>
      </c>
      <c r="Q1339" s="13" t="s">
        <v>8340</v>
      </c>
      <c r="R1339" s="13" t="s">
        <v>8342</v>
      </c>
      <c r="S1339" t="b">
        <v>0</v>
      </c>
      <c r="T1339" t="s">
        <v>8272</v>
      </c>
      <c r="U1339" s="17">
        <v>42767.368969907409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5">
        <f t="shared" si="20"/>
        <v>42218.595289351848</v>
      </c>
      <c r="K1340">
        <v>1435951033</v>
      </c>
      <c r="L1340" s="5">
        <v>42188.595289351848</v>
      </c>
      <c r="M1340" t="b">
        <v>0</v>
      </c>
      <c r="N1340">
        <v>15</v>
      </c>
      <c r="O1340" s="9">
        <f>E1340/D1340</f>
        <v>3.3033333333333331E-2</v>
      </c>
      <c r="P1340" s="13">
        <f>IF(E1340&gt;0,E1340/N1340,"NA")</f>
        <v>66.066666666666663</v>
      </c>
      <c r="Q1340" s="13" t="s">
        <v>8340</v>
      </c>
      <c r="R1340" s="13" t="s">
        <v>8342</v>
      </c>
      <c r="S1340" t="b">
        <v>0</v>
      </c>
      <c r="T1340" t="s">
        <v>8272</v>
      </c>
      <c r="U1340" s="17">
        <v>42188.595289351848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5">
        <f t="shared" si="20"/>
        <v>41981.480497685181</v>
      </c>
      <c r="K1341">
        <v>1414164715</v>
      </c>
      <c r="L1341" s="5">
        <v>41936.438831018517</v>
      </c>
      <c r="M1341" t="b">
        <v>0</v>
      </c>
      <c r="N1341">
        <v>37</v>
      </c>
      <c r="O1341" s="9">
        <f>E1341/D1341</f>
        <v>6.6339999999999996E-2</v>
      </c>
      <c r="P1341" s="13">
        <f>IF(E1341&gt;0,E1341/N1341,"NA")</f>
        <v>89.648648648648646</v>
      </c>
      <c r="Q1341" s="13" t="s">
        <v>8340</v>
      </c>
      <c r="R1341" s="13" t="s">
        <v>8342</v>
      </c>
      <c r="S1341" t="b">
        <v>0</v>
      </c>
      <c r="T1341" t="s">
        <v>8272</v>
      </c>
      <c r="U1341" s="17">
        <v>41936.438831018517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5">
        <f t="shared" si="20"/>
        <v>41866.387187499997</v>
      </c>
      <c r="K1342">
        <v>1405520253</v>
      </c>
      <c r="L1342" s="5">
        <v>41836.387187499997</v>
      </c>
      <c r="M1342" t="b">
        <v>0</v>
      </c>
      <c r="N1342">
        <v>0</v>
      </c>
      <c r="O1342" s="9">
        <f>E1342/D1342</f>
        <v>0</v>
      </c>
      <c r="P1342" s="13" t="str">
        <f>IF(E1342&gt;0,E1342/N1342,"NA")</f>
        <v>NA</v>
      </c>
      <c r="Q1342" s="13" t="s">
        <v>8340</v>
      </c>
      <c r="R1342" s="13" t="s">
        <v>8342</v>
      </c>
      <c r="S1342" t="b">
        <v>0</v>
      </c>
      <c r="T1342" t="s">
        <v>8272</v>
      </c>
      <c r="U1342" s="17">
        <v>41836.387187499997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5">
        <f t="shared" si="20"/>
        <v>42644.415706018517</v>
      </c>
      <c r="K1343">
        <v>1472569117</v>
      </c>
      <c r="L1343" s="5">
        <v>42612.415706018517</v>
      </c>
      <c r="M1343" t="b">
        <v>0</v>
      </c>
      <c r="N1343">
        <v>46</v>
      </c>
      <c r="O1343" s="9">
        <f>E1343/D1343</f>
        <v>0.7036</v>
      </c>
      <c r="P1343" s="13">
        <f>IF(E1343&gt;0,E1343/N1343,"NA")</f>
        <v>382.39130434782606</v>
      </c>
      <c r="Q1343" s="13" t="s">
        <v>8340</v>
      </c>
      <c r="R1343" s="13" t="s">
        <v>8342</v>
      </c>
      <c r="S1343" t="b">
        <v>0</v>
      </c>
      <c r="T1343" t="s">
        <v>8272</v>
      </c>
      <c r="U1343" s="17">
        <v>42612.415706018517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5">
        <f t="shared" si="20"/>
        <v>42202.608090277776</v>
      </c>
      <c r="K1344">
        <v>1434569739</v>
      </c>
      <c r="L1344" s="5">
        <v>42172.608090277776</v>
      </c>
      <c r="M1344" t="b">
        <v>0</v>
      </c>
      <c r="N1344">
        <v>1</v>
      </c>
      <c r="O1344" s="9">
        <f>E1344/D1344</f>
        <v>2E-3</v>
      </c>
      <c r="P1344" s="13">
        <f>IF(E1344&gt;0,E1344/N1344,"NA")</f>
        <v>100</v>
      </c>
      <c r="Q1344" s="13" t="s">
        <v>8340</v>
      </c>
      <c r="R1344" s="13" t="s">
        <v>8342</v>
      </c>
      <c r="S1344" t="b">
        <v>0</v>
      </c>
      <c r="T1344" t="s">
        <v>8272</v>
      </c>
      <c r="U1344" s="17">
        <v>42172.608090277776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5">
        <f t="shared" si="20"/>
        <v>42600.957638888889</v>
      </c>
      <c r="K1345">
        <v>1466512683</v>
      </c>
      <c r="L1345" s="5">
        <v>42542.318090277775</v>
      </c>
      <c r="M1345" t="b">
        <v>0</v>
      </c>
      <c r="N1345">
        <v>323</v>
      </c>
      <c r="O1345" s="9">
        <f>E1345/D1345</f>
        <v>1.02298</v>
      </c>
      <c r="P1345" s="13">
        <f>IF(E1345&gt;0,E1345/N1345,"NA")</f>
        <v>158.35603715170279</v>
      </c>
      <c r="Q1345" s="13" t="s">
        <v>8340</v>
      </c>
      <c r="R1345" s="13" t="s">
        <v>8342</v>
      </c>
      <c r="S1345" t="b">
        <v>0</v>
      </c>
      <c r="T1345" t="s">
        <v>8272</v>
      </c>
      <c r="U1345" s="17">
        <v>42542.318090277775</v>
      </c>
    </row>
    <row r="1346" spans="1:21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5">
        <f t="shared" si="20"/>
        <v>42551.581469907404</v>
      </c>
      <c r="K1346">
        <v>1464807439</v>
      </c>
      <c r="L1346" s="5">
        <v>42522.581469907404</v>
      </c>
      <c r="M1346" t="b">
        <v>0</v>
      </c>
      <c r="N1346">
        <v>139</v>
      </c>
      <c r="O1346" s="9">
        <f>E1346/D1346</f>
        <v>3.7773333333333334</v>
      </c>
      <c r="P1346" s="13">
        <f>IF(E1346&gt;0,E1346/N1346,"NA")</f>
        <v>40.762589928057551</v>
      </c>
      <c r="Q1346" s="13" t="s">
        <v>8343</v>
      </c>
      <c r="R1346" s="13" t="s">
        <v>8344</v>
      </c>
      <c r="S1346" t="b">
        <v>1</v>
      </c>
      <c r="T1346" t="s">
        <v>8273</v>
      </c>
      <c r="U1346" s="17">
        <v>42522.581469907404</v>
      </c>
    </row>
    <row r="1347" spans="1:21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5">
        <f t="shared" ref="J1347:L1410" si="21">(I1347/86400)+25569+(-5/24)</f>
        <v>41834.606006944443</v>
      </c>
      <c r="K1347">
        <v>1402342359</v>
      </c>
      <c r="L1347" s="5">
        <v>41799.606006944443</v>
      </c>
      <c r="M1347" t="b">
        <v>0</v>
      </c>
      <c r="N1347">
        <v>7</v>
      </c>
      <c r="O1347" s="9">
        <f>E1347/D1347</f>
        <v>1.25</v>
      </c>
      <c r="P1347" s="13">
        <f>IF(E1347&gt;0,E1347/N1347,"NA")</f>
        <v>53.571428571428569</v>
      </c>
      <c r="Q1347" s="13" t="s">
        <v>8343</v>
      </c>
      <c r="R1347" s="13" t="s">
        <v>8344</v>
      </c>
      <c r="S1347" t="b">
        <v>1</v>
      </c>
      <c r="T1347" t="s">
        <v>8273</v>
      </c>
      <c r="U1347" s="17">
        <v>41799.606006944443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5">
        <f t="shared" si="21"/>
        <v>41451.867488425924</v>
      </c>
      <c r="K1348">
        <v>1369705751</v>
      </c>
      <c r="L1348" s="5">
        <v>41421.867488425924</v>
      </c>
      <c r="M1348" t="b">
        <v>0</v>
      </c>
      <c r="N1348">
        <v>149</v>
      </c>
      <c r="O1348" s="9">
        <f>E1348/D1348</f>
        <v>1.473265306122449</v>
      </c>
      <c r="P1348" s="13">
        <f>IF(E1348&gt;0,E1348/N1348,"NA")</f>
        <v>48.449664429530202</v>
      </c>
      <c r="Q1348" s="13" t="s">
        <v>8343</v>
      </c>
      <c r="R1348" s="13" t="s">
        <v>8344</v>
      </c>
      <c r="S1348" t="b">
        <v>1</v>
      </c>
      <c r="T1348" t="s">
        <v>8273</v>
      </c>
      <c r="U1348" s="17">
        <v>41421.867488425924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5">
        <f t="shared" si="21"/>
        <v>42070.429687499993</v>
      </c>
      <c r="K1349">
        <v>1423149525</v>
      </c>
      <c r="L1349" s="5">
        <v>42040.429687499993</v>
      </c>
      <c r="M1349" t="b">
        <v>0</v>
      </c>
      <c r="N1349">
        <v>31</v>
      </c>
      <c r="O1349" s="9">
        <f>E1349/D1349</f>
        <v>1.022</v>
      </c>
      <c r="P1349" s="13">
        <f>IF(E1349&gt;0,E1349/N1349,"NA")</f>
        <v>82.41935483870968</v>
      </c>
      <c r="Q1349" s="13" t="s">
        <v>8343</v>
      </c>
      <c r="R1349" s="13" t="s">
        <v>8344</v>
      </c>
      <c r="S1349" t="b">
        <v>1</v>
      </c>
      <c r="T1349" t="s">
        <v>8273</v>
      </c>
      <c r="U1349" s="17">
        <v>42040.429687499993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5">
        <f t="shared" si="21"/>
        <v>41991.297835648147</v>
      </c>
      <c r="K1350">
        <v>1416485333</v>
      </c>
      <c r="L1350" s="5">
        <v>41963.297835648147</v>
      </c>
      <c r="M1350" t="b">
        <v>0</v>
      </c>
      <c r="N1350">
        <v>26</v>
      </c>
      <c r="O1350" s="9">
        <f>E1350/D1350</f>
        <v>1.018723404255319</v>
      </c>
      <c r="P1350" s="13">
        <f>IF(E1350&gt;0,E1350/N1350,"NA")</f>
        <v>230.19230769230768</v>
      </c>
      <c r="Q1350" s="13" t="s">
        <v>8343</v>
      </c>
      <c r="R1350" s="13" t="s">
        <v>8344</v>
      </c>
      <c r="S1350" t="b">
        <v>1</v>
      </c>
      <c r="T1350" t="s">
        <v>8273</v>
      </c>
      <c r="U1350" s="17">
        <v>41963.297835648147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5">
        <f t="shared" si="21"/>
        <v>42354.082638888889</v>
      </c>
      <c r="K1351">
        <v>1447055935</v>
      </c>
      <c r="L1351" s="5">
        <v>42317.124247685184</v>
      </c>
      <c r="M1351" t="b">
        <v>0</v>
      </c>
      <c r="N1351">
        <v>172</v>
      </c>
      <c r="O1351" s="9">
        <f>E1351/D1351</f>
        <v>2.0419999999999998</v>
      </c>
      <c r="P1351" s="13">
        <f>IF(E1351&gt;0,E1351/N1351,"NA")</f>
        <v>59.360465116279073</v>
      </c>
      <c r="Q1351" s="13" t="s">
        <v>8343</v>
      </c>
      <c r="R1351" s="13" t="s">
        <v>8344</v>
      </c>
      <c r="S1351" t="b">
        <v>1</v>
      </c>
      <c r="T1351" t="s">
        <v>8273</v>
      </c>
      <c r="U1351" s="17">
        <v>42317.124247685184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5">
        <f t="shared" si="21"/>
        <v>42363.804791666662</v>
      </c>
      <c r="K1352">
        <v>1448497134</v>
      </c>
      <c r="L1352" s="5">
        <v>42333.804791666662</v>
      </c>
      <c r="M1352" t="b">
        <v>0</v>
      </c>
      <c r="N1352">
        <v>78</v>
      </c>
      <c r="O1352" s="9">
        <f>E1352/D1352</f>
        <v>1.0405</v>
      </c>
      <c r="P1352" s="13">
        <f>IF(E1352&gt;0,E1352/N1352,"NA")</f>
        <v>66.698717948717942</v>
      </c>
      <c r="Q1352" s="13" t="s">
        <v>8343</v>
      </c>
      <c r="R1352" s="13" t="s">
        <v>8344</v>
      </c>
      <c r="S1352" t="b">
        <v>1</v>
      </c>
      <c r="T1352" t="s">
        <v>8273</v>
      </c>
      <c r="U1352" s="17">
        <v>42333.804791666662</v>
      </c>
    </row>
    <row r="1353" spans="1:21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5">
        <f t="shared" si="21"/>
        <v>42412.531759259255</v>
      </c>
      <c r="K1353">
        <v>1452707144</v>
      </c>
      <c r="L1353" s="5">
        <v>42382.531759259255</v>
      </c>
      <c r="M1353" t="b">
        <v>0</v>
      </c>
      <c r="N1353">
        <v>120</v>
      </c>
      <c r="O1353" s="9">
        <f>E1353/D1353</f>
        <v>1.0126500000000001</v>
      </c>
      <c r="P1353" s="13">
        <f>IF(E1353&gt;0,E1353/N1353,"NA")</f>
        <v>168.77500000000001</v>
      </c>
      <c r="Q1353" s="13" t="s">
        <v>8343</v>
      </c>
      <c r="R1353" s="13" t="s">
        <v>8344</v>
      </c>
      <c r="S1353" t="b">
        <v>1</v>
      </c>
      <c r="T1353" t="s">
        <v>8273</v>
      </c>
      <c r="U1353" s="17">
        <v>42382.531759259255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5">
        <f t="shared" si="21"/>
        <v>42251.957638888889</v>
      </c>
      <c r="K1354">
        <v>1436968366</v>
      </c>
      <c r="L1354" s="5">
        <v>42200.369976851849</v>
      </c>
      <c r="M1354" t="b">
        <v>0</v>
      </c>
      <c r="N1354">
        <v>227</v>
      </c>
      <c r="O1354" s="9">
        <f>E1354/D1354</f>
        <v>1.3613999999999999</v>
      </c>
      <c r="P1354" s="13">
        <f>IF(E1354&gt;0,E1354/N1354,"NA")</f>
        <v>59.973568281938327</v>
      </c>
      <c r="Q1354" s="13" t="s">
        <v>8343</v>
      </c>
      <c r="R1354" s="13" t="s">
        <v>8344</v>
      </c>
      <c r="S1354" t="b">
        <v>1</v>
      </c>
      <c r="T1354" t="s">
        <v>8273</v>
      </c>
      <c r="U1354" s="17">
        <v>42200.369976851849</v>
      </c>
    </row>
    <row r="1355" spans="1:21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5">
        <f t="shared" si="21"/>
        <v>41343.791666666664</v>
      </c>
      <c r="K1355">
        <v>1359946188</v>
      </c>
      <c r="L1355" s="5">
        <v>41308.909583333334</v>
      </c>
      <c r="M1355" t="b">
        <v>0</v>
      </c>
      <c r="N1355">
        <v>42</v>
      </c>
      <c r="O1355" s="9">
        <f>E1355/D1355</f>
        <v>1.3360000000000001</v>
      </c>
      <c r="P1355" s="13">
        <f>IF(E1355&gt;0,E1355/N1355,"NA")</f>
        <v>31.80952380952381</v>
      </c>
      <c r="Q1355" s="13" t="s">
        <v>8343</v>
      </c>
      <c r="R1355" s="13" t="s">
        <v>8344</v>
      </c>
      <c r="S1355" t="b">
        <v>1</v>
      </c>
      <c r="T1355" t="s">
        <v>8273</v>
      </c>
      <c r="U1355" s="17">
        <v>41308.909583333334</v>
      </c>
    </row>
    <row r="1356" spans="1:21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5">
        <f t="shared" si="21"/>
        <v>42532.599293981482</v>
      </c>
      <c r="K1356">
        <v>1463080979</v>
      </c>
      <c r="L1356" s="5">
        <v>42502.599293981482</v>
      </c>
      <c r="M1356" t="b">
        <v>0</v>
      </c>
      <c r="N1356">
        <v>64</v>
      </c>
      <c r="O1356" s="9">
        <f>E1356/D1356</f>
        <v>1.3025</v>
      </c>
      <c r="P1356" s="13">
        <f>IF(E1356&gt;0,E1356/N1356,"NA")</f>
        <v>24.421875</v>
      </c>
      <c r="Q1356" s="13" t="s">
        <v>8343</v>
      </c>
      <c r="R1356" s="13" t="s">
        <v>8344</v>
      </c>
      <c r="S1356" t="b">
        <v>1</v>
      </c>
      <c r="T1356" t="s">
        <v>8273</v>
      </c>
      <c r="U1356" s="17">
        <v>42502.599293981482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5">
        <f t="shared" si="21"/>
        <v>41243.208333333328</v>
      </c>
      <c r="K1357">
        <v>1351663605</v>
      </c>
      <c r="L1357" s="5">
        <v>41213.046354166661</v>
      </c>
      <c r="M1357" t="b">
        <v>0</v>
      </c>
      <c r="N1357">
        <v>121</v>
      </c>
      <c r="O1357" s="9">
        <f>E1357/D1357</f>
        <v>1.2267999999999999</v>
      </c>
      <c r="P1357" s="13">
        <f>IF(E1357&gt;0,E1357/N1357,"NA")</f>
        <v>25.347107438016529</v>
      </c>
      <c r="Q1357" s="13" t="s">
        <v>8343</v>
      </c>
      <c r="R1357" s="13" t="s">
        <v>8344</v>
      </c>
      <c r="S1357" t="b">
        <v>1</v>
      </c>
      <c r="T1357" t="s">
        <v>8273</v>
      </c>
      <c r="U1357" s="17">
        <v>41213.046354166661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5">
        <f t="shared" si="21"/>
        <v>41459.830555555549</v>
      </c>
      <c r="K1358">
        <v>1370393760</v>
      </c>
      <c r="L1358" s="5">
        <v>41429.830555555549</v>
      </c>
      <c r="M1358" t="b">
        <v>0</v>
      </c>
      <c r="N1358">
        <v>87</v>
      </c>
      <c r="O1358" s="9">
        <f>E1358/D1358</f>
        <v>1.8281058823529412</v>
      </c>
      <c r="P1358" s="13">
        <f>IF(E1358&gt;0,E1358/N1358,"NA")</f>
        <v>71.443218390804603</v>
      </c>
      <c r="Q1358" s="13" t="s">
        <v>8343</v>
      </c>
      <c r="R1358" s="13" t="s">
        <v>8344</v>
      </c>
      <c r="S1358" t="b">
        <v>1</v>
      </c>
      <c r="T1358" t="s">
        <v>8273</v>
      </c>
      <c r="U1358" s="17">
        <v>41429.830555555549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5">
        <f t="shared" si="21"/>
        <v>41334.040972222218</v>
      </c>
      <c r="K1359">
        <v>1359587137</v>
      </c>
      <c r="L1359" s="5">
        <v>41304.753900462958</v>
      </c>
      <c r="M1359" t="b">
        <v>0</v>
      </c>
      <c r="N1359">
        <v>65</v>
      </c>
      <c r="O1359" s="9">
        <f>E1359/D1359</f>
        <v>1.2529999999999999</v>
      </c>
      <c r="P1359" s="13">
        <f>IF(E1359&gt;0,E1359/N1359,"NA")</f>
        <v>38.553846153846152</v>
      </c>
      <c r="Q1359" s="13" t="s">
        <v>8343</v>
      </c>
      <c r="R1359" s="13" t="s">
        <v>8344</v>
      </c>
      <c r="S1359" t="b">
        <v>1</v>
      </c>
      <c r="T1359" t="s">
        <v>8273</v>
      </c>
      <c r="U1359" s="17">
        <v>41304.753900462958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5">
        <f t="shared" si="21"/>
        <v>40719.362534722219</v>
      </c>
      <c r="K1360">
        <v>1306417323</v>
      </c>
      <c r="L1360" s="5">
        <v>40689.362534722219</v>
      </c>
      <c r="M1360" t="b">
        <v>0</v>
      </c>
      <c r="N1360">
        <v>49</v>
      </c>
      <c r="O1360" s="9">
        <f>E1360/D1360</f>
        <v>1.1166666666666667</v>
      </c>
      <c r="P1360" s="13">
        <f>IF(E1360&gt;0,E1360/N1360,"NA")</f>
        <v>68.367346938775512</v>
      </c>
      <c r="Q1360" s="13" t="s">
        <v>8343</v>
      </c>
      <c r="R1360" s="13" t="s">
        <v>8344</v>
      </c>
      <c r="S1360" t="b">
        <v>1</v>
      </c>
      <c r="T1360" t="s">
        <v>8273</v>
      </c>
      <c r="U1360" s="17">
        <v>40689.362534722219</v>
      </c>
    </row>
    <row r="1361" spans="1:21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5">
        <f t="shared" si="21"/>
        <v>40730.606365740736</v>
      </c>
      <c r="K1361">
        <v>1304623990</v>
      </c>
      <c r="L1361" s="5">
        <v>40668.606365740736</v>
      </c>
      <c r="M1361" t="b">
        <v>0</v>
      </c>
      <c r="N1361">
        <v>19</v>
      </c>
      <c r="O1361" s="9">
        <f>E1361/D1361</f>
        <v>1.1575757575757575</v>
      </c>
      <c r="P1361" s="13">
        <f>IF(E1361&gt;0,E1361/N1361,"NA")</f>
        <v>40.210526315789473</v>
      </c>
      <c r="Q1361" s="13" t="s">
        <v>8343</v>
      </c>
      <c r="R1361" s="13" t="s">
        <v>8344</v>
      </c>
      <c r="S1361" t="b">
        <v>1</v>
      </c>
      <c r="T1361" t="s">
        <v>8273</v>
      </c>
      <c r="U1361" s="17">
        <v>40668.606365740736</v>
      </c>
    </row>
    <row r="1362" spans="1:21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5">
        <f t="shared" si="21"/>
        <v>41123.692361111105</v>
      </c>
      <c r="K1362">
        <v>1341524220</v>
      </c>
      <c r="L1362" s="5">
        <v>41095.692361111105</v>
      </c>
      <c r="M1362" t="b">
        <v>0</v>
      </c>
      <c r="N1362">
        <v>81</v>
      </c>
      <c r="O1362" s="9">
        <f>E1362/D1362</f>
        <v>1.732</v>
      </c>
      <c r="P1362" s="13">
        <f>IF(E1362&gt;0,E1362/N1362,"NA")</f>
        <v>32.074074074074076</v>
      </c>
      <c r="Q1362" s="13" t="s">
        <v>8343</v>
      </c>
      <c r="R1362" s="13" t="s">
        <v>8344</v>
      </c>
      <c r="S1362" t="b">
        <v>1</v>
      </c>
      <c r="T1362" t="s">
        <v>8273</v>
      </c>
      <c r="U1362" s="17">
        <v>41095.692361111105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5">
        <f t="shared" si="21"/>
        <v>41811.508935185186</v>
      </c>
      <c r="K1363">
        <v>1400778772</v>
      </c>
      <c r="L1363" s="5">
        <v>41781.508935185186</v>
      </c>
      <c r="M1363" t="b">
        <v>0</v>
      </c>
      <c r="N1363">
        <v>264</v>
      </c>
      <c r="O1363" s="9">
        <f>E1363/D1363</f>
        <v>1.2598333333333334</v>
      </c>
      <c r="P1363" s="13">
        <f>IF(E1363&gt;0,E1363/N1363,"NA")</f>
        <v>28.632575757575758</v>
      </c>
      <c r="Q1363" s="13" t="s">
        <v>8343</v>
      </c>
      <c r="R1363" s="13" t="s">
        <v>8344</v>
      </c>
      <c r="S1363" t="b">
        <v>1</v>
      </c>
      <c r="T1363" t="s">
        <v>8273</v>
      </c>
      <c r="U1363" s="17">
        <v>41781.508935185186</v>
      </c>
    </row>
    <row r="1364" spans="1:21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5">
        <f t="shared" si="21"/>
        <v>41524.726053240738</v>
      </c>
      <c r="K1364">
        <v>1373408731</v>
      </c>
      <c r="L1364" s="5">
        <v>41464.726053240738</v>
      </c>
      <c r="M1364" t="b">
        <v>0</v>
      </c>
      <c r="N1364">
        <v>25</v>
      </c>
      <c r="O1364" s="9">
        <f>E1364/D1364</f>
        <v>1.091</v>
      </c>
      <c r="P1364" s="13">
        <f>IF(E1364&gt;0,E1364/N1364,"NA")</f>
        <v>43.64</v>
      </c>
      <c r="Q1364" s="13" t="s">
        <v>8343</v>
      </c>
      <c r="R1364" s="13" t="s">
        <v>8344</v>
      </c>
      <c r="S1364" t="b">
        <v>1</v>
      </c>
      <c r="T1364" t="s">
        <v>8273</v>
      </c>
      <c r="U1364" s="17">
        <v>41464.726053240738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5">
        <f t="shared" si="21"/>
        <v>42415.124305555553</v>
      </c>
      <c r="K1365">
        <v>1453925727</v>
      </c>
      <c r="L1365" s="5">
        <v>42396.635729166665</v>
      </c>
      <c r="M1365" t="b">
        <v>0</v>
      </c>
      <c r="N1365">
        <v>5</v>
      </c>
      <c r="O1365" s="9">
        <f>E1365/D1365</f>
        <v>1</v>
      </c>
      <c r="P1365" s="13">
        <f>IF(E1365&gt;0,E1365/N1365,"NA")</f>
        <v>40</v>
      </c>
      <c r="Q1365" s="13" t="s">
        <v>8343</v>
      </c>
      <c r="R1365" s="13" t="s">
        <v>8344</v>
      </c>
      <c r="S1365" t="b">
        <v>1</v>
      </c>
      <c r="T1365" t="s">
        <v>8273</v>
      </c>
      <c r="U1365" s="17">
        <v>42396.635729166665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5">
        <f t="shared" si="21"/>
        <v>42011.487337962964</v>
      </c>
      <c r="K1366">
        <v>1415464906</v>
      </c>
      <c r="L1366" s="5">
        <v>41951.487337962964</v>
      </c>
      <c r="M1366" t="b">
        <v>0</v>
      </c>
      <c r="N1366">
        <v>144</v>
      </c>
      <c r="O1366" s="9">
        <f>E1366/D1366</f>
        <v>1.1864285714285714</v>
      </c>
      <c r="P1366" s="13">
        <f>IF(E1366&gt;0,E1366/N1366,"NA")</f>
        <v>346.04166666666669</v>
      </c>
      <c r="Q1366" s="13" t="s">
        <v>8346</v>
      </c>
      <c r="R1366" s="13" t="s">
        <v>8347</v>
      </c>
      <c r="S1366" t="b">
        <v>1</v>
      </c>
      <c r="T1366" t="s">
        <v>8275</v>
      </c>
      <c r="U1366" s="17">
        <v>41951.487337962964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5">
        <f t="shared" si="21"/>
        <v>42079.483240740738</v>
      </c>
      <c r="K1367">
        <v>1423935352</v>
      </c>
      <c r="L1367" s="5">
        <v>42049.524907407402</v>
      </c>
      <c r="M1367" t="b">
        <v>0</v>
      </c>
      <c r="N1367">
        <v>92</v>
      </c>
      <c r="O1367" s="9">
        <f>E1367/D1367</f>
        <v>1.0026666666666666</v>
      </c>
      <c r="P1367" s="13">
        <f>IF(E1367&gt;0,E1367/N1367,"NA")</f>
        <v>81.739130434782609</v>
      </c>
      <c r="Q1367" s="13" t="s">
        <v>8346</v>
      </c>
      <c r="R1367" s="13" t="s">
        <v>8347</v>
      </c>
      <c r="S1367" t="b">
        <v>1</v>
      </c>
      <c r="T1367" t="s">
        <v>8275</v>
      </c>
      <c r="U1367" s="17">
        <v>42049.524907407402</v>
      </c>
    </row>
    <row r="1368" spans="1:21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5">
        <f t="shared" si="21"/>
        <v>41969.829432870371</v>
      </c>
      <c r="K1368">
        <v>1413158063</v>
      </c>
      <c r="L1368" s="5">
        <v>41924.787766203699</v>
      </c>
      <c r="M1368" t="b">
        <v>0</v>
      </c>
      <c r="N1368">
        <v>147</v>
      </c>
      <c r="O1368" s="9">
        <f>E1368/D1368</f>
        <v>1.2648920000000001</v>
      </c>
      <c r="P1368" s="13">
        <f>IF(E1368&gt;0,E1368/N1368,"NA")</f>
        <v>64.535306122448986</v>
      </c>
      <c r="Q1368" s="13" t="s">
        <v>8346</v>
      </c>
      <c r="R1368" s="13" t="s">
        <v>8347</v>
      </c>
      <c r="S1368" t="b">
        <v>1</v>
      </c>
      <c r="T1368" t="s">
        <v>8275</v>
      </c>
      <c r="U1368" s="17">
        <v>41924.787766203699</v>
      </c>
    </row>
    <row r="1369" spans="1:21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5">
        <f t="shared" si="21"/>
        <v>42321.836226851847</v>
      </c>
      <c r="K1369">
        <v>1444867450</v>
      </c>
      <c r="L1369" s="5">
        <v>42291.794560185182</v>
      </c>
      <c r="M1369" t="b">
        <v>0</v>
      </c>
      <c r="N1369">
        <v>90</v>
      </c>
      <c r="O1369" s="9">
        <f>E1369/D1369</f>
        <v>1.1426000000000001</v>
      </c>
      <c r="P1369" s="13">
        <f>IF(E1369&gt;0,E1369/N1369,"NA")</f>
        <v>63.477777777777774</v>
      </c>
      <c r="Q1369" s="13" t="s">
        <v>8346</v>
      </c>
      <c r="R1369" s="13" t="s">
        <v>8347</v>
      </c>
      <c r="S1369" t="b">
        <v>1</v>
      </c>
      <c r="T1369" t="s">
        <v>8275</v>
      </c>
      <c r="U1369" s="17">
        <v>42291.794560185182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5">
        <f t="shared" si="21"/>
        <v>42169.982569444437</v>
      </c>
      <c r="K1370">
        <v>1432269294</v>
      </c>
      <c r="L1370" s="5">
        <v>42145.982569444437</v>
      </c>
      <c r="M1370" t="b">
        <v>0</v>
      </c>
      <c r="N1370">
        <v>87</v>
      </c>
      <c r="O1370" s="9">
        <f>E1370/D1370</f>
        <v>1.107</v>
      </c>
      <c r="P1370" s="13">
        <f>IF(E1370&gt;0,E1370/N1370,"NA")</f>
        <v>63.620689655172413</v>
      </c>
      <c r="Q1370" s="13" t="s">
        <v>8346</v>
      </c>
      <c r="R1370" s="13" t="s">
        <v>8347</v>
      </c>
      <c r="S1370" t="b">
        <v>1</v>
      </c>
      <c r="T1370" t="s">
        <v>8275</v>
      </c>
      <c r="U1370" s="17">
        <v>42145.982569444437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5">
        <f t="shared" si="21"/>
        <v>41740.385949074072</v>
      </c>
      <c r="K1371">
        <v>1394633746</v>
      </c>
      <c r="L1371" s="5">
        <v>41710.385949074072</v>
      </c>
      <c r="M1371" t="b">
        <v>0</v>
      </c>
      <c r="N1371">
        <v>406</v>
      </c>
      <c r="O1371" s="9">
        <f>E1371/D1371</f>
        <v>1.0534805315203954</v>
      </c>
      <c r="P1371" s="13">
        <f>IF(E1371&gt;0,E1371/N1371,"NA")</f>
        <v>83.967068965517228</v>
      </c>
      <c r="Q1371" s="13" t="s">
        <v>8346</v>
      </c>
      <c r="R1371" s="13" t="s">
        <v>8347</v>
      </c>
      <c r="S1371" t="b">
        <v>1</v>
      </c>
      <c r="T1371" t="s">
        <v>8275</v>
      </c>
      <c r="U1371" s="17">
        <v>41710.385949074072</v>
      </c>
    </row>
    <row r="1372" spans="1:21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5">
        <f t="shared" si="21"/>
        <v>41562.795023148145</v>
      </c>
      <c r="K1372">
        <v>1380585890</v>
      </c>
      <c r="L1372" s="5">
        <v>41547.795023148145</v>
      </c>
      <c r="M1372" t="b">
        <v>0</v>
      </c>
      <c r="N1372">
        <v>20</v>
      </c>
      <c r="O1372" s="9">
        <f>E1372/D1372</f>
        <v>1.0366666666666666</v>
      </c>
      <c r="P1372" s="13">
        <f>IF(E1372&gt;0,E1372/N1372,"NA")</f>
        <v>77.75</v>
      </c>
      <c r="Q1372" s="13" t="s">
        <v>8346</v>
      </c>
      <c r="R1372" s="13" t="s">
        <v>8347</v>
      </c>
      <c r="S1372" t="b">
        <v>1</v>
      </c>
      <c r="T1372" t="s">
        <v>8275</v>
      </c>
      <c r="U1372" s="17">
        <v>41547.795023148145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5">
        <f t="shared" si="21"/>
        <v>42131.550254629627</v>
      </c>
      <c r="K1373">
        <v>1428430342</v>
      </c>
      <c r="L1373" s="5">
        <v>42101.550254629627</v>
      </c>
      <c r="M1373" t="b">
        <v>0</v>
      </c>
      <c r="N1373">
        <v>70</v>
      </c>
      <c r="O1373" s="9">
        <f>E1373/D1373</f>
        <v>1.0708672667523933</v>
      </c>
      <c r="P1373" s="13">
        <f>IF(E1373&gt;0,E1373/N1373,"NA")</f>
        <v>107.07142857142857</v>
      </c>
      <c r="Q1373" s="13" t="s">
        <v>8346</v>
      </c>
      <c r="R1373" s="13" t="s">
        <v>8347</v>
      </c>
      <c r="S1373" t="b">
        <v>1</v>
      </c>
      <c r="T1373" t="s">
        <v>8275</v>
      </c>
      <c r="U1373" s="17">
        <v>42101.550254629627</v>
      </c>
    </row>
    <row r="1374" spans="1:21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5">
        <f t="shared" si="21"/>
        <v>41102.53162037037</v>
      </c>
      <c r="K1374">
        <v>1339523132</v>
      </c>
      <c r="L1374" s="5">
        <v>41072.53162037037</v>
      </c>
      <c r="M1374" t="b">
        <v>0</v>
      </c>
      <c r="N1374">
        <v>16</v>
      </c>
      <c r="O1374" s="9">
        <f>E1374/D1374</f>
        <v>1.24</v>
      </c>
      <c r="P1374" s="13">
        <f>IF(E1374&gt;0,E1374/N1374,"NA")</f>
        <v>38.75</v>
      </c>
      <c r="Q1374" s="13" t="s">
        <v>8346</v>
      </c>
      <c r="R1374" s="13" t="s">
        <v>8347</v>
      </c>
      <c r="S1374" t="b">
        <v>1</v>
      </c>
      <c r="T1374" t="s">
        <v>8275</v>
      </c>
      <c r="U1374" s="17">
        <v>41072.53162037037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5">
        <f t="shared" si="21"/>
        <v>42734.743437499994</v>
      </c>
      <c r="K1375">
        <v>1480546233</v>
      </c>
      <c r="L1375" s="5">
        <v>42704.743437499994</v>
      </c>
      <c r="M1375" t="b">
        <v>0</v>
      </c>
      <c r="N1375">
        <v>52</v>
      </c>
      <c r="O1375" s="9">
        <f>E1375/D1375</f>
        <v>1.0501</v>
      </c>
      <c r="P1375" s="13">
        <f>IF(E1375&gt;0,E1375/N1375,"NA")</f>
        <v>201.94230769230768</v>
      </c>
      <c r="Q1375" s="13" t="s">
        <v>8346</v>
      </c>
      <c r="R1375" s="13" t="s">
        <v>8347</v>
      </c>
      <c r="S1375" t="b">
        <v>1</v>
      </c>
      <c r="T1375" t="s">
        <v>8275</v>
      </c>
      <c r="U1375" s="17">
        <v>42704.743437499994</v>
      </c>
    </row>
    <row r="1376" spans="1:21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5">
        <f t="shared" si="21"/>
        <v>42453.911898148144</v>
      </c>
      <c r="K1376">
        <v>1456285988</v>
      </c>
      <c r="L1376" s="5">
        <v>42423.953564814808</v>
      </c>
      <c r="M1376" t="b">
        <v>0</v>
      </c>
      <c r="N1376">
        <v>66</v>
      </c>
      <c r="O1376" s="9">
        <f>E1376/D1376</f>
        <v>1.8946666666666667</v>
      </c>
      <c r="P1376" s="13">
        <f>IF(E1376&gt;0,E1376/N1376,"NA")</f>
        <v>43.060606060606062</v>
      </c>
      <c r="Q1376" s="13" t="s">
        <v>8346</v>
      </c>
      <c r="R1376" s="13" t="s">
        <v>8347</v>
      </c>
      <c r="S1376" t="b">
        <v>1</v>
      </c>
      <c r="T1376" t="s">
        <v>8275</v>
      </c>
      <c r="U1376" s="17">
        <v>42423.953564814808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5">
        <f t="shared" si="21"/>
        <v>42749.857858796291</v>
      </c>
      <c r="K1377">
        <v>1481852119</v>
      </c>
      <c r="L1377" s="5">
        <v>42719.857858796291</v>
      </c>
      <c r="M1377" t="b">
        <v>0</v>
      </c>
      <c r="N1377">
        <v>109</v>
      </c>
      <c r="O1377" s="9">
        <f>E1377/D1377</f>
        <v>1.7132499999999999</v>
      </c>
      <c r="P1377" s="13">
        <f>IF(E1377&gt;0,E1377/N1377,"NA")</f>
        <v>62.871559633027523</v>
      </c>
      <c r="Q1377" s="13" t="s">
        <v>8346</v>
      </c>
      <c r="R1377" s="13" t="s">
        <v>8347</v>
      </c>
      <c r="S1377" t="b">
        <v>1</v>
      </c>
      <c r="T1377" t="s">
        <v>8275</v>
      </c>
      <c r="U1377" s="17">
        <v>42719.857858796291</v>
      </c>
    </row>
    <row r="1378" spans="1:21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5">
        <f t="shared" si="21"/>
        <v>42707.502384259256</v>
      </c>
      <c r="K1378">
        <v>1478189006</v>
      </c>
      <c r="L1378" s="5">
        <v>42677.460717592585</v>
      </c>
      <c r="M1378" t="b">
        <v>0</v>
      </c>
      <c r="N1378">
        <v>168</v>
      </c>
      <c r="O1378" s="9">
        <f>E1378/D1378</f>
        <v>2.5248648648648651</v>
      </c>
      <c r="P1378" s="13">
        <f>IF(E1378&gt;0,E1378/N1378,"NA")</f>
        <v>55.607142857142854</v>
      </c>
      <c r="Q1378" s="13" t="s">
        <v>8346</v>
      </c>
      <c r="R1378" s="13" t="s">
        <v>8347</v>
      </c>
      <c r="S1378" t="b">
        <v>1</v>
      </c>
      <c r="T1378" t="s">
        <v>8275</v>
      </c>
      <c r="U1378" s="17">
        <v>42677.460717592585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5">
        <f t="shared" si="21"/>
        <v>42768.96597222222</v>
      </c>
      <c r="K1379">
        <v>1484198170</v>
      </c>
      <c r="L1379" s="5">
        <v>42747.01122685185</v>
      </c>
      <c r="M1379" t="b">
        <v>0</v>
      </c>
      <c r="N1379">
        <v>31</v>
      </c>
      <c r="O1379" s="9">
        <f>E1379/D1379</f>
        <v>1.1615384615384616</v>
      </c>
      <c r="P1379" s="13">
        <f>IF(E1379&gt;0,E1379/N1379,"NA")</f>
        <v>48.70967741935484</v>
      </c>
      <c r="Q1379" s="13" t="s">
        <v>8346</v>
      </c>
      <c r="R1379" s="13" t="s">
        <v>8347</v>
      </c>
      <c r="S1379" t="b">
        <v>1</v>
      </c>
      <c r="T1379" t="s">
        <v>8275</v>
      </c>
      <c r="U1379" s="17">
        <v>42747.01122685185</v>
      </c>
    </row>
    <row r="1380" spans="1:21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5">
        <f t="shared" si="21"/>
        <v>42583.551041666666</v>
      </c>
      <c r="K1380">
        <v>1468779210</v>
      </c>
      <c r="L1380" s="5">
        <v>42568.551041666666</v>
      </c>
      <c r="M1380" t="b">
        <v>0</v>
      </c>
      <c r="N1380">
        <v>133</v>
      </c>
      <c r="O1380" s="9">
        <f>E1380/D1380</f>
        <v>2.0335000000000001</v>
      </c>
      <c r="P1380" s="13">
        <f>IF(E1380&gt;0,E1380/N1380,"NA")</f>
        <v>30.578947368421051</v>
      </c>
      <c r="Q1380" s="13" t="s">
        <v>8346</v>
      </c>
      <c r="R1380" s="13" t="s">
        <v>8347</v>
      </c>
      <c r="S1380" t="b">
        <v>1</v>
      </c>
      <c r="T1380" t="s">
        <v>8275</v>
      </c>
      <c r="U1380" s="17">
        <v>42568.551041666666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5">
        <f t="shared" si="21"/>
        <v>42160.283287037033</v>
      </c>
      <c r="K1381">
        <v>1430912876</v>
      </c>
      <c r="L1381" s="5">
        <v>42130.283287037033</v>
      </c>
      <c r="M1381" t="b">
        <v>0</v>
      </c>
      <c r="N1381">
        <v>151</v>
      </c>
      <c r="O1381" s="9">
        <f>E1381/D1381</f>
        <v>1.1160000000000001</v>
      </c>
      <c r="P1381" s="13">
        <f>IF(E1381&gt;0,E1381/N1381,"NA")</f>
        <v>73.907284768211923</v>
      </c>
      <c r="Q1381" s="13" t="s">
        <v>8346</v>
      </c>
      <c r="R1381" s="13" t="s">
        <v>8347</v>
      </c>
      <c r="S1381" t="b">
        <v>1</v>
      </c>
      <c r="T1381" t="s">
        <v>8275</v>
      </c>
      <c r="U1381" s="17">
        <v>42130.283287037033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5">
        <f t="shared" si="21"/>
        <v>42163.874999999993</v>
      </c>
      <c r="K1382">
        <v>1431886706</v>
      </c>
      <c r="L1382" s="5">
        <v>42141.554467592585</v>
      </c>
      <c r="M1382" t="b">
        <v>0</v>
      </c>
      <c r="N1382">
        <v>5</v>
      </c>
      <c r="O1382" s="9">
        <f>E1382/D1382</f>
        <v>4.24</v>
      </c>
      <c r="P1382" s="13">
        <f>IF(E1382&gt;0,E1382/N1382,"NA")</f>
        <v>21.2</v>
      </c>
      <c r="Q1382" s="13" t="s">
        <v>8346</v>
      </c>
      <c r="R1382" s="13" t="s">
        <v>8347</v>
      </c>
      <c r="S1382" t="b">
        <v>1</v>
      </c>
      <c r="T1382" t="s">
        <v>8275</v>
      </c>
      <c r="U1382" s="17">
        <v>42141.554467592585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5">
        <f t="shared" si="21"/>
        <v>42733.006076388883</v>
      </c>
      <c r="K1383">
        <v>1480396125</v>
      </c>
      <c r="L1383" s="5">
        <v>42703.006076388883</v>
      </c>
      <c r="M1383" t="b">
        <v>0</v>
      </c>
      <c r="N1383">
        <v>73</v>
      </c>
      <c r="O1383" s="9">
        <f>E1383/D1383</f>
        <v>1.071</v>
      </c>
      <c r="P1383" s="13">
        <f>IF(E1383&gt;0,E1383/N1383,"NA")</f>
        <v>73.356164383561648</v>
      </c>
      <c r="Q1383" s="13" t="s">
        <v>8346</v>
      </c>
      <c r="R1383" s="13" t="s">
        <v>8347</v>
      </c>
      <c r="S1383" t="b">
        <v>1</v>
      </c>
      <c r="T1383" t="s">
        <v>8275</v>
      </c>
      <c r="U1383" s="17">
        <v>42703.006076388883</v>
      </c>
    </row>
    <row r="1384" spans="1:21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5">
        <f t="shared" si="21"/>
        <v>41400.591851851852</v>
      </c>
      <c r="K1384">
        <v>1365275536</v>
      </c>
      <c r="L1384" s="5">
        <v>41370.591851851852</v>
      </c>
      <c r="M1384" t="b">
        <v>0</v>
      </c>
      <c r="N1384">
        <v>148</v>
      </c>
      <c r="O1384" s="9">
        <f>E1384/D1384</f>
        <v>1.043625</v>
      </c>
      <c r="P1384" s="13">
        <f>IF(E1384&gt;0,E1384/N1384,"NA")</f>
        <v>56.412162162162161</v>
      </c>
      <c r="Q1384" s="13" t="s">
        <v>8346</v>
      </c>
      <c r="R1384" s="13" t="s">
        <v>8347</v>
      </c>
      <c r="S1384" t="b">
        <v>1</v>
      </c>
      <c r="T1384" t="s">
        <v>8275</v>
      </c>
      <c r="U1384" s="17">
        <v>41370.591851851852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5">
        <f t="shared" si="21"/>
        <v>42726.866643518515</v>
      </c>
      <c r="K1385">
        <v>1480729678</v>
      </c>
      <c r="L1385" s="5">
        <v>42706.866643518515</v>
      </c>
      <c r="M1385" t="b">
        <v>0</v>
      </c>
      <c r="N1385">
        <v>93</v>
      </c>
      <c r="O1385" s="9">
        <f>E1385/D1385</f>
        <v>2.124090909090909</v>
      </c>
      <c r="P1385" s="13">
        <f>IF(E1385&gt;0,E1385/N1385,"NA")</f>
        <v>50.247311827956992</v>
      </c>
      <c r="Q1385" s="13" t="s">
        <v>8346</v>
      </c>
      <c r="R1385" s="13" t="s">
        <v>8347</v>
      </c>
      <c r="S1385" t="b">
        <v>1</v>
      </c>
      <c r="T1385" t="s">
        <v>8275</v>
      </c>
      <c r="U1385" s="17">
        <v>42706.866643518515</v>
      </c>
    </row>
    <row r="1386" spans="1:21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5">
        <f t="shared" si="21"/>
        <v>42190.526874999996</v>
      </c>
      <c r="K1386">
        <v>1433525922</v>
      </c>
      <c r="L1386" s="5">
        <v>42160.526874999996</v>
      </c>
      <c r="M1386" t="b">
        <v>0</v>
      </c>
      <c r="N1386">
        <v>63</v>
      </c>
      <c r="O1386" s="9">
        <f>E1386/D1386</f>
        <v>1.2408571428571429</v>
      </c>
      <c r="P1386" s="13">
        <f>IF(E1386&gt;0,E1386/N1386,"NA")</f>
        <v>68.936507936507937</v>
      </c>
      <c r="Q1386" s="13" t="s">
        <v>8346</v>
      </c>
      <c r="R1386" s="13" t="s">
        <v>8347</v>
      </c>
      <c r="S1386" t="b">
        <v>1</v>
      </c>
      <c r="T1386" t="s">
        <v>8275</v>
      </c>
      <c r="U1386" s="17">
        <v>42160.526874999996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5">
        <f t="shared" si="21"/>
        <v>42489.299305555549</v>
      </c>
      <c r="K1387">
        <v>1457109121</v>
      </c>
      <c r="L1387" s="5">
        <v>42433.480567129627</v>
      </c>
      <c r="M1387" t="b">
        <v>0</v>
      </c>
      <c r="N1387">
        <v>134</v>
      </c>
      <c r="O1387" s="9">
        <f>E1387/D1387</f>
        <v>1.10406125</v>
      </c>
      <c r="P1387" s="13">
        <f>IF(E1387&gt;0,E1387/N1387,"NA")</f>
        <v>65.914104477611943</v>
      </c>
      <c r="Q1387" s="13" t="s">
        <v>8346</v>
      </c>
      <c r="R1387" s="13" t="s">
        <v>8347</v>
      </c>
      <c r="S1387" t="b">
        <v>1</v>
      </c>
      <c r="T1387" t="s">
        <v>8275</v>
      </c>
      <c r="U1387" s="17">
        <v>42433.480567129627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5">
        <f t="shared" si="21"/>
        <v>42214.438530092586</v>
      </c>
      <c r="K1388">
        <v>1435591889</v>
      </c>
      <c r="L1388" s="5">
        <v>42184.438530092586</v>
      </c>
      <c r="M1388" t="b">
        <v>0</v>
      </c>
      <c r="N1388">
        <v>14</v>
      </c>
      <c r="O1388" s="9">
        <f>E1388/D1388</f>
        <v>2.1875</v>
      </c>
      <c r="P1388" s="13">
        <f>IF(E1388&gt;0,E1388/N1388,"NA")</f>
        <v>62.5</v>
      </c>
      <c r="Q1388" s="13" t="s">
        <v>8346</v>
      </c>
      <c r="R1388" s="13" t="s">
        <v>8347</v>
      </c>
      <c r="S1388" t="b">
        <v>1</v>
      </c>
      <c r="T1388" t="s">
        <v>8275</v>
      </c>
      <c r="U1388" s="17">
        <v>42184.438530092586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5">
        <f t="shared" si="21"/>
        <v>42157.979166666664</v>
      </c>
      <c r="K1389">
        <v>1430604395</v>
      </c>
      <c r="L1389" s="5">
        <v>42126.712905092594</v>
      </c>
      <c r="M1389" t="b">
        <v>0</v>
      </c>
      <c r="N1389">
        <v>78</v>
      </c>
      <c r="O1389" s="9">
        <f>E1389/D1389</f>
        <v>1.36625</v>
      </c>
      <c r="P1389" s="13">
        <f>IF(E1389&gt;0,E1389/N1389,"NA")</f>
        <v>70.064102564102569</v>
      </c>
      <c r="Q1389" s="13" t="s">
        <v>8346</v>
      </c>
      <c r="R1389" s="13" t="s">
        <v>8347</v>
      </c>
      <c r="S1389" t="b">
        <v>1</v>
      </c>
      <c r="T1389" t="s">
        <v>8275</v>
      </c>
      <c r="U1389" s="17">
        <v>42126.712905092594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5">
        <f t="shared" si="21"/>
        <v>42660.468055555553</v>
      </c>
      <c r="K1390">
        <v>1474469117</v>
      </c>
      <c r="L1390" s="5">
        <v>42634.406446759262</v>
      </c>
      <c r="M1390" t="b">
        <v>0</v>
      </c>
      <c r="N1390">
        <v>112</v>
      </c>
      <c r="O1390" s="9">
        <f>E1390/D1390</f>
        <v>1.348074</v>
      </c>
      <c r="P1390" s="13">
        <f>IF(E1390&gt;0,E1390/N1390,"NA")</f>
        <v>60.181874999999998</v>
      </c>
      <c r="Q1390" s="13" t="s">
        <v>8346</v>
      </c>
      <c r="R1390" s="13" t="s">
        <v>8347</v>
      </c>
      <c r="S1390" t="b">
        <v>1</v>
      </c>
      <c r="T1390" t="s">
        <v>8275</v>
      </c>
      <c r="U1390" s="17">
        <v>42634.406446759262</v>
      </c>
    </row>
    <row r="1391" spans="1:21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5">
        <f t="shared" si="21"/>
        <v>42595.272650462961</v>
      </c>
      <c r="K1391">
        <v>1468495957</v>
      </c>
      <c r="L1391" s="5">
        <v>42565.272650462961</v>
      </c>
      <c r="M1391" t="b">
        <v>0</v>
      </c>
      <c r="N1391">
        <v>34</v>
      </c>
      <c r="O1391" s="9">
        <f>E1391/D1391</f>
        <v>1.454</v>
      </c>
      <c r="P1391" s="13">
        <f>IF(E1391&gt;0,E1391/N1391,"NA")</f>
        <v>21.382352941176471</v>
      </c>
      <c r="Q1391" s="13" t="s">
        <v>8346</v>
      </c>
      <c r="R1391" s="13" t="s">
        <v>8347</v>
      </c>
      <c r="S1391" t="b">
        <v>1</v>
      </c>
      <c r="T1391" t="s">
        <v>8275</v>
      </c>
      <c r="U1391" s="17">
        <v>42565.272650462961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5">
        <f t="shared" si="21"/>
        <v>42121.508333333331</v>
      </c>
      <c r="K1392">
        <v>1427224606</v>
      </c>
      <c r="L1392" s="5">
        <v>42087.594976851855</v>
      </c>
      <c r="M1392" t="b">
        <v>0</v>
      </c>
      <c r="N1392">
        <v>19</v>
      </c>
      <c r="O1392" s="9">
        <f>E1392/D1392</f>
        <v>1.0910714285714285</v>
      </c>
      <c r="P1392" s="13">
        <f>IF(E1392&gt;0,E1392/N1392,"NA")</f>
        <v>160.78947368421052</v>
      </c>
      <c r="Q1392" s="13" t="s">
        <v>8346</v>
      </c>
      <c r="R1392" s="13" t="s">
        <v>8347</v>
      </c>
      <c r="S1392" t="b">
        <v>1</v>
      </c>
      <c r="T1392" t="s">
        <v>8275</v>
      </c>
      <c r="U1392" s="17">
        <v>42087.594976851855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5">
        <f t="shared" si="21"/>
        <v>42237.999305555553</v>
      </c>
      <c r="K1393">
        <v>1436369818</v>
      </c>
      <c r="L1393" s="5">
        <v>42193.442337962959</v>
      </c>
      <c r="M1393" t="b">
        <v>0</v>
      </c>
      <c r="N1393">
        <v>13</v>
      </c>
      <c r="O1393" s="9">
        <f>E1393/D1393</f>
        <v>1.1020000000000001</v>
      </c>
      <c r="P1393" s="13">
        <f>IF(E1393&gt;0,E1393/N1393,"NA")</f>
        <v>42.384615384615387</v>
      </c>
      <c r="Q1393" s="13" t="s">
        <v>8346</v>
      </c>
      <c r="R1393" s="13" t="s">
        <v>8347</v>
      </c>
      <c r="S1393" t="b">
        <v>1</v>
      </c>
      <c r="T1393" t="s">
        <v>8275</v>
      </c>
      <c r="U1393" s="17">
        <v>42193.442337962959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5">
        <f t="shared" si="21"/>
        <v>42431.946597222217</v>
      </c>
      <c r="K1394">
        <v>1454298186</v>
      </c>
      <c r="L1394" s="5">
        <v>42400.946597222217</v>
      </c>
      <c r="M1394" t="b">
        <v>0</v>
      </c>
      <c r="N1394">
        <v>104</v>
      </c>
      <c r="O1394" s="9">
        <f>E1394/D1394</f>
        <v>1.1364000000000001</v>
      </c>
      <c r="P1394" s="13">
        <f>IF(E1394&gt;0,E1394/N1394,"NA")</f>
        <v>27.317307692307693</v>
      </c>
      <c r="Q1394" s="13" t="s">
        <v>8346</v>
      </c>
      <c r="R1394" s="13" t="s">
        <v>8347</v>
      </c>
      <c r="S1394" t="b">
        <v>1</v>
      </c>
      <c r="T1394" t="s">
        <v>8275</v>
      </c>
      <c r="U1394" s="17">
        <v>42400.946597222217</v>
      </c>
    </row>
    <row r="1395" spans="1:21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5">
        <f t="shared" si="21"/>
        <v>42583.473645833328</v>
      </c>
      <c r="K1395">
        <v>1467476523</v>
      </c>
      <c r="L1395" s="5">
        <v>42553.473645833328</v>
      </c>
      <c r="M1395" t="b">
        <v>0</v>
      </c>
      <c r="N1395">
        <v>52</v>
      </c>
      <c r="O1395" s="9">
        <f>E1395/D1395</f>
        <v>1.0235000000000001</v>
      </c>
      <c r="P1395" s="13">
        <f>IF(E1395&gt;0,E1395/N1395,"NA")</f>
        <v>196.82692307692307</v>
      </c>
      <c r="Q1395" s="13" t="s">
        <v>8346</v>
      </c>
      <c r="R1395" s="13" t="s">
        <v>8347</v>
      </c>
      <c r="S1395" t="b">
        <v>1</v>
      </c>
      <c r="T1395" t="s">
        <v>8275</v>
      </c>
      <c r="U1395" s="17">
        <v>42553.473645833328</v>
      </c>
    </row>
    <row r="1396" spans="1:21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5">
        <f t="shared" si="21"/>
        <v>42794.916666666664</v>
      </c>
      <c r="K1396">
        <v>1484623726</v>
      </c>
      <c r="L1396" s="5">
        <v>42751.936643518515</v>
      </c>
      <c r="M1396" t="b">
        <v>0</v>
      </c>
      <c r="N1396">
        <v>17</v>
      </c>
      <c r="O1396" s="9">
        <f>E1396/D1396</f>
        <v>1.2213333333333334</v>
      </c>
      <c r="P1396" s="13">
        <f>IF(E1396&gt;0,E1396/N1396,"NA")</f>
        <v>53.882352941176471</v>
      </c>
      <c r="Q1396" s="13" t="s">
        <v>8346</v>
      </c>
      <c r="R1396" s="13" t="s">
        <v>8347</v>
      </c>
      <c r="S1396" t="b">
        <v>1</v>
      </c>
      <c r="T1396" t="s">
        <v>8275</v>
      </c>
      <c r="U1396" s="17">
        <v>42751.936643518515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5">
        <f t="shared" si="21"/>
        <v>42749.700011574074</v>
      </c>
      <c r="K1397">
        <v>1481838481</v>
      </c>
      <c r="L1397" s="5">
        <v>42719.700011574074</v>
      </c>
      <c r="M1397" t="b">
        <v>0</v>
      </c>
      <c r="N1397">
        <v>82</v>
      </c>
      <c r="O1397" s="9">
        <f>E1397/D1397</f>
        <v>1.1188571428571428</v>
      </c>
      <c r="P1397" s="13">
        <f>IF(E1397&gt;0,E1397/N1397,"NA")</f>
        <v>47.756097560975611</v>
      </c>
      <c r="Q1397" s="13" t="s">
        <v>8346</v>
      </c>
      <c r="R1397" s="13" t="s">
        <v>8347</v>
      </c>
      <c r="S1397" t="b">
        <v>1</v>
      </c>
      <c r="T1397" t="s">
        <v>8275</v>
      </c>
      <c r="U1397" s="17">
        <v>42719.700011574074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5">
        <f t="shared" si="21"/>
        <v>42048.790300925924</v>
      </c>
      <c r="K1398">
        <v>1421279882</v>
      </c>
      <c r="L1398" s="5">
        <v>42018.790300925924</v>
      </c>
      <c r="M1398" t="b">
        <v>0</v>
      </c>
      <c r="N1398">
        <v>73</v>
      </c>
      <c r="O1398" s="9">
        <f>E1398/D1398</f>
        <v>1.073</v>
      </c>
      <c r="P1398" s="13">
        <f>IF(E1398&gt;0,E1398/N1398,"NA")</f>
        <v>88.191780821917803</v>
      </c>
      <c r="Q1398" s="13" t="s">
        <v>8346</v>
      </c>
      <c r="R1398" s="13" t="s">
        <v>8347</v>
      </c>
      <c r="S1398" t="b">
        <v>1</v>
      </c>
      <c r="T1398" t="s">
        <v>8275</v>
      </c>
      <c r="U1398" s="17">
        <v>42018.790300925924</v>
      </c>
    </row>
    <row r="1399" spans="1:21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5">
        <f t="shared" si="21"/>
        <v>42670.679861111108</v>
      </c>
      <c r="K1399">
        <v>1475013710</v>
      </c>
      <c r="L1399" s="5">
        <v>42640.709606481476</v>
      </c>
      <c r="M1399" t="b">
        <v>0</v>
      </c>
      <c r="N1399">
        <v>158</v>
      </c>
      <c r="O1399" s="9">
        <f>E1399/D1399</f>
        <v>1.1385000000000001</v>
      </c>
      <c r="P1399" s="13">
        <f>IF(E1399&gt;0,E1399/N1399,"NA")</f>
        <v>72.056962025316452</v>
      </c>
      <c r="Q1399" s="13" t="s">
        <v>8346</v>
      </c>
      <c r="R1399" s="13" t="s">
        <v>8347</v>
      </c>
      <c r="S1399" t="b">
        <v>1</v>
      </c>
      <c r="T1399" t="s">
        <v>8275</v>
      </c>
      <c r="U1399" s="17">
        <v>42640.709606481476</v>
      </c>
    </row>
    <row r="1400" spans="1:21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5">
        <f t="shared" si="21"/>
        <v>42556.665902777771</v>
      </c>
      <c r="K1400">
        <v>1465160334</v>
      </c>
      <c r="L1400" s="5">
        <v>42526.665902777771</v>
      </c>
      <c r="M1400" t="b">
        <v>0</v>
      </c>
      <c r="N1400">
        <v>65</v>
      </c>
      <c r="O1400" s="9">
        <f>E1400/D1400</f>
        <v>1.0968181818181819</v>
      </c>
      <c r="P1400" s="13">
        <f>IF(E1400&gt;0,E1400/N1400,"NA")</f>
        <v>74.246153846153845</v>
      </c>
      <c r="Q1400" s="13" t="s">
        <v>8346</v>
      </c>
      <c r="R1400" s="13" t="s">
        <v>8347</v>
      </c>
      <c r="S1400" t="b">
        <v>1</v>
      </c>
      <c r="T1400" t="s">
        <v>8275</v>
      </c>
      <c r="U1400" s="17">
        <v>42526.665902777771</v>
      </c>
    </row>
    <row r="1401" spans="1:21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5">
        <f t="shared" si="21"/>
        <v>41918.795983796292</v>
      </c>
      <c r="K1401">
        <v>1410048373</v>
      </c>
      <c r="L1401" s="5">
        <v>41888.795983796292</v>
      </c>
      <c r="M1401" t="b">
        <v>0</v>
      </c>
      <c r="N1401">
        <v>184</v>
      </c>
      <c r="O1401" s="9">
        <f>E1401/D1401</f>
        <v>1.2614444444444444</v>
      </c>
      <c r="P1401" s="13">
        <f>IF(E1401&gt;0,E1401/N1401,"NA")</f>
        <v>61.701086956521742</v>
      </c>
      <c r="Q1401" s="13" t="s">
        <v>8346</v>
      </c>
      <c r="R1401" s="13" t="s">
        <v>8347</v>
      </c>
      <c r="S1401" t="b">
        <v>1</v>
      </c>
      <c r="T1401" t="s">
        <v>8275</v>
      </c>
      <c r="U1401" s="17">
        <v>41888.795983796292</v>
      </c>
    </row>
    <row r="1402" spans="1:21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5">
        <f t="shared" si="21"/>
        <v>42533.020833333336</v>
      </c>
      <c r="K1402">
        <v>1462695073</v>
      </c>
      <c r="L1402" s="5">
        <v>42498.132789351854</v>
      </c>
      <c r="M1402" t="b">
        <v>0</v>
      </c>
      <c r="N1402">
        <v>34</v>
      </c>
      <c r="O1402" s="9">
        <f>E1402/D1402</f>
        <v>1.6742857142857144</v>
      </c>
      <c r="P1402" s="13">
        <f>IF(E1402&gt;0,E1402/N1402,"NA")</f>
        <v>17.235294117647058</v>
      </c>
      <c r="Q1402" s="13" t="s">
        <v>8346</v>
      </c>
      <c r="R1402" s="13" t="s">
        <v>8347</v>
      </c>
      <c r="S1402" t="b">
        <v>1</v>
      </c>
      <c r="T1402" t="s">
        <v>8275</v>
      </c>
      <c r="U1402" s="17">
        <v>42498.132789351854</v>
      </c>
    </row>
    <row r="1403" spans="1:21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5">
        <f t="shared" si="21"/>
        <v>41420.787893518514</v>
      </c>
      <c r="K1403">
        <v>1367798074</v>
      </c>
      <c r="L1403" s="5">
        <v>41399.787893518514</v>
      </c>
      <c r="M1403" t="b">
        <v>0</v>
      </c>
      <c r="N1403">
        <v>240</v>
      </c>
      <c r="O1403" s="9">
        <f>E1403/D1403</f>
        <v>4.9652000000000003</v>
      </c>
      <c r="P1403" s="13">
        <f>IF(E1403&gt;0,E1403/N1403,"NA")</f>
        <v>51.720833333333331</v>
      </c>
      <c r="Q1403" s="13" t="s">
        <v>8346</v>
      </c>
      <c r="R1403" s="13" t="s">
        <v>8347</v>
      </c>
      <c r="S1403" t="b">
        <v>1</v>
      </c>
      <c r="T1403" t="s">
        <v>8275</v>
      </c>
      <c r="U1403" s="17">
        <v>41399.787893518514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5">
        <f t="shared" si="21"/>
        <v>42124.803368055553</v>
      </c>
      <c r="K1404">
        <v>1425259011</v>
      </c>
      <c r="L1404" s="5">
        <v>42064.845034722217</v>
      </c>
      <c r="M1404" t="b">
        <v>0</v>
      </c>
      <c r="N1404">
        <v>113</v>
      </c>
      <c r="O1404" s="9">
        <f>E1404/D1404</f>
        <v>1.0915999999999999</v>
      </c>
      <c r="P1404" s="13">
        <f>IF(E1404&gt;0,E1404/N1404,"NA")</f>
        <v>24.150442477876105</v>
      </c>
      <c r="Q1404" s="13" t="s">
        <v>8346</v>
      </c>
      <c r="R1404" s="13" t="s">
        <v>8347</v>
      </c>
      <c r="S1404" t="b">
        <v>1</v>
      </c>
      <c r="T1404" t="s">
        <v>8275</v>
      </c>
      <c r="U1404" s="17">
        <v>42064.845034722217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5">
        <f t="shared" si="21"/>
        <v>41480.854571759257</v>
      </c>
      <c r="K1405">
        <v>1372210235</v>
      </c>
      <c r="L1405" s="5">
        <v>41450.854571759257</v>
      </c>
      <c r="M1405" t="b">
        <v>0</v>
      </c>
      <c r="N1405">
        <v>66</v>
      </c>
      <c r="O1405" s="9">
        <f>E1405/D1405</f>
        <v>1.0257499999999999</v>
      </c>
      <c r="P1405" s="13">
        <f>IF(E1405&gt;0,E1405/N1405,"NA")</f>
        <v>62.166666666666664</v>
      </c>
      <c r="Q1405" s="13" t="s">
        <v>8346</v>
      </c>
      <c r="R1405" s="13" t="s">
        <v>8347</v>
      </c>
      <c r="S1405" t="b">
        <v>1</v>
      </c>
      <c r="T1405" t="s">
        <v>8275</v>
      </c>
      <c r="U1405" s="17">
        <v>41450.854571759257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5">
        <f t="shared" si="21"/>
        <v>42057.30190972222</v>
      </c>
      <c r="K1406">
        <v>1422447285</v>
      </c>
      <c r="L1406" s="5">
        <v>42032.30190972222</v>
      </c>
      <c r="M1406" t="b">
        <v>1</v>
      </c>
      <c r="N1406">
        <v>5</v>
      </c>
      <c r="O1406" s="9">
        <f>E1406/D1406</f>
        <v>1.6620689655172414E-2</v>
      </c>
      <c r="P1406" s="13">
        <f>IF(E1406&gt;0,E1406/N1406,"NA")</f>
        <v>48.2</v>
      </c>
      <c r="Q1406" s="13" t="s">
        <v>8343</v>
      </c>
      <c r="R1406" s="13" t="s">
        <v>8362</v>
      </c>
      <c r="S1406" t="b">
        <v>0</v>
      </c>
      <c r="T1406" t="s">
        <v>8286</v>
      </c>
      <c r="U1406" s="17">
        <v>42032.30190972222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5">
        <f t="shared" si="21"/>
        <v>41971.51390046296</v>
      </c>
      <c r="K1407">
        <v>1414599601</v>
      </c>
      <c r="L1407" s="5">
        <v>41941.472233796296</v>
      </c>
      <c r="M1407" t="b">
        <v>1</v>
      </c>
      <c r="N1407">
        <v>17</v>
      </c>
      <c r="O1407" s="9">
        <f>E1407/D1407</f>
        <v>4.1999999999999997E-3</v>
      </c>
      <c r="P1407" s="13">
        <f>IF(E1407&gt;0,E1407/N1407,"NA")</f>
        <v>6.1764705882352944</v>
      </c>
      <c r="Q1407" s="13" t="s">
        <v>8343</v>
      </c>
      <c r="R1407" s="13" t="s">
        <v>8362</v>
      </c>
      <c r="S1407" t="b">
        <v>0</v>
      </c>
      <c r="T1407" t="s">
        <v>8286</v>
      </c>
      <c r="U1407" s="17">
        <v>41941.472233796296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5">
        <f t="shared" si="21"/>
        <v>42350.208333333336</v>
      </c>
      <c r="K1408">
        <v>1445336607</v>
      </c>
      <c r="L1408" s="5">
        <v>42297.224618055552</v>
      </c>
      <c r="M1408" t="b">
        <v>0</v>
      </c>
      <c r="N1408">
        <v>3</v>
      </c>
      <c r="O1408" s="9">
        <f>E1408/D1408</f>
        <v>1.25E-3</v>
      </c>
      <c r="P1408" s="13">
        <f>IF(E1408&gt;0,E1408/N1408,"NA")</f>
        <v>5</v>
      </c>
      <c r="Q1408" s="13" t="s">
        <v>8343</v>
      </c>
      <c r="R1408" s="13" t="s">
        <v>8362</v>
      </c>
      <c r="S1408" t="b">
        <v>0</v>
      </c>
      <c r="T1408" t="s">
        <v>8286</v>
      </c>
      <c r="U1408" s="17">
        <v>42297.224618055552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5">
        <f t="shared" si="21"/>
        <v>41863.32844907407</v>
      </c>
      <c r="K1409">
        <v>1405687978</v>
      </c>
      <c r="L1409" s="5">
        <v>41838.32844907407</v>
      </c>
      <c r="M1409" t="b">
        <v>0</v>
      </c>
      <c r="N1409">
        <v>2</v>
      </c>
      <c r="O1409" s="9">
        <f>E1409/D1409</f>
        <v>5.0000000000000001E-3</v>
      </c>
      <c r="P1409" s="13">
        <f>IF(E1409&gt;0,E1409/N1409,"NA")</f>
        <v>7.5</v>
      </c>
      <c r="Q1409" s="13" t="s">
        <v>8343</v>
      </c>
      <c r="R1409" s="13" t="s">
        <v>8362</v>
      </c>
      <c r="S1409" t="b">
        <v>0</v>
      </c>
      <c r="T1409" t="s">
        <v>8286</v>
      </c>
      <c r="U1409" s="17">
        <v>41838.32844907407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5">
        <f t="shared" si="21"/>
        <v>42321.705509259256</v>
      </c>
      <c r="K1410">
        <v>1444856156</v>
      </c>
      <c r="L1410" s="5">
        <v>42291.663842592585</v>
      </c>
      <c r="M1410" t="b">
        <v>0</v>
      </c>
      <c r="N1410">
        <v>6</v>
      </c>
      <c r="O1410" s="9">
        <f>E1410/D1410</f>
        <v>7.1999999999999995E-2</v>
      </c>
      <c r="P1410" s="13">
        <f>IF(E1410&gt;0,E1410/N1410,"NA")</f>
        <v>12</v>
      </c>
      <c r="Q1410" s="13" t="s">
        <v>8343</v>
      </c>
      <c r="R1410" s="13" t="s">
        <v>8362</v>
      </c>
      <c r="S1410" t="b">
        <v>0</v>
      </c>
      <c r="T1410" t="s">
        <v>8286</v>
      </c>
      <c r="U1410" s="17">
        <v>42291.663842592585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5">
        <f t="shared" ref="J1411:L1474" si="22">(I1411/86400)+25569+(-5/24)</f>
        <v>42004.966840277775</v>
      </c>
      <c r="K1411">
        <v>1414897935</v>
      </c>
      <c r="L1411" s="5">
        <v>41944.925173611111</v>
      </c>
      <c r="M1411" t="b">
        <v>0</v>
      </c>
      <c r="N1411">
        <v>0</v>
      </c>
      <c r="O1411" s="9">
        <f>E1411/D1411</f>
        <v>0</v>
      </c>
      <c r="P1411" s="13" t="str">
        <f>IF(E1411&gt;0,E1411/N1411,"NA")</f>
        <v>NA</v>
      </c>
      <c r="Q1411" s="13" t="s">
        <v>8343</v>
      </c>
      <c r="R1411" s="13" t="s">
        <v>8362</v>
      </c>
      <c r="S1411" t="b">
        <v>0</v>
      </c>
      <c r="T1411" t="s">
        <v>8286</v>
      </c>
      <c r="U1411" s="17">
        <v>41944.925173611111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5">
        <f t="shared" si="22"/>
        <v>42524.110185185178</v>
      </c>
      <c r="K1412">
        <v>1461051520</v>
      </c>
      <c r="L1412" s="5">
        <v>42479.110185185178</v>
      </c>
      <c r="M1412" t="b">
        <v>0</v>
      </c>
      <c r="N1412">
        <v>1</v>
      </c>
      <c r="O1412" s="9">
        <f>E1412/D1412</f>
        <v>1.6666666666666666E-4</v>
      </c>
      <c r="P1412" s="13">
        <f>IF(E1412&gt;0,E1412/N1412,"NA")</f>
        <v>1</v>
      </c>
      <c r="Q1412" s="13" t="s">
        <v>8343</v>
      </c>
      <c r="R1412" s="13" t="s">
        <v>8362</v>
      </c>
      <c r="S1412" t="b">
        <v>0</v>
      </c>
      <c r="T1412" t="s">
        <v>8286</v>
      </c>
      <c r="U1412" s="17">
        <v>42479.110185185178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5">
        <f t="shared" si="22"/>
        <v>42040.850694444445</v>
      </c>
      <c r="K1413">
        <v>1420766700</v>
      </c>
      <c r="L1413" s="5">
        <v>42012.850694444445</v>
      </c>
      <c r="M1413" t="b">
        <v>0</v>
      </c>
      <c r="N1413">
        <v>3</v>
      </c>
      <c r="O1413" s="9">
        <f>E1413/D1413</f>
        <v>2.3333333333333335E-3</v>
      </c>
      <c r="P1413" s="13">
        <f>IF(E1413&gt;0,E1413/N1413,"NA")</f>
        <v>2.3333333333333335</v>
      </c>
      <c r="Q1413" s="13" t="s">
        <v>8343</v>
      </c>
      <c r="R1413" s="13" t="s">
        <v>8362</v>
      </c>
      <c r="S1413" t="b">
        <v>0</v>
      </c>
      <c r="T1413" t="s">
        <v>8286</v>
      </c>
      <c r="U1413" s="17">
        <v>42012.850694444445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5">
        <f t="shared" si="22"/>
        <v>41976.855312499996</v>
      </c>
      <c r="K1414">
        <v>1415064699</v>
      </c>
      <c r="L1414" s="5">
        <v>41946.855312499996</v>
      </c>
      <c r="M1414" t="b">
        <v>0</v>
      </c>
      <c r="N1414">
        <v>13</v>
      </c>
      <c r="O1414" s="9">
        <f>E1414/D1414</f>
        <v>4.5714285714285714E-2</v>
      </c>
      <c r="P1414" s="13">
        <f>IF(E1414&gt;0,E1414/N1414,"NA")</f>
        <v>24.615384615384617</v>
      </c>
      <c r="Q1414" s="13" t="s">
        <v>8343</v>
      </c>
      <c r="R1414" s="13" t="s">
        <v>8362</v>
      </c>
      <c r="S1414" t="b">
        <v>0</v>
      </c>
      <c r="T1414" t="s">
        <v>8286</v>
      </c>
      <c r="U1414" s="17">
        <v>41946.855312499996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5">
        <f t="shared" si="22"/>
        <v>42420.228819444441</v>
      </c>
      <c r="K1415">
        <v>1450780170</v>
      </c>
      <c r="L1415" s="5">
        <v>42360.228819444441</v>
      </c>
      <c r="M1415" t="b">
        <v>0</v>
      </c>
      <c r="N1415">
        <v>1</v>
      </c>
      <c r="O1415" s="9">
        <f>E1415/D1415</f>
        <v>0.05</v>
      </c>
      <c r="P1415" s="13">
        <f>IF(E1415&gt;0,E1415/N1415,"NA")</f>
        <v>100</v>
      </c>
      <c r="Q1415" s="13" t="s">
        <v>8343</v>
      </c>
      <c r="R1415" s="13" t="s">
        <v>8362</v>
      </c>
      <c r="S1415" t="b">
        <v>0</v>
      </c>
      <c r="T1415" t="s">
        <v>8286</v>
      </c>
      <c r="U1415" s="17">
        <v>42360.228819444441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5">
        <f t="shared" si="22"/>
        <v>42738.044756944444</v>
      </c>
      <c r="K1416">
        <v>1480831467</v>
      </c>
      <c r="L1416" s="5">
        <v>42708.044756944444</v>
      </c>
      <c r="M1416" t="b">
        <v>0</v>
      </c>
      <c r="N1416">
        <v>1</v>
      </c>
      <c r="O1416" s="9">
        <f>E1416/D1416</f>
        <v>2E-3</v>
      </c>
      <c r="P1416" s="13">
        <f>IF(E1416&gt;0,E1416/N1416,"NA")</f>
        <v>1</v>
      </c>
      <c r="Q1416" s="13" t="s">
        <v>8343</v>
      </c>
      <c r="R1416" s="13" t="s">
        <v>8362</v>
      </c>
      <c r="S1416" t="b">
        <v>0</v>
      </c>
      <c r="T1416" t="s">
        <v>8286</v>
      </c>
      <c r="U1416" s="17">
        <v>42708.044756944444</v>
      </c>
    </row>
    <row r="1417" spans="1:21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5">
        <f t="shared" si="22"/>
        <v>42232.467488425922</v>
      </c>
      <c r="K1417">
        <v>1436285591</v>
      </c>
      <c r="L1417" s="5">
        <v>42192.467488425922</v>
      </c>
      <c r="M1417" t="b">
        <v>0</v>
      </c>
      <c r="N1417">
        <v>9</v>
      </c>
      <c r="O1417" s="9">
        <f>E1417/D1417</f>
        <v>0.18181818181818182</v>
      </c>
      <c r="P1417" s="13">
        <f>IF(E1417&gt;0,E1417/N1417,"NA")</f>
        <v>88.888888888888886</v>
      </c>
      <c r="Q1417" s="13" t="s">
        <v>8343</v>
      </c>
      <c r="R1417" s="13" t="s">
        <v>8362</v>
      </c>
      <c r="S1417" t="b">
        <v>0</v>
      </c>
      <c r="T1417" t="s">
        <v>8286</v>
      </c>
      <c r="U1417" s="17">
        <v>42192.467488425922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5">
        <f t="shared" si="22"/>
        <v>42329.759479166663</v>
      </c>
      <c r="K1418">
        <v>1445552019</v>
      </c>
      <c r="L1418" s="5">
        <v>42299.717812499999</v>
      </c>
      <c r="M1418" t="b">
        <v>0</v>
      </c>
      <c r="N1418">
        <v>0</v>
      </c>
      <c r="O1418" s="9">
        <f>E1418/D1418</f>
        <v>0</v>
      </c>
      <c r="P1418" s="13" t="str">
        <f>IF(E1418&gt;0,E1418/N1418,"NA")</f>
        <v>NA</v>
      </c>
      <c r="Q1418" s="13" t="s">
        <v>8343</v>
      </c>
      <c r="R1418" s="13" t="s">
        <v>8362</v>
      </c>
      <c r="S1418" t="b">
        <v>0</v>
      </c>
      <c r="T1418" t="s">
        <v>8286</v>
      </c>
      <c r="U1418" s="17">
        <v>42299.717812499999</v>
      </c>
    </row>
    <row r="1419" spans="1:21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5">
        <f t="shared" si="22"/>
        <v>42262.257638888885</v>
      </c>
      <c r="K1419">
        <v>1439696174</v>
      </c>
      <c r="L1419" s="5">
        <v>42231.941828703704</v>
      </c>
      <c r="M1419" t="b">
        <v>0</v>
      </c>
      <c r="N1419">
        <v>2</v>
      </c>
      <c r="O1419" s="9">
        <f>E1419/D1419</f>
        <v>1.2222222222222223E-2</v>
      </c>
      <c r="P1419" s="13">
        <f>IF(E1419&gt;0,E1419/N1419,"NA")</f>
        <v>27.5</v>
      </c>
      <c r="Q1419" s="13" t="s">
        <v>8343</v>
      </c>
      <c r="R1419" s="13" t="s">
        <v>8362</v>
      </c>
      <c r="S1419" t="b">
        <v>0</v>
      </c>
      <c r="T1419" t="s">
        <v>8286</v>
      </c>
      <c r="U1419" s="17">
        <v>42231.941828703704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5">
        <f t="shared" si="22"/>
        <v>42425.248078703698</v>
      </c>
      <c r="K1420">
        <v>1453805834</v>
      </c>
      <c r="L1420" s="5">
        <v>42395.248078703698</v>
      </c>
      <c r="M1420" t="b">
        <v>0</v>
      </c>
      <c r="N1420">
        <v>1</v>
      </c>
      <c r="O1420" s="9">
        <f>E1420/D1420</f>
        <v>2E-3</v>
      </c>
      <c r="P1420" s="13">
        <f>IF(E1420&gt;0,E1420/N1420,"NA")</f>
        <v>6</v>
      </c>
      <c r="Q1420" s="13" t="s">
        <v>8343</v>
      </c>
      <c r="R1420" s="13" t="s">
        <v>8362</v>
      </c>
      <c r="S1420" t="b">
        <v>0</v>
      </c>
      <c r="T1420" t="s">
        <v>8286</v>
      </c>
      <c r="U1420" s="17">
        <v>42395.248078703698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5">
        <f t="shared" si="22"/>
        <v>42652.24790509259</v>
      </c>
      <c r="K1421">
        <v>1473418619</v>
      </c>
      <c r="L1421" s="5">
        <v>42622.24790509259</v>
      </c>
      <c r="M1421" t="b">
        <v>0</v>
      </c>
      <c r="N1421">
        <v>10</v>
      </c>
      <c r="O1421" s="9">
        <f>E1421/D1421</f>
        <v>7.0634920634920634E-2</v>
      </c>
      <c r="P1421" s="13">
        <f>IF(E1421&gt;0,E1421/N1421,"NA")</f>
        <v>44.5</v>
      </c>
      <c r="Q1421" s="13" t="s">
        <v>8343</v>
      </c>
      <c r="R1421" s="13" t="s">
        <v>8362</v>
      </c>
      <c r="S1421" t="b">
        <v>0</v>
      </c>
      <c r="T1421" t="s">
        <v>8286</v>
      </c>
      <c r="U1421" s="17">
        <v>42622.24790509259</v>
      </c>
    </row>
    <row r="1422" spans="1:21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5">
        <f t="shared" si="22"/>
        <v>42549.459328703706</v>
      </c>
      <c r="K1422">
        <v>1464969686</v>
      </c>
      <c r="L1422" s="5">
        <v>42524.459328703706</v>
      </c>
      <c r="M1422" t="b">
        <v>0</v>
      </c>
      <c r="N1422">
        <v>3</v>
      </c>
      <c r="O1422" s="9">
        <f>E1422/D1422</f>
        <v>2.7272727272727271E-2</v>
      </c>
      <c r="P1422" s="13">
        <f>IF(E1422&gt;0,E1422/N1422,"NA")</f>
        <v>1</v>
      </c>
      <c r="Q1422" s="13" t="s">
        <v>8343</v>
      </c>
      <c r="R1422" s="13" t="s">
        <v>8362</v>
      </c>
      <c r="S1422" t="b">
        <v>0</v>
      </c>
      <c r="T1422" t="s">
        <v>8286</v>
      </c>
      <c r="U1422" s="17">
        <v>42524.459328703706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5">
        <f t="shared" si="22"/>
        <v>42043.707280092589</v>
      </c>
      <c r="K1423">
        <v>1420840709</v>
      </c>
      <c r="L1423" s="5">
        <v>42013.707280092589</v>
      </c>
      <c r="M1423" t="b">
        <v>0</v>
      </c>
      <c r="N1423">
        <v>2</v>
      </c>
      <c r="O1423" s="9">
        <f>E1423/D1423</f>
        <v>1E-3</v>
      </c>
      <c r="P1423" s="13">
        <f>IF(E1423&gt;0,E1423/N1423,"NA")</f>
        <v>100</v>
      </c>
      <c r="Q1423" s="13" t="s">
        <v>8343</v>
      </c>
      <c r="R1423" s="13" t="s">
        <v>8362</v>
      </c>
      <c r="S1423" t="b">
        <v>0</v>
      </c>
      <c r="T1423" t="s">
        <v>8286</v>
      </c>
      <c r="U1423" s="17">
        <v>42013.707280092589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5">
        <f t="shared" si="22"/>
        <v>42634.031296296293</v>
      </c>
      <c r="K1424">
        <v>1471844704</v>
      </c>
      <c r="L1424" s="5">
        <v>42604.031296296293</v>
      </c>
      <c r="M1424" t="b">
        <v>0</v>
      </c>
      <c r="N1424">
        <v>2</v>
      </c>
      <c r="O1424" s="9">
        <f>E1424/D1424</f>
        <v>1.0399999999999999E-3</v>
      </c>
      <c r="P1424" s="13">
        <f>IF(E1424&gt;0,E1424/N1424,"NA")</f>
        <v>13</v>
      </c>
      <c r="Q1424" s="13" t="s">
        <v>8343</v>
      </c>
      <c r="R1424" s="13" t="s">
        <v>8362</v>
      </c>
      <c r="S1424" t="b">
        <v>0</v>
      </c>
      <c r="T1424" t="s">
        <v>8286</v>
      </c>
      <c r="U1424" s="17">
        <v>42604.031296296293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5">
        <f t="shared" si="22"/>
        <v>42370.151979166665</v>
      </c>
      <c r="K1425">
        <v>1449045531</v>
      </c>
      <c r="L1425" s="5">
        <v>42340.151979166665</v>
      </c>
      <c r="M1425" t="b">
        <v>0</v>
      </c>
      <c r="N1425">
        <v>1</v>
      </c>
      <c r="O1425" s="9">
        <f>E1425/D1425</f>
        <v>3.3333333333333335E-3</v>
      </c>
      <c r="P1425" s="13">
        <f>IF(E1425&gt;0,E1425/N1425,"NA")</f>
        <v>100</v>
      </c>
      <c r="Q1425" s="13" t="s">
        <v>8343</v>
      </c>
      <c r="R1425" s="13" t="s">
        <v>8362</v>
      </c>
      <c r="S1425" t="b">
        <v>0</v>
      </c>
      <c r="T1425" t="s">
        <v>8286</v>
      </c>
      <c r="U1425" s="17">
        <v>42340.151979166665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5">
        <f t="shared" si="22"/>
        <v>42689.550949074073</v>
      </c>
      <c r="K1426">
        <v>1478106802</v>
      </c>
      <c r="L1426" s="5">
        <v>42676.509282407402</v>
      </c>
      <c r="M1426" t="b">
        <v>0</v>
      </c>
      <c r="N1426">
        <v>14</v>
      </c>
      <c r="O1426" s="9">
        <f>E1426/D1426</f>
        <v>0.2036</v>
      </c>
      <c r="P1426" s="13">
        <f>IF(E1426&gt;0,E1426/N1426,"NA")</f>
        <v>109.07142857142857</v>
      </c>
      <c r="Q1426" s="13" t="s">
        <v>8343</v>
      </c>
      <c r="R1426" s="13" t="s">
        <v>8362</v>
      </c>
      <c r="S1426" t="b">
        <v>0</v>
      </c>
      <c r="T1426" t="s">
        <v>8286</v>
      </c>
      <c r="U1426" s="17">
        <v>42676.509282407402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5">
        <f t="shared" si="22"/>
        <v>42122.923136574071</v>
      </c>
      <c r="K1427">
        <v>1427684959</v>
      </c>
      <c r="L1427" s="5">
        <v>42092.923136574071</v>
      </c>
      <c r="M1427" t="b">
        <v>0</v>
      </c>
      <c r="N1427">
        <v>0</v>
      </c>
      <c r="O1427" s="9">
        <f>E1427/D1427</f>
        <v>0</v>
      </c>
      <c r="P1427" s="13" t="str">
        <f>IF(E1427&gt;0,E1427/N1427,"NA")</f>
        <v>NA</v>
      </c>
      <c r="Q1427" s="13" t="s">
        <v>8343</v>
      </c>
      <c r="R1427" s="13" t="s">
        <v>8362</v>
      </c>
      <c r="S1427" t="b">
        <v>0</v>
      </c>
      <c r="T1427" t="s">
        <v>8286</v>
      </c>
      <c r="U1427" s="17">
        <v>42092.923136574071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5">
        <f t="shared" si="22"/>
        <v>42240.181944444441</v>
      </c>
      <c r="K1428">
        <v>1435224120</v>
      </c>
      <c r="L1428" s="5">
        <v>42180.181944444441</v>
      </c>
      <c r="M1428" t="b">
        <v>0</v>
      </c>
      <c r="N1428">
        <v>0</v>
      </c>
      <c r="O1428" s="9">
        <f>E1428/D1428</f>
        <v>0</v>
      </c>
      <c r="P1428" s="13" t="str">
        <f>IF(E1428&gt;0,E1428/N1428,"NA")</f>
        <v>NA</v>
      </c>
      <c r="Q1428" s="13" t="s">
        <v>8343</v>
      </c>
      <c r="R1428" s="13" t="s">
        <v>8362</v>
      </c>
      <c r="S1428" t="b">
        <v>0</v>
      </c>
      <c r="T1428" t="s">
        <v>8286</v>
      </c>
      <c r="U1428" s="17">
        <v>42180.181944444441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5">
        <f t="shared" si="22"/>
        <v>42631.643344907403</v>
      </c>
      <c r="K1429">
        <v>1471638385</v>
      </c>
      <c r="L1429" s="5">
        <v>42601.643344907403</v>
      </c>
      <c r="M1429" t="b">
        <v>0</v>
      </c>
      <c r="N1429">
        <v>4</v>
      </c>
      <c r="O1429" s="9">
        <f>E1429/D1429</f>
        <v>8.3799999999999999E-2</v>
      </c>
      <c r="P1429" s="13">
        <f>IF(E1429&gt;0,E1429/N1429,"NA")</f>
        <v>104.75</v>
      </c>
      <c r="Q1429" s="13" t="s">
        <v>8343</v>
      </c>
      <c r="R1429" s="13" t="s">
        <v>8362</v>
      </c>
      <c r="S1429" t="b">
        <v>0</v>
      </c>
      <c r="T1429" t="s">
        <v>8286</v>
      </c>
      <c r="U1429" s="17">
        <v>42601.643344907403</v>
      </c>
    </row>
    <row r="1430" spans="1:21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5">
        <f t="shared" si="22"/>
        <v>42462.129826388882</v>
      </c>
      <c r="K1430">
        <v>1456996017</v>
      </c>
      <c r="L1430" s="5">
        <v>42432.171493055554</v>
      </c>
      <c r="M1430" t="b">
        <v>0</v>
      </c>
      <c r="N1430">
        <v>3</v>
      </c>
      <c r="O1430" s="9">
        <f>E1430/D1430</f>
        <v>4.4999999999999998E-2</v>
      </c>
      <c r="P1430" s="13">
        <f>IF(E1430&gt;0,E1430/N1430,"NA")</f>
        <v>15</v>
      </c>
      <c r="Q1430" s="13" t="s">
        <v>8343</v>
      </c>
      <c r="R1430" s="13" t="s">
        <v>8362</v>
      </c>
      <c r="S1430" t="b">
        <v>0</v>
      </c>
      <c r="T1430" t="s">
        <v>8286</v>
      </c>
      <c r="U1430" s="17">
        <v>42432.171493055554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5">
        <f t="shared" si="22"/>
        <v>42103.852337962962</v>
      </c>
      <c r="K1431">
        <v>1426037242</v>
      </c>
      <c r="L1431" s="5">
        <v>42073.852337962962</v>
      </c>
      <c r="M1431" t="b">
        <v>0</v>
      </c>
      <c r="N1431">
        <v>0</v>
      </c>
      <c r="O1431" s="9">
        <f>E1431/D1431</f>
        <v>0</v>
      </c>
      <c r="P1431" s="13" t="str">
        <f>IF(E1431&gt;0,E1431/N1431,"NA")</f>
        <v>NA</v>
      </c>
      <c r="Q1431" s="13" t="s">
        <v>8343</v>
      </c>
      <c r="R1431" s="13" t="s">
        <v>8362</v>
      </c>
      <c r="S1431" t="b">
        <v>0</v>
      </c>
      <c r="T1431" t="s">
        <v>8286</v>
      </c>
      <c r="U1431" s="17">
        <v>42073.852337962962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5">
        <f t="shared" si="22"/>
        <v>41992.605185185188</v>
      </c>
      <c r="K1432">
        <v>1416339088</v>
      </c>
      <c r="L1432" s="5">
        <v>41961.605185185188</v>
      </c>
      <c r="M1432" t="b">
        <v>0</v>
      </c>
      <c r="N1432">
        <v>5</v>
      </c>
      <c r="O1432" s="9">
        <f>E1432/D1432</f>
        <v>8.0600000000000005E-2</v>
      </c>
      <c r="P1432" s="13">
        <f>IF(E1432&gt;0,E1432/N1432,"NA")</f>
        <v>80.599999999999994</v>
      </c>
      <c r="Q1432" s="13" t="s">
        <v>8343</v>
      </c>
      <c r="R1432" s="13" t="s">
        <v>8362</v>
      </c>
      <c r="S1432" t="b">
        <v>0</v>
      </c>
      <c r="T1432" t="s">
        <v>8286</v>
      </c>
      <c r="U1432" s="17">
        <v>41961.605185185188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5">
        <f t="shared" si="22"/>
        <v>42334.044166666667</v>
      </c>
      <c r="K1433">
        <v>1445922216</v>
      </c>
      <c r="L1433" s="5">
        <v>42304.002499999995</v>
      </c>
      <c r="M1433" t="b">
        <v>0</v>
      </c>
      <c r="N1433">
        <v>47</v>
      </c>
      <c r="O1433" s="9">
        <f>E1433/D1433</f>
        <v>0.31947058823529412</v>
      </c>
      <c r="P1433" s="13">
        <f>IF(E1433&gt;0,E1433/N1433,"NA")</f>
        <v>115.55319148936171</v>
      </c>
      <c r="Q1433" s="13" t="s">
        <v>8343</v>
      </c>
      <c r="R1433" s="13" t="s">
        <v>8362</v>
      </c>
      <c r="S1433" t="b">
        <v>0</v>
      </c>
      <c r="T1433" t="s">
        <v>8286</v>
      </c>
      <c r="U1433" s="17">
        <v>42304.002499999995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5">
        <f t="shared" si="22"/>
        <v>42205.572083333333</v>
      </c>
      <c r="K1434">
        <v>1434825828</v>
      </c>
      <c r="L1434" s="5">
        <v>42175.572083333333</v>
      </c>
      <c r="M1434" t="b">
        <v>0</v>
      </c>
      <c r="N1434">
        <v>0</v>
      </c>
      <c r="O1434" s="9">
        <f>E1434/D1434</f>
        <v>0</v>
      </c>
      <c r="P1434" s="13" t="str">
        <f>IF(E1434&gt;0,E1434/N1434,"NA")</f>
        <v>NA</v>
      </c>
      <c r="Q1434" s="13" t="s">
        <v>8343</v>
      </c>
      <c r="R1434" s="13" t="s">
        <v>8362</v>
      </c>
      <c r="S1434" t="b">
        <v>0</v>
      </c>
      <c r="T1434" t="s">
        <v>8286</v>
      </c>
      <c r="U1434" s="17">
        <v>42175.572083333333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5">
        <f t="shared" si="22"/>
        <v>42714.249999999993</v>
      </c>
      <c r="K1435">
        <v>1477839675</v>
      </c>
      <c r="L1435" s="5">
        <v>42673.417534722219</v>
      </c>
      <c r="M1435" t="b">
        <v>0</v>
      </c>
      <c r="N1435">
        <v>10</v>
      </c>
      <c r="O1435" s="9">
        <f>E1435/D1435</f>
        <v>6.7083333333333328E-2</v>
      </c>
      <c r="P1435" s="13">
        <f>IF(E1435&gt;0,E1435/N1435,"NA")</f>
        <v>80.5</v>
      </c>
      <c r="Q1435" s="13" t="s">
        <v>8343</v>
      </c>
      <c r="R1435" s="13" t="s">
        <v>8362</v>
      </c>
      <c r="S1435" t="b">
        <v>0</v>
      </c>
      <c r="T1435" t="s">
        <v>8286</v>
      </c>
      <c r="U1435" s="17">
        <v>42673.417534722219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5">
        <f t="shared" si="22"/>
        <v>42163.416666666664</v>
      </c>
      <c r="K1436">
        <v>1431973478</v>
      </c>
      <c r="L1436" s="5">
        <v>42142.558773148143</v>
      </c>
      <c r="M1436" t="b">
        <v>0</v>
      </c>
      <c r="N1436">
        <v>11</v>
      </c>
      <c r="O1436" s="9">
        <f>E1436/D1436</f>
        <v>9.987804878048781E-2</v>
      </c>
      <c r="P1436" s="13">
        <f>IF(E1436&gt;0,E1436/N1436,"NA")</f>
        <v>744.5454545454545</v>
      </c>
      <c r="Q1436" s="13" t="s">
        <v>8343</v>
      </c>
      <c r="R1436" s="13" t="s">
        <v>8362</v>
      </c>
      <c r="S1436" t="b">
        <v>0</v>
      </c>
      <c r="T1436" t="s">
        <v>8286</v>
      </c>
      <c r="U1436" s="17">
        <v>42142.558773148143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5">
        <f t="shared" si="22"/>
        <v>42288.57199074074</v>
      </c>
      <c r="K1437">
        <v>1441997020</v>
      </c>
      <c r="L1437" s="5">
        <v>42258.57199074074</v>
      </c>
      <c r="M1437" t="b">
        <v>0</v>
      </c>
      <c r="N1437">
        <v>2</v>
      </c>
      <c r="O1437" s="9">
        <f>E1437/D1437</f>
        <v>1E-3</v>
      </c>
      <c r="P1437" s="13">
        <f>IF(E1437&gt;0,E1437/N1437,"NA")</f>
        <v>7.5</v>
      </c>
      <c r="Q1437" s="13" t="s">
        <v>8343</v>
      </c>
      <c r="R1437" s="13" t="s">
        <v>8362</v>
      </c>
      <c r="S1437" t="b">
        <v>0</v>
      </c>
      <c r="T1437" t="s">
        <v>8286</v>
      </c>
      <c r="U1437" s="17">
        <v>42258.57199074074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5">
        <f t="shared" si="22"/>
        <v>42421.141863425924</v>
      </c>
      <c r="K1438">
        <v>1453451057</v>
      </c>
      <c r="L1438" s="5">
        <v>42391.141863425924</v>
      </c>
      <c r="M1438" t="b">
        <v>0</v>
      </c>
      <c r="N1438">
        <v>2</v>
      </c>
      <c r="O1438" s="9">
        <f>E1438/D1438</f>
        <v>7.7000000000000002E-3</v>
      </c>
      <c r="P1438" s="13">
        <f>IF(E1438&gt;0,E1438/N1438,"NA")</f>
        <v>38.5</v>
      </c>
      <c r="Q1438" s="13" t="s">
        <v>8343</v>
      </c>
      <c r="R1438" s="13" t="s">
        <v>8362</v>
      </c>
      <c r="S1438" t="b">
        <v>0</v>
      </c>
      <c r="T1438" t="s">
        <v>8286</v>
      </c>
      <c r="U1438" s="17">
        <v>42391.141863425924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5">
        <f t="shared" si="22"/>
        <v>41832.999305555553</v>
      </c>
      <c r="K1439">
        <v>1402058739</v>
      </c>
      <c r="L1439" s="5">
        <v>41796.32336805555</v>
      </c>
      <c r="M1439" t="b">
        <v>0</v>
      </c>
      <c r="N1439">
        <v>22</v>
      </c>
      <c r="O1439" s="9">
        <f>E1439/D1439</f>
        <v>0.26900000000000002</v>
      </c>
      <c r="P1439" s="13">
        <f>IF(E1439&gt;0,E1439/N1439,"NA")</f>
        <v>36.68181818181818</v>
      </c>
      <c r="Q1439" s="13" t="s">
        <v>8343</v>
      </c>
      <c r="R1439" s="13" t="s">
        <v>8362</v>
      </c>
      <c r="S1439" t="b">
        <v>0</v>
      </c>
      <c r="T1439" t="s">
        <v>8286</v>
      </c>
      <c r="U1439" s="17">
        <v>41796.32336805555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5">
        <f t="shared" si="22"/>
        <v>42487.371527777774</v>
      </c>
      <c r="K1440">
        <v>1459198499</v>
      </c>
      <c r="L1440" s="5">
        <v>42457.663182870368</v>
      </c>
      <c r="M1440" t="b">
        <v>0</v>
      </c>
      <c r="N1440">
        <v>8</v>
      </c>
      <c r="O1440" s="9">
        <f>E1440/D1440</f>
        <v>0.03</v>
      </c>
      <c r="P1440" s="13">
        <f>IF(E1440&gt;0,E1440/N1440,"NA")</f>
        <v>75</v>
      </c>
      <c r="Q1440" s="13" t="s">
        <v>8343</v>
      </c>
      <c r="R1440" s="13" t="s">
        <v>8362</v>
      </c>
      <c r="S1440" t="b">
        <v>0</v>
      </c>
      <c r="T1440" t="s">
        <v>8286</v>
      </c>
      <c r="U1440" s="17">
        <v>42457.663182870368</v>
      </c>
    </row>
    <row r="1441" spans="1:21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5">
        <f t="shared" si="22"/>
        <v>42070.621539351851</v>
      </c>
      <c r="K1441">
        <v>1423166101</v>
      </c>
      <c r="L1441" s="5">
        <v>42040.621539351851</v>
      </c>
      <c r="M1441" t="b">
        <v>0</v>
      </c>
      <c r="N1441">
        <v>6</v>
      </c>
      <c r="O1441" s="9">
        <f>E1441/D1441</f>
        <v>6.6055045871559637E-2</v>
      </c>
      <c r="P1441" s="13">
        <f>IF(E1441&gt;0,E1441/N1441,"NA")</f>
        <v>30</v>
      </c>
      <c r="Q1441" s="13" t="s">
        <v>8343</v>
      </c>
      <c r="R1441" s="13" t="s">
        <v>8362</v>
      </c>
      <c r="S1441" t="b">
        <v>0</v>
      </c>
      <c r="T1441" t="s">
        <v>8286</v>
      </c>
      <c r="U1441" s="17">
        <v>42040.621539351851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5">
        <f t="shared" si="22"/>
        <v>42516.540081018517</v>
      </c>
      <c r="K1442">
        <v>1461693463</v>
      </c>
      <c r="L1442" s="5">
        <v>42486.540081018517</v>
      </c>
      <c r="M1442" t="b">
        <v>0</v>
      </c>
      <c r="N1442">
        <v>1</v>
      </c>
      <c r="O1442" s="9">
        <f>E1442/D1442</f>
        <v>7.6923076923076926E-5</v>
      </c>
      <c r="P1442" s="13">
        <f>IF(E1442&gt;0,E1442/N1442,"NA")</f>
        <v>1</v>
      </c>
      <c r="Q1442" s="13" t="s">
        <v>8343</v>
      </c>
      <c r="R1442" s="13" t="s">
        <v>8362</v>
      </c>
      <c r="S1442" t="b">
        <v>0</v>
      </c>
      <c r="T1442" t="s">
        <v>8286</v>
      </c>
      <c r="U1442" s="17">
        <v>42486.540081018517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5">
        <f t="shared" si="22"/>
        <v>42258.557511574072</v>
      </c>
      <c r="K1443">
        <v>1436811769</v>
      </c>
      <c r="L1443" s="5">
        <v>42198.557511574072</v>
      </c>
      <c r="M1443" t="b">
        <v>0</v>
      </c>
      <c r="N1443">
        <v>3</v>
      </c>
      <c r="O1443" s="9">
        <f>E1443/D1443</f>
        <v>1.1222222222222222E-2</v>
      </c>
      <c r="P1443" s="13">
        <f>IF(E1443&gt;0,E1443/N1443,"NA")</f>
        <v>673.33333333333337</v>
      </c>
      <c r="Q1443" s="13" t="s">
        <v>8343</v>
      </c>
      <c r="R1443" s="13" t="s">
        <v>8362</v>
      </c>
      <c r="S1443" t="b">
        <v>0</v>
      </c>
      <c r="T1443" t="s">
        <v>8286</v>
      </c>
      <c r="U1443" s="17">
        <v>42198.557511574072</v>
      </c>
    </row>
    <row r="1444" spans="1:21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5">
        <f t="shared" si="22"/>
        <v>42515.437013888884</v>
      </c>
      <c r="K1444">
        <v>1461598158</v>
      </c>
      <c r="L1444" s="5">
        <v>42485.437013888884</v>
      </c>
      <c r="M1444" t="b">
        <v>0</v>
      </c>
      <c r="N1444">
        <v>0</v>
      </c>
      <c r="O1444" s="9">
        <f>E1444/D1444</f>
        <v>0</v>
      </c>
      <c r="P1444" s="13" t="str">
        <f>IF(E1444&gt;0,E1444/N1444,"NA")</f>
        <v>NA</v>
      </c>
      <c r="Q1444" s="13" t="s">
        <v>8343</v>
      </c>
      <c r="R1444" s="13" t="s">
        <v>8362</v>
      </c>
      <c r="S1444" t="b">
        <v>0</v>
      </c>
      <c r="T1444" t="s">
        <v>8286</v>
      </c>
      <c r="U1444" s="17">
        <v>42485.437013888884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5">
        <f t="shared" si="22"/>
        <v>42737.71769675926</v>
      </c>
      <c r="K1445">
        <v>1480803209</v>
      </c>
      <c r="L1445" s="5">
        <v>42707.71769675926</v>
      </c>
      <c r="M1445" t="b">
        <v>0</v>
      </c>
      <c r="N1445">
        <v>0</v>
      </c>
      <c r="O1445" s="9">
        <f>E1445/D1445</f>
        <v>0</v>
      </c>
      <c r="P1445" s="13" t="str">
        <f>IF(E1445&gt;0,E1445/N1445,"NA")</f>
        <v>NA</v>
      </c>
      <c r="Q1445" s="13" t="s">
        <v>8343</v>
      </c>
      <c r="R1445" s="13" t="s">
        <v>8362</v>
      </c>
      <c r="S1445" t="b">
        <v>0</v>
      </c>
      <c r="T1445" t="s">
        <v>8286</v>
      </c>
      <c r="U1445" s="17">
        <v>42707.71769675926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5">
        <f t="shared" si="22"/>
        <v>42259.665069444447</v>
      </c>
      <c r="K1446">
        <v>1436907462</v>
      </c>
      <c r="L1446" s="5">
        <v>42199.665069444447</v>
      </c>
      <c r="M1446" t="b">
        <v>0</v>
      </c>
      <c r="N1446">
        <v>0</v>
      </c>
      <c r="O1446" s="9">
        <f>E1446/D1446</f>
        <v>0</v>
      </c>
      <c r="P1446" s="13" t="str">
        <f>IF(E1446&gt;0,E1446/N1446,"NA")</f>
        <v>NA</v>
      </c>
      <c r="Q1446" s="13" t="s">
        <v>8343</v>
      </c>
      <c r="R1446" s="13" t="s">
        <v>8362</v>
      </c>
      <c r="S1446" t="b">
        <v>0</v>
      </c>
      <c r="T1446" t="s">
        <v>8286</v>
      </c>
      <c r="U1446" s="17">
        <v>42199.665069444447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5">
        <f t="shared" si="22"/>
        <v>42169.333969907406</v>
      </c>
      <c r="K1447">
        <v>1431694855</v>
      </c>
      <c r="L1447" s="5">
        <v>42139.333969907406</v>
      </c>
      <c r="M1447" t="b">
        <v>0</v>
      </c>
      <c r="N1447">
        <v>0</v>
      </c>
      <c r="O1447" s="9">
        <f>E1447/D1447</f>
        <v>0</v>
      </c>
      <c r="P1447" s="13" t="str">
        <f>IF(E1447&gt;0,E1447/N1447,"NA")</f>
        <v>NA</v>
      </c>
      <c r="Q1447" s="13" t="s">
        <v>8343</v>
      </c>
      <c r="R1447" s="13" t="s">
        <v>8362</v>
      </c>
      <c r="S1447" t="b">
        <v>0</v>
      </c>
      <c r="T1447" t="s">
        <v>8286</v>
      </c>
      <c r="U1447" s="17">
        <v>42139.333969907406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5">
        <f t="shared" si="22"/>
        <v>42481.239328703705</v>
      </c>
      <c r="K1448">
        <v>1459507478</v>
      </c>
      <c r="L1448" s="5">
        <v>42461.239328703705</v>
      </c>
      <c r="M1448" t="b">
        <v>0</v>
      </c>
      <c r="N1448">
        <v>0</v>
      </c>
      <c r="O1448" s="9">
        <f>E1448/D1448</f>
        <v>0</v>
      </c>
      <c r="P1448" s="13" t="str">
        <f>IF(E1448&gt;0,E1448/N1448,"NA")</f>
        <v>NA</v>
      </c>
      <c r="Q1448" s="13" t="s">
        <v>8343</v>
      </c>
      <c r="R1448" s="13" t="s">
        <v>8362</v>
      </c>
      <c r="S1448" t="b">
        <v>0</v>
      </c>
      <c r="T1448" t="s">
        <v>8286</v>
      </c>
      <c r="U1448" s="17">
        <v>42461.239328703705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5">
        <f t="shared" si="22"/>
        <v>42559.52238425926</v>
      </c>
      <c r="K1449">
        <v>1465407134</v>
      </c>
      <c r="L1449" s="5">
        <v>42529.52238425926</v>
      </c>
      <c r="M1449" t="b">
        <v>0</v>
      </c>
      <c r="N1449">
        <v>3</v>
      </c>
      <c r="O1449" s="9">
        <f>E1449/D1449</f>
        <v>1.4999999999999999E-4</v>
      </c>
      <c r="P1449" s="13">
        <f>IF(E1449&gt;0,E1449/N1449,"NA")</f>
        <v>25</v>
      </c>
      <c r="Q1449" s="13" t="s">
        <v>8343</v>
      </c>
      <c r="R1449" s="13" t="s">
        <v>8362</v>
      </c>
      <c r="S1449" t="b">
        <v>0</v>
      </c>
      <c r="T1449" t="s">
        <v>8286</v>
      </c>
      <c r="U1449" s="17">
        <v>42529.52238425926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5">
        <f t="shared" si="22"/>
        <v>42146.017361111109</v>
      </c>
      <c r="K1450">
        <v>1429655318</v>
      </c>
      <c r="L1450" s="5">
        <v>42115.728217592587</v>
      </c>
      <c r="M1450" t="b">
        <v>0</v>
      </c>
      <c r="N1450">
        <v>0</v>
      </c>
      <c r="O1450" s="9">
        <f>E1450/D1450</f>
        <v>0</v>
      </c>
      <c r="P1450" s="13" t="str">
        <f>IF(E1450&gt;0,E1450/N1450,"NA")</f>
        <v>NA</v>
      </c>
      <c r="Q1450" s="13" t="s">
        <v>8343</v>
      </c>
      <c r="R1450" s="13" t="s">
        <v>8362</v>
      </c>
      <c r="S1450" t="b">
        <v>0</v>
      </c>
      <c r="T1450" t="s">
        <v>8286</v>
      </c>
      <c r="U1450" s="17">
        <v>42115.728217592587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5">
        <f t="shared" si="22"/>
        <v>42134.603067129625</v>
      </c>
      <c r="K1451">
        <v>1427138905</v>
      </c>
      <c r="L1451" s="5">
        <v>42086.603067129625</v>
      </c>
      <c r="M1451" t="b">
        <v>0</v>
      </c>
      <c r="N1451">
        <v>0</v>
      </c>
      <c r="O1451" s="9">
        <f>E1451/D1451</f>
        <v>0</v>
      </c>
      <c r="P1451" s="13" t="str">
        <f>IF(E1451&gt;0,E1451/N1451,"NA")</f>
        <v>NA</v>
      </c>
      <c r="Q1451" s="13" t="s">
        <v>8343</v>
      </c>
      <c r="R1451" s="13" t="s">
        <v>8362</v>
      </c>
      <c r="S1451" t="b">
        <v>0</v>
      </c>
      <c r="T1451" t="s">
        <v>8286</v>
      </c>
      <c r="U1451" s="17">
        <v>42086.603067129625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5">
        <f t="shared" si="22"/>
        <v>42419.962928240733</v>
      </c>
      <c r="K1452">
        <v>1453349197</v>
      </c>
      <c r="L1452" s="5">
        <v>42389.962928240733</v>
      </c>
      <c r="M1452" t="b">
        <v>0</v>
      </c>
      <c r="N1452">
        <v>1</v>
      </c>
      <c r="O1452" s="9">
        <f>E1452/D1452</f>
        <v>1.0000000000000001E-5</v>
      </c>
      <c r="P1452" s="13">
        <f>IF(E1452&gt;0,E1452/N1452,"NA")</f>
        <v>1</v>
      </c>
      <c r="Q1452" s="13" t="s">
        <v>8343</v>
      </c>
      <c r="R1452" s="13" t="s">
        <v>8362</v>
      </c>
      <c r="S1452" t="b">
        <v>0</v>
      </c>
      <c r="T1452" t="s">
        <v>8286</v>
      </c>
      <c r="U1452" s="17">
        <v>42389.962928240733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5">
        <f t="shared" si="22"/>
        <v>41961.792349537034</v>
      </c>
      <c r="K1453">
        <v>1413759659</v>
      </c>
      <c r="L1453" s="5">
        <v>41931.75068287037</v>
      </c>
      <c r="M1453" t="b">
        <v>0</v>
      </c>
      <c r="N1453">
        <v>2</v>
      </c>
      <c r="O1453" s="9">
        <f>E1453/D1453</f>
        <v>1.0554089709762533E-4</v>
      </c>
      <c r="P1453" s="13">
        <f>IF(E1453&gt;0,E1453/N1453,"NA")</f>
        <v>1</v>
      </c>
      <c r="Q1453" s="13" t="s">
        <v>8343</v>
      </c>
      <c r="R1453" s="13" t="s">
        <v>8362</v>
      </c>
      <c r="S1453" t="b">
        <v>0</v>
      </c>
      <c r="T1453" t="s">
        <v>8286</v>
      </c>
      <c r="U1453" s="17">
        <v>41931.75068287037</v>
      </c>
    </row>
    <row r="1454" spans="1:21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5">
        <f t="shared" si="22"/>
        <v>41848.494942129626</v>
      </c>
      <c r="K1454">
        <v>1403974363</v>
      </c>
      <c r="L1454" s="5">
        <v>41818.494942129626</v>
      </c>
      <c r="M1454" t="b">
        <v>0</v>
      </c>
      <c r="N1454">
        <v>0</v>
      </c>
      <c r="O1454" s="9">
        <f>E1454/D1454</f>
        <v>0</v>
      </c>
      <c r="P1454" s="13" t="str">
        <f>IF(E1454&gt;0,E1454/N1454,"NA")</f>
        <v>NA</v>
      </c>
      <c r="Q1454" s="13" t="s">
        <v>8343</v>
      </c>
      <c r="R1454" s="13" t="s">
        <v>8362</v>
      </c>
      <c r="S1454" t="b">
        <v>0</v>
      </c>
      <c r="T1454" t="s">
        <v>8286</v>
      </c>
      <c r="U1454" s="17">
        <v>41818.494942129626</v>
      </c>
    </row>
    <row r="1455" spans="1:21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5">
        <f t="shared" si="22"/>
        <v>42840.446145833332</v>
      </c>
      <c r="K1455">
        <v>1488386547</v>
      </c>
      <c r="L1455" s="5">
        <v>42795.487812499996</v>
      </c>
      <c r="M1455" t="b">
        <v>0</v>
      </c>
      <c r="N1455">
        <v>0</v>
      </c>
      <c r="O1455" s="9">
        <f>E1455/D1455</f>
        <v>0</v>
      </c>
      <c r="P1455" s="13" t="str">
        <f>IF(E1455&gt;0,E1455/N1455,"NA")</f>
        <v>NA</v>
      </c>
      <c r="Q1455" s="13" t="s">
        <v>8343</v>
      </c>
      <c r="R1455" s="13" t="s">
        <v>8362</v>
      </c>
      <c r="S1455" t="b">
        <v>0</v>
      </c>
      <c r="T1455" t="s">
        <v>8286</v>
      </c>
      <c r="U1455" s="17">
        <v>42795.487812499996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5">
        <f t="shared" si="22"/>
        <v>42484.707638888889</v>
      </c>
      <c r="K1456">
        <v>1459716480</v>
      </c>
      <c r="L1456" s="5">
        <v>42463.658333333333</v>
      </c>
      <c r="M1456" t="b">
        <v>0</v>
      </c>
      <c r="N1456">
        <v>1</v>
      </c>
      <c r="O1456" s="9">
        <f>E1456/D1456</f>
        <v>8.5714285714285719E-3</v>
      </c>
      <c r="P1456" s="13">
        <f>IF(E1456&gt;0,E1456/N1456,"NA")</f>
        <v>15</v>
      </c>
      <c r="Q1456" s="13" t="s">
        <v>8343</v>
      </c>
      <c r="R1456" s="13" t="s">
        <v>8362</v>
      </c>
      <c r="S1456" t="b">
        <v>0</v>
      </c>
      <c r="T1456" t="s">
        <v>8286</v>
      </c>
      <c r="U1456" s="17">
        <v>42463.658333333333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5">
        <f t="shared" si="22"/>
        <v>41887.360416666663</v>
      </c>
      <c r="K1457">
        <v>1405181320</v>
      </c>
      <c r="L1457" s="5">
        <v>41832.46435185185</v>
      </c>
      <c r="M1457" t="b">
        <v>0</v>
      </c>
      <c r="N1457">
        <v>7</v>
      </c>
      <c r="O1457" s="9">
        <f>E1457/D1457</f>
        <v>0.105</v>
      </c>
      <c r="P1457" s="13">
        <f>IF(E1457&gt;0,E1457/N1457,"NA")</f>
        <v>225</v>
      </c>
      <c r="Q1457" s="13" t="s">
        <v>8343</v>
      </c>
      <c r="R1457" s="13" t="s">
        <v>8362</v>
      </c>
      <c r="S1457" t="b">
        <v>0</v>
      </c>
      <c r="T1457" t="s">
        <v>8286</v>
      </c>
      <c r="U1457" s="17">
        <v>41832.46435185185</v>
      </c>
    </row>
    <row r="1458" spans="1:21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5">
        <f t="shared" si="22"/>
        <v>42738.460243055553</v>
      </c>
      <c r="K1458">
        <v>1480867365</v>
      </c>
      <c r="L1458" s="5">
        <v>42708.460243055553</v>
      </c>
      <c r="M1458" t="b">
        <v>0</v>
      </c>
      <c r="N1458">
        <v>3</v>
      </c>
      <c r="O1458" s="9">
        <f>E1458/D1458</f>
        <v>2.9000000000000001E-2</v>
      </c>
      <c r="P1458" s="13">
        <f>IF(E1458&gt;0,E1458/N1458,"NA")</f>
        <v>48.333333333333336</v>
      </c>
      <c r="Q1458" s="13" t="s">
        <v>8343</v>
      </c>
      <c r="R1458" s="13" t="s">
        <v>8362</v>
      </c>
      <c r="S1458" t="b">
        <v>0</v>
      </c>
      <c r="T1458" t="s">
        <v>8286</v>
      </c>
      <c r="U1458" s="17">
        <v>42708.460243055553</v>
      </c>
    </row>
    <row r="1459" spans="1:21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5">
        <f t="shared" si="22"/>
        <v>42319.729675925926</v>
      </c>
      <c r="K1459">
        <v>1444685444</v>
      </c>
      <c r="L1459" s="5">
        <v>42289.688009259255</v>
      </c>
      <c r="M1459" t="b">
        <v>0</v>
      </c>
      <c r="N1459">
        <v>0</v>
      </c>
      <c r="O1459" s="9">
        <f>E1459/D1459</f>
        <v>0</v>
      </c>
      <c r="P1459" s="13" t="str">
        <f>IF(E1459&gt;0,E1459/N1459,"NA")</f>
        <v>NA</v>
      </c>
      <c r="Q1459" s="13" t="s">
        <v>8343</v>
      </c>
      <c r="R1459" s="13" t="s">
        <v>8362</v>
      </c>
      <c r="S1459" t="b">
        <v>0</v>
      </c>
      <c r="T1459" t="s">
        <v>8286</v>
      </c>
      <c r="U1459" s="17">
        <v>42289.688009259255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5">
        <f t="shared" si="22"/>
        <v>41861.958333333328</v>
      </c>
      <c r="K1460">
        <v>1405097760</v>
      </c>
      <c r="L1460" s="5">
        <v>41831.49722222222</v>
      </c>
      <c r="M1460" t="b">
        <v>0</v>
      </c>
      <c r="N1460">
        <v>0</v>
      </c>
      <c r="O1460" s="9">
        <f>E1460/D1460</f>
        <v>0</v>
      </c>
      <c r="P1460" s="13" t="str">
        <f>IF(E1460&gt;0,E1460/N1460,"NA")</f>
        <v>NA</v>
      </c>
      <c r="Q1460" s="13" t="s">
        <v>8343</v>
      </c>
      <c r="R1460" s="13" t="s">
        <v>8362</v>
      </c>
      <c r="S1460" t="b">
        <v>0</v>
      </c>
      <c r="T1460" t="s">
        <v>8286</v>
      </c>
      <c r="U1460" s="17">
        <v>41831.49722222222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5">
        <f t="shared" si="22"/>
        <v>42340.517361111109</v>
      </c>
      <c r="K1461">
        <v>1446612896</v>
      </c>
      <c r="L1461" s="5">
        <v>42311.996481481481</v>
      </c>
      <c r="M1461" t="b">
        <v>0</v>
      </c>
      <c r="N1461">
        <v>0</v>
      </c>
      <c r="O1461" s="9">
        <f>E1461/D1461</f>
        <v>0</v>
      </c>
      <c r="P1461" s="13" t="str">
        <f>IF(E1461&gt;0,E1461/N1461,"NA")</f>
        <v>NA</v>
      </c>
      <c r="Q1461" s="13" t="s">
        <v>8343</v>
      </c>
      <c r="R1461" s="13" t="s">
        <v>8362</v>
      </c>
      <c r="S1461" t="b">
        <v>0</v>
      </c>
      <c r="T1461" t="s">
        <v>8286</v>
      </c>
      <c r="U1461" s="17">
        <v>42311.996481481481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5">
        <f t="shared" si="22"/>
        <v>41973.781249999993</v>
      </c>
      <c r="K1462">
        <v>1412371898</v>
      </c>
      <c r="L1462" s="5">
        <v>41915.688634259255</v>
      </c>
      <c r="M1462" t="b">
        <v>0</v>
      </c>
      <c r="N1462">
        <v>0</v>
      </c>
      <c r="O1462" s="9">
        <f>E1462/D1462</f>
        <v>0</v>
      </c>
      <c r="P1462" s="13" t="str">
        <f>IF(E1462&gt;0,E1462/N1462,"NA")</f>
        <v>NA</v>
      </c>
      <c r="Q1462" s="13" t="s">
        <v>8343</v>
      </c>
      <c r="R1462" s="13" t="s">
        <v>8362</v>
      </c>
      <c r="S1462" t="b">
        <v>0</v>
      </c>
      <c r="T1462" t="s">
        <v>8286</v>
      </c>
      <c r="U1462" s="17">
        <v>41915.688634259255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5">
        <f t="shared" si="22"/>
        <v>41932.791666666664</v>
      </c>
      <c r="K1463">
        <v>1410967754</v>
      </c>
      <c r="L1463" s="5">
        <v>41899.436967592592</v>
      </c>
      <c r="M1463" t="b">
        <v>1</v>
      </c>
      <c r="N1463">
        <v>340</v>
      </c>
      <c r="O1463" s="9">
        <f>E1463/D1463</f>
        <v>1.012446</v>
      </c>
      <c r="P1463" s="13">
        <f>IF(E1463&gt;0,E1463/N1463,"NA")</f>
        <v>44.66673529411765</v>
      </c>
      <c r="Q1463" s="13" t="s">
        <v>8343</v>
      </c>
      <c r="R1463" s="13" t="s">
        <v>8363</v>
      </c>
      <c r="S1463" t="b">
        <v>1</v>
      </c>
      <c r="T1463" t="s">
        <v>8287</v>
      </c>
      <c r="U1463" s="17">
        <v>41899.436967592592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5">
        <f t="shared" si="22"/>
        <v>41374.454525462963</v>
      </c>
      <c r="K1464">
        <v>1363017271</v>
      </c>
      <c r="L1464" s="5">
        <v>41344.454525462963</v>
      </c>
      <c r="M1464" t="b">
        <v>1</v>
      </c>
      <c r="N1464">
        <v>150</v>
      </c>
      <c r="O1464" s="9">
        <f>E1464/D1464</f>
        <v>1.085175</v>
      </c>
      <c r="P1464" s="13">
        <f>IF(E1464&gt;0,E1464/N1464,"NA")</f>
        <v>28.937999999999999</v>
      </c>
      <c r="Q1464" s="13" t="s">
        <v>8343</v>
      </c>
      <c r="R1464" s="13" t="s">
        <v>8363</v>
      </c>
      <c r="S1464" t="b">
        <v>1</v>
      </c>
      <c r="T1464" t="s">
        <v>8287</v>
      </c>
      <c r="U1464" s="17">
        <v>41344.454525462963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5">
        <f t="shared" si="22"/>
        <v>41371.661319444444</v>
      </c>
      <c r="K1465">
        <v>1361483538</v>
      </c>
      <c r="L1465" s="5">
        <v>41326.702986111108</v>
      </c>
      <c r="M1465" t="b">
        <v>1</v>
      </c>
      <c r="N1465">
        <v>25</v>
      </c>
      <c r="O1465" s="9">
        <f>E1465/D1465</f>
        <v>1.4766666666666666</v>
      </c>
      <c r="P1465" s="13">
        <f>IF(E1465&gt;0,E1465/N1465,"NA")</f>
        <v>35.44</v>
      </c>
      <c r="Q1465" s="13" t="s">
        <v>8343</v>
      </c>
      <c r="R1465" s="13" t="s">
        <v>8363</v>
      </c>
      <c r="S1465" t="b">
        <v>1</v>
      </c>
      <c r="T1465" t="s">
        <v>8287</v>
      </c>
      <c r="U1465" s="17">
        <v>41326.702986111108</v>
      </c>
    </row>
    <row r="1466" spans="1:21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5">
        <f t="shared" si="22"/>
        <v>41321.453217592592</v>
      </c>
      <c r="K1466">
        <v>1358437958</v>
      </c>
      <c r="L1466" s="5">
        <v>41291.453217592592</v>
      </c>
      <c r="M1466" t="b">
        <v>1</v>
      </c>
      <c r="N1466">
        <v>234</v>
      </c>
      <c r="O1466" s="9">
        <f>E1466/D1466</f>
        <v>1.6319999999999999</v>
      </c>
      <c r="P1466" s="13">
        <f>IF(E1466&gt;0,E1466/N1466,"NA")</f>
        <v>34.871794871794869</v>
      </c>
      <c r="Q1466" s="13" t="s">
        <v>8343</v>
      </c>
      <c r="R1466" s="13" t="s">
        <v>8363</v>
      </c>
      <c r="S1466" t="b">
        <v>1</v>
      </c>
      <c r="T1466" t="s">
        <v>8287</v>
      </c>
      <c r="U1466" s="17">
        <v>41291.453217592592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5">
        <f t="shared" si="22"/>
        <v>40989.916666666664</v>
      </c>
      <c r="K1467">
        <v>1329759452</v>
      </c>
      <c r="L1467" s="5">
        <v>40959.526064814811</v>
      </c>
      <c r="M1467" t="b">
        <v>1</v>
      </c>
      <c r="N1467">
        <v>2602</v>
      </c>
      <c r="O1467" s="9">
        <f>E1467/D1467</f>
        <v>4.5641449999999999</v>
      </c>
      <c r="P1467" s="13">
        <f>IF(E1467&gt;0,E1467/N1467,"NA")</f>
        <v>52.622732513451197</v>
      </c>
      <c r="Q1467" s="13" t="s">
        <v>8343</v>
      </c>
      <c r="R1467" s="13" t="s">
        <v>8363</v>
      </c>
      <c r="S1467" t="b">
        <v>1</v>
      </c>
      <c r="T1467" t="s">
        <v>8287</v>
      </c>
      <c r="U1467" s="17">
        <v>40959.526064814811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5">
        <f t="shared" si="22"/>
        <v>42380.999999999993</v>
      </c>
      <c r="K1468">
        <v>1449029266</v>
      </c>
      <c r="L1468" s="5">
        <v>42339.963726851849</v>
      </c>
      <c r="M1468" t="b">
        <v>1</v>
      </c>
      <c r="N1468">
        <v>248</v>
      </c>
      <c r="O1468" s="9">
        <f>E1468/D1468</f>
        <v>1.0787731249999999</v>
      </c>
      <c r="P1468" s="13">
        <f>IF(E1468&gt;0,E1468/N1468,"NA")</f>
        <v>69.598266129032254</v>
      </c>
      <c r="Q1468" s="13" t="s">
        <v>8343</v>
      </c>
      <c r="R1468" s="13" t="s">
        <v>8363</v>
      </c>
      <c r="S1468" t="b">
        <v>1</v>
      </c>
      <c r="T1468" t="s">
        <v>8287</v>
      </c>
      <c r="U1468" s="17">
        <v>42339.963726851849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5">
        <f t="shared" si="22"/>
        <v>40993.55190972222</v>
      </c>
      <c r="K1469">
        <v>1327518885</v>
      </c>
      <c r="L1469" s="5">
        <v>40933.593576388885</v>
      </c>
      <c r="M1469" t="b">
        <v>1</v>
      </c>
      <c r="N1469">
        <v>600</v>
      </c>
      <c r="O1469" s="9">
        <f>E1469/D1469</f>
        <v>1.1508</v>
      </c>
      <c r="P1469" s="13">
        <f>IF(E1469&gt;0,E1469/N1469,"NA")</f>
        <v>76.72</v>
      </c>
      <c r="Q1469" s="13" t="s">
        <v>8343</v>
      </c>
      <c r="R1469" s="13" t="s">
        <v>8363</v>
      </c>
      <c r="S1469" t="b">
        <v>1</v>
      </c>
      <c r="T1469" t="s">
        <v>8287</v>
      </c>
      <c r="U1469" s="17">
        <v>40933.593576388885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5">
        <f t="shared" si="22"/>
        <v>40705.806122685179</v>
      </c>
      <c r="K1470">
        <v>1302654049</v>
      </c>
      <c r="L1470" s="5">
        <v>40645.806122685179</v>
      </c>
      <c r="M1470" t="b">
        <v>1</v>
      </c>
      <c r="N1470">
        <v>293</v>
      </c>
      <c r="O1470" s="9">
        <f>E1470/D1470</f>
        <v>1.0236842105263158</v>
      </c>
      <c r="P1470" s="13">
        <f>IF(E1470&gt;0,E1470/N1470,"NA")</f>
        <v>33.191126279863482</v>
      </c>
      <c r="Q1470" s="13" t="s">
        <v>8343</v>
      </c>
      <c r="R1470" s="13" t="s">
        <v>8363</v>
      </c>
      <c r="S1470" t="b">
        <v>1</v>
      </c>
      <c r="T1470" t="s">
        <v>8287</v>
      </c>
      <c r="U1470" s="17">
        <v>40645.806122685179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5">
        <f t="shared" si="22"/>
        <v>41320.390150462961</v>
      </c>
      <c r="K1471">
        <v>1358346109</v>
      </c>
      <c r="L1471" s="5">
        <v>41290.390150462961</v>
      </c>
      <c r="M1471" t="b">
        <v>1</v>
      </c>
      <c r="N1471">
        <v>321</v>
      </c>
      <c r="O1471" s="9">
        <f>E1471/D1471</f>
        <v>1.0842485875706214</v>
      </c>
      <c r="P1471" s="13">
        <f>IF(E1471&gt;0,E1471/N1471,"NA")</f>
        <v>149.46417445482865</v>
      </c>
      <c r="Q1471" s="13" t="s">
        <v>8343</v>
      </c>
      <c r="R1471" s="13" t="s">
        <v>8363</v>
      </c>
      <c r="S1471" t="b">
        <v>1</v>
      </c>
      <c r="T1471" t="s">
        <v>8287</v>
      </c>
      <c r="U1471" s="17">
        <v>41290.390150462961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5">
        <f t="shared" si="22"/>
        <v>41271.618784722217</v>
      </c>
      <c r="K1472">
        <v>1354909863</v>
      </c>
      <c r="L1472" s="5">
        <v>41250.618784722217</v>
      </c>
      <c r="M1472" t="b">
        <v>1</v>
      </c>
      <c r="N1472">
        <v>81</v>
      </c>
      <c r="O1472" s="9">
        <f>E1472/D1472</f>
        <v>1.2513333333333334</v>
      </c>
      <c r="P1472" s="13">
        <f>IF(E1472&gt;0,E1472/N1472,"NA")</f>
        <v>23.172839506172838</v>
      </c>
      <c r="Q1472" s="13" t="s">
        <v>8343</v>
      </c>
      <c r="R1472" s="13" t="s">
        <v>8363</v>
      </c>
      <c r="S1472" t="b">
        <v>1</v>
      </c>
      <c r="T1472" t="s">
        <v>8287</v>
      </c>
      <c r="U1472" s="17">
        <v>41250.618784722217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5">
        <f t="shared" si="22"/>
        <v>42103.749236111107</v>
      </c>
      <c r="K1473">
        <v>1426028334</v>
      </c>
      <c r="L1473" s="5">
        <v>42073.749236111107</v>
      </c>
      <c r="M1473" t="b">
        <v>1</v>
      </c>
      <c r="N1473">
        <v>343</v>
      </c>
      <c r="O1473" s="9">
        <f>E1473/D1473</f>
        <v>1.03840625</v>
      </c>
      <c r="P1473" s="13">
        <f>IF(E1473&gt;0,E1473/N1473,"NA")</f>
        <v>96.877551020408163</v>
      </c>
      <c r="Q1473" s="13" t="s">
        <v>8343</v>
      </c>
      <c r="R1473" s="13" t="s">
        <v>8363</v>
      </c>
      <c r="S1473" t="b">
        <v>1</v>
      </c>
      <c r="T1473" t="s">
        <v>8287</v>
      </c>
      <c r="U1473" s="17">
        <v>42073.749236111107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5">
        <f t="shared" si="22"/>
        <v>41563.33452546296</v>
      </c>
      <c r="K1474">
        <v>1379336503</v>
      </c>
      <c r="L1474" s="5">
        <v>41533.33452546296</v>
      </c>
      <c r="M1474" t="b">
        <v>1</v>
      </c>
      <c r="N1474">
        <v>336</v>
      </c>
      <c r="O1474" s="9">
        <f>E1474/D1474</f>
        <v>1.3870400000000001</v>
      </c>
      <c r="P1474" s="13">
        <f>IF(E1474&gt;0,E1474/N1474,"NA")</f>
        <v>103.20238095238095</v>
      </c>
      <c r="Q1474" s="13" t="s">
        <v>8343</v>
      </c>
      <c r="R1474" s="13" t="s">
        <v>8363</v>
      </c>
      <c r="S1474" t="b">
        <v>1</v>
      </c>
      <c r="T1474" t="s">
        <v>8287</v>
      </c>
      <c r="U1474" s="17">
        <v>41533.33452546296</v>
      </c>
    </row>
    <row r="1475" spans="1:21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5">
        <f t="shared" ref="J1475:L1538" si="23">(I1475/86400)+25569+(-5/24)</f>
        <v>40969.771284722221</v>
      </c>
      <c r="K1475">
        <v>1328052639</v>
      </c>
      <c r="L1475" s="5">
        <v>40939.771284722221</v>
      </c>
      <c r="M1475" t="b">
        <v>1</v>
      </c>
      <c r="N1475">
        <v>47</v>
      </c>
      <c r="O1475" s="9">
        <f>E1475/D1475</f>
        <v>1.20516</v>
      </c>
      <c r="P1475" s="13">
        <f>IF(E1475&gt;0,E1475/N1475,"NA")</f>
        <v>38.462553191489363</v>
      </c>
      <c r="Q1475" s="13" t="s">
        <v>8343</v>
      </c>
      <c r="R1475" s="13" t="s">
        <v>8363</v>
      </c>
      <c r="S1475" t="b">
        <v>1</v>
      </c>
      <c r="T1475" t="s">
        <v>8287</v>
      </c>
      <c r="U1475" s="17">
        <v>40939.771284722221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5">
        <f t="shared" si="23"/>
        <v>41530.519583333335</v>
      </c>
      <c r="K1476">
        <v>1376501292</v>
      </c>
      <c r="L1476" s="5">
        <v>41500.519583333335</v>
      </c>
      <c r="M1476" t="b">
        <v>1</v>
      </c>
      <c r="N1476">
        <v>76</v>
      </c>
      <c r="O1476" s="9">
        <f>E1476/D1476</f>
        <v>1.1226666666666667</v>
      </c>
      <c r="P1476" s="13">
        <f>IF(E1476&gt;0,E1476/N1476,"NA")</f>
        <v>44.315789473684212</v>
      </c>
      <c r="Q1476" s="13" t="s">
        <v>8343</v>
      </c>
      <c r="R1476" s="13" t="s">
        <v>8363</v>
      </c>
      <c r="S1476" t="b">
        <v>1</v>
      </c>
      <c r="T1476" t="s">
        <v>8287</v>
      </c>
      <c r="U1476" s="17">
        <v>41500.519583333335</v>
      </c>
    </row>
    <row r="1477" spans="1:21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5">
        <f t="shared" si="23"/>
        <v>41992.999305555553</v>
      </c>
      <c r="K1477">
        <v>1416244863</v>
      </c>
      <c r="L1477" s="5">
        <v>41960.514618055553</v>
      </c>
      <c r="M1477" t="b">
        <v>1</v>
      </c>
      <c r="N1477">
        <v>441</v>
      </c>
      <c r="O1477" s="9">
        <f>E1477/D1477</f>
        <v>1.8866966666666667</v>
      </c>
      <c r="P1477" s="13">
        <f>IF(E1477&gt;0,E1477/N1477,"NA")</f>
        <v>64.173356009070289</v>
      </c>
      <c r="Q1477" s="13" t="s">
        <v>8343</v>
      </c>
      <c r="R1477" s="13" t="s">
        <v>8363</v>
      </c>
      <c r="S1477" t="b">
        <v>1</v>
      </c>
      <c r="T1477" t="s">
        <v>8287</v>
      </c>
      <c r="U1477" s="17">
        <v>41960.514618055553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5">
        <f t="shared" si="23"/>
        <v>40795.833587962959</v>
      </c>
      <c r="K1478">
        <v>1313024422</v>
      </c>
      <c r="L1478" s="5">
        <v>40765.833587962959</v>
      </c>
      <c r="M1478" t="b">
        <v>1</v>
      </c>
      <c r="N1478">
        <v>916</v>
      </c>
      <c r="O1478" s="9">
        <f>E1478/D1478</f>
        <v>6.6155466666666669</v>
      </c>
      <c r="P1478" s="13">
        <f>IF(E1478&gt;0,E1478/N1478,"NA")</f>
        <v>43.333275109170302</v>
      </c>
      <c r="Q1478" s="13" t="s">
        <v>8343</v>
      </c>
      <c r="R1478" s="13" t="s">
        <v>8363</v>
      </c>
      <c r="S1478" t="b">
        <v>1</v>
      </c>
      <c r="T1478" t="s">
        <v>8287</v>
      </c>
      <c r="U1478" s="17">
        <v>40765.833587962959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5">
        <f t="shared" si="23"/>
        <v>40899.916666666664</v>
      </c>
      <c r="K1479">
        <v>1319467604</v>
      </c>
      <c r="L1479" s="5">
        <v>40840.407453703701</v>
      </c>
      <c r="M1479" t="b">
        <v>1</v>
      </c>
      <c r="N1479">
        <v>369</v>
      </c>
      <c r="O1479" s="9">
        <f>E1479/D1479</f>
        <v>1.1131</v>
      </c>
      <c r="P1479" s="13">
        <f>IF(E1479&gt;0,E1479/N1479,"NA")</f>
        <v>90.495934959349597</v>
      </c>
      <c r="Q1479" s="13" t="s">
        <v>8343</v>
      </c>
      <c r="R1479" s="13" t="s">
        <v>8363</v>
      </c>
      <c r="S1479" t="b">
        <v>1</v>
      </c>
      <c r="T1479" t="s">
        <v>8287</v>
      </c>
      <c r="U1479" s="17">
        <v>40840.407453703701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5">
        <f t="shared" si="23"/>
        <v>41408.663344907407</v>
      </c>
      <c r="K1480">
        <v>1367355313</v>
      </c>
      <c r="L1480" s="5">
        <v>41394.663344907407</v>
      </c>
      <c r="M1480" t="b">
        <v>1</v>
      </c>
      <c r="N1480">
        <v>20242</v>
      </c>
      <c r="O1480" s="9">
        <f>E1480/D1480</f>
        <v>11.8161422</v>
      </c>
      <c r="P1480" s="13">
        <f>IF(E1480&gt;0,E1480/N1480,"NA")</f>
        <v>29.187190495010373</v>
      </c>
      <c r="Q1480" s="13" t="s">
        <v>8343</v>
      </c>
      <c r="R1480" s="13" t="s">
        <v>8363</v>
      </c>
      <c r="S1480" t="b">
        <v>1</v>
      </c>
      <c r="T1480" t="s">
        <v>8287</v>
      </c>
      <c r="U1480" s="17">
        <v>41394.663344907407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5">
        <f t="shared" si="23"/>
        <v>41768.957638888889</v>
      </c>
      <c r="K1481">
        <v>1398448389</v>
      </c>
      <c r="L1481" s="5">
        <v>41754.536909722221</v>
      </c>
      <c r="M1481" t="b">
        <v>1</v>
      </c>
      <c r="N1481">
        <v>71</v>
      </c>
      <c r="O1481" s="9">
        <f>E1481/D1481</f>
        <v>1.37375</v>
      </c>
      <c r="P1481" s="13">
        <f>IF(E1481&gt;0,E1481/N1481,"NA")</f>
        <v>30.95774647887324</v>
      </c>
      <c r="Q1481" s="13" t="s">
        <v>8343</v>
      </c>
      <c r="R1481" s="13" t="s">
        <v>8363</v>
      </c>
      <c r="S1481" t="b">
        <v>1</v>
      </c>
      <c r="T1481" t="s">
        <v>8287</v>
      </c>
      <c r="U1481" s="17">
        <v>41754.536909722221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5">
        <f t="shared" si="23"/>
        <v>41481.5</v>
      </c>
      <c r="K1482">
        <v>1373408699</v>
      </c>
      <c r="L1482" s="5">
        <v>41464.725682870368</v>
      </c>
      <c r="M1482" t="b">
        <v>1</v>
      </c>
      <c r="N1482">
        <v>635</v>
      </c>
      <c r="O1482" s="9">
        <f>E1482/D1482</f>
        <v>1.170404</v>
      </c>
      <c r="P1482" s="13">
        <f>IF(E1482&gt;0,E1482/N1482,"NA")</f>
        <v>92.157795275590544</v>
      </c>
      <c r="Q1482" s="13" t="s">
        <v>8343</v>
      </c>
      <c r="R1482" s="13" t="s">
        <v>8363</v>
      </c>
      <c r="S1482" t="b">
        <v>1</v>
      </c>
      <c r="T1482" t="s">
        <v>8287</v>
      </c>
      <c r="U1482" s="17">
        <v>41464.725682870368</v>
      </c>
    </row>
    <row r="1483" spans="1:21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5">
        <f t="shared" si="23"/>
        <v>41580.714641203704</v>
      </c>
      <c r="K1483">
        <v>1380838145</v>
      </c>
      <c r="L1483" s="5">
        <v>41550.714641203704</v>
      </c>
      <c r="M1483" t="b">
        <v>0</v>
      </c>
      <c r="N1483">
        <v>6</v>
      </c>
      <c r="O1483" s="9">
        <f>E1483/D1483</f>
        <v>2.1000000000000001E-2</v>
      </c>
      <c r="P1483" s="13">
        <f>IF(E1483&gt;0,E1483/N1483,"NA")</f>
        <v>17.5</v>
      </c>
      <c r="Q1483" s="13" t="s">
        <v>8343</v>
      </c>
      <c r="R1483" s="13" t="s">
        <v>8345</v>
      </c>
      <c r="S1483" t="b">
        <v>0</v>
      </c>
      <c r="T1483" t="s">
        <v>8274</v>
      </c>
      <c r="U1483" s="17">
        <v>41550.714641203704</v>
      </c>
    </row>
    <row r="1484" spans="1:21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5">
        <f t="shared" si="23"/>
        <v>41159.118750000001</v>
      </c>
      <c r="K1484">
        <v>1345062936</v>
      </c>
      <c r="L1484" s="5">
        <v>41136.649722222217</v>
      </c>
      <c r="M1484" t="b">
        <v>0</v>
      </c>
      <c r="N1484">
        <v>1</v>
      </c>
      <c r="O1484" s="9">
        <f>E1484/D1484</f>
        <v>1E-3</v>
      </c>
      <c r="P1484" s="13">
        <f>IF(E1484&gt;0,E1484/N1484,"NA")</f>
        <v>5</v>
      </c>
      <c r="Q1484" s="13" t="s">
        <v>8343</v>
      </c>
      <c r="R1484" s="13" t="s">
        <v>8345</v>
      </c>
      <c r="S1484" t="b">
        <v>0</v>
      </c>
      <c r="T1484" t="s">
        <v>8274</v>
      </c>
      <c r="U1484" s="17">
        <v>41136.649722222217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5">
        <f t="shared" si="23"/>
        <v>42572.984664351847</v>
      </c>
      <c r="K1485">
        <v>1467002275</v>
      </c>
      <c r="L1485" s="5">
        <v>42547.984664351847</v>
      </c>
      <c r="M1485" t="b">
        <v>0</v>
      </c>
      <c r="N1485">
        <v>2</v>
      </c>
      <c r="O1485" s="9">
        <f>E1485/D1485</f>
        <v>7.1428571428571426E-3</v>
      </c>
      <c r="P1485" s="13">
        <f>IF(E1485&gt;0,E1485/N1485,"NA")</f>
        <v>25</v>
      </c>
      <c r="Q1485" s="13" t="s">
        <v>8343</v>
      </c>
      <c r="R1485" s="13" t="s">
        <v>8345</v>
      </c>
      <c r="S1485" t="b">
        <v>0</v>
      </c>
      <c r="T1485" t="s">
        <v>8274</v>
      </c>
      <c r="U1485" s="17">
        <v>42547.984664351847</v>
      </c>
    </row>
    <row r="1486" spans="1:21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5">
        <f t="shared" si="23"/>
        <v>41111.410416666666</v>
      </c>
      <c r="K1486">
        <v>1337834963</v>
      </c>
      <c r="L1486" s="5">
        <v>41052.992627314808</v>
      </c>
      <c r="M1486" t="b">
        <v>0</v>
      </c>
      <c r="N1486">
        <v>0</v>
      </c>
      <c r="O1486" s="9">
        <f>E1486/D1486</f>
        <v>0</v>
      </c>
      <c r="P1486" s="13" t="str">
        <f>IF(E1486&gt;0,E1486/N1486,"NA")</f>
        <v>NA</v>
      </c>
      <c r="Q1486" s="13" t="s">
        <v>8343</v>
      </c>
      <c r="R1486" s="13" t="s">
        <v>8345</v>
      </c>
      <c r="S1486" t="b">
        <v>0</v>
      </c>
      <c r="T1486" t="s">
        <v>8274</v>
      </c>
      <c r="U1486" s="17">
        <v>41052.992627314808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5">
        <f t="shared" si="23"/>
        <v>42175.587650462963</v>
      </c>
      <c r="K1487">
        <v>1430939173</v>
      </c>
      <c r="L1487" s="5">
        <v>42130.587650462963</v>
      </c>
      <c r="M1487" t="b">
        <v>0</v>
      </c>
      <c r="N1487">
        <v>3</v>
      </c>
      <c r="O1487" s="9">
        <f>E1487/D1487</f>
        <v>2.2388059701492536E-2</v>
      </c>
      <c r="P1487" s="13">
        <f>IF(E1487&gt;0,E1487/N1487,"NA")</f>
        <v>50</v>
      </c>
      <c r="Q1487" s="13" t="s">
        <v>8343</v>
      </c>
      <c r="R1487" s="13" t="s">
        <v>8345</v>
      </c>
      <c r="S1487" t="b">
        <v>0</v>
      </c>
      <c r="T1487" t="s">
        <v>8274</v>
      </c>
      <c r="U1487" s="17">
        <v>42130.587650462963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5">
        <f t="shared" si="23"/>
        <v>42061.960196759253</v>
      </c>
      <c r="K1488">
        <v>1422417761</v>
      </c>
      <c r="L1488" s="5">
        <v>42031.960196759253</v>
      </c>
      <c r="M1488" t="b">
        <v>0</v>
      </c>
      <c r="N1488">
        <v>3</v>
      </c>
      <c r="O1488" s="9">
        <f>E1488/D1488</f>
        <v>2.3999999999999998E-3</v>
      </c>
      <c r="P1488" s="13">
        <f>IF(E1488&gt;0,E1488/N1488,"NA")</f>
        <v>16</v>
      </c>
      <c r="Q1488" s="13" t="s">
        <v>8343</v>
      </c>
      <c r="R1488" s="13" t="s">
        <v>8345</v>
      </c>
      <c r="S1488" t="b">
        <v>0</v>
      </c>
      <c r="T1488" t="s">
        <v>8274</v>
      </c>
      <c r="U1488" s="17">
        <v>42031.960196759253</v>
      </c>
    </row>
    <row r="1489" spans="1:21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5">
        <f t="shared" si="23"/>
        <v>42584.709155092591</v>
      </c>
      <c r="K1489">
        <v>1467583271</v>
      </c>
      <c r="L1489" s="5">
        <v>42554.709155092591</v>
      </c>
      <c r="M1489" t="b">
        <v>0</v>
      </c>
      <c r="N1489">
        <v>0</v>
      </c>
      <c r="O1489" s="9">
        <f>E1489/D1489</f>
        <v>0</v>
      </c>
      <c r="P1489" s="13" t="str">
        <f>IF(E1489&gt;0,E1489/N1489,"NA")</f>
        <v>NA</v>
      </c>
      <c r="Q1489" s="13" t="s">
        <v>8343</v>
      </c>
      <c r="R1489" s="13" t="s">
        <v>8345</v>
      </c>
      <c r="S1489" t="b">
        <v>0</v>
      </c>
      <c r="T1489" t="s">
        <v>8274</v>
      </c>
      <c r="U1489" s="17">
        <v>42554.709155092591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5">
        <f t="shared" si="23"/>
        <v>41644.354861111111</v>
      </c>
      <c r="K1490">
        <v>1386336660</v>
      </c>
      <c r="L1490" s="5">
        <v>41614.354861111111</v>
      </c>
      <c r="M1490" t="b">
        <v>0</v>
      </c>
      <c r="N1490">
        <v>6</v>
      </c>
      <c r="O1490" s="9">
        <f>E1490/D1490</f>
        <v>2.4E-2</v>
      </c>
      <c r="P1490" s="13">
        <f>IF(E1490&gt;0,E1490/N1490,"NA")</f>
        <v>60</v>
      </c>
      <c r="Q1490" s="13" t="s">
        <v>8343</v>
      </c>
      <c r="R1490" s="13" t="s">
        <v>8345</v>
      </c>
      <c r="S1490" t="b">
        <v>0</v>
      </c>
      <c r="T1490" t="s">
        <v>8274</v>
      </c>
      <c r="U1490" s="17">
        <v>41614.354861111111</v>
      </c>
    </row>
    <row r="1491" spans="1:21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5">
        <f t="shared" si="23"/>
        <v>41228.445046296292</v>
      </c>
      <c r="K1491">
        <v>1350398452</v>
      </c>
      <c r="L1491" s="5">
        <v>41198.403379629628</v>
      </c>
      <c r="M1491" t="b">
        <v>0</v>
      </c>
      <c r="N1491">
        <v>0</v>
      </c>
      <c r="O1491" s="9">
        <f>E1491/D1491</f>
        <v>0</v>
      </c>
      <c r="P1491" s="13" t="str">
        <f>IF(E1491&gt;0,E1491/N1491,"NA")</f>
        <v>NA</v>
      </c>
      <c r="Q1491" s="13" t="s">
        <v>8343</v>
      </c>
      <c r="R1491" s="13" t="s">
        <v>8345</v>
      </c>
      <c r="S1491" t="b">
        <v>0</v>
      </c>
      <c r="T1491" t="s">
        <v>8274</v>
      </c>
      <c r="U1491" s="17">
        <v>41198.403379629628</v>
      </c>
    </row>
    <row r="1492" spans="1:21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5">
        <f t="shared" si="23"/>
        <v>41549.352708333332</v>
      </c>
      <c r="K1492">
        <v>1378214874</v>
      </c>
      <c r="L1492" s="5">
        <v>41520.352708333332</v>
      </c>
      <c r="M1492" t="b">
        <v>0</v>
      </c>
      <c r="N1492">
        <v>19</v>
      </c>
      <c r="O1492" s="9">
        <f>E1492/D1492</f>
        <v>0.30862068965517242</v>
      </c>
      <c r="P1492" s="13">
        <f>IF(E1492&gt;0,E1492/N1492,"NA")</f>
        <v>47.10526315789474</v>
      </c>
      <c r="Q1492" s="13" t="s">
        <v>8343</v>
      </c>
      <c r="R1492" s="13" t="s">
        <v>8345</v>
      </c>
      <c r="S1492" t="b">
        <v>0</v>
      </c>
      <c r="T1492" t="s">
        <v>8274</v>
      </c>
      <c r="U1492" s="17">
        <v>41520.352708333332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5">
        <f t="shared" si="23"/>
        <v>42050.443055555552</v>
      </c>
      <c r="K1493">
        <v>1418922443</v>
      </c>
      <c r="L1493" s="5">
        <v>41991.505127314813</v>
      </c>
      <c r="M1493" t="b">
        <v>0</v>
      </c>
      <c r="N1493">
        <v>1</v>
      </c>
      <c r="O1493" s="9">
        <f>E1493/D1493</f>
        <v>8.3333333333333329E-2</v>
      </c>
      <c r="P1493" s="13">
        <f>IF(E1493&gt;0,E1493/N1493,"NA")</f>
        <v>100</v>
      </c>
      <c r="Q1493" s="13" t="s">
        <v>8343</v>
      </c>
      <c r="R1493" s="13" t="s">
        <v>8345</v>
      </c>
      <c r="S1493" t="b">
        <v>0</v>
      </c>
      <c r="T1493" t="s">
        <v>8274</v>
      </c>
      <c r="U1493" s="17">
        <v>41991.505127314813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5">
        <f t="shared" si="23"/>
        <v>40712.676458333335</v>
      </c>
      <c r="K1494">
        <v>1305839646</v>
      </c>
      <c r="L1494" s="5">
        <v>40682.676458333335</v>
      </c>
      <c r="M1494" t="b">
        <v>0</v>
      </c>
      <c r="N1494">
        <v>2</v>
      </c>
      <c r="O1494" s="9">
        <f>E1494/D1494</f>
        <v>7.4999999999999997E-3</v>
      </c>
      <c r="P1494" s="13">
        <f>IF(E1494&gt;0,E1494/N1494,"NA")</f>
        <v>15</v>
      </c>
      <c r="Q1494" s="13" t="s">
        <v>8343</v>
      </c>
      <c r="R1494" s="13" t="s">
        <v>8345</v>
      </c>
      <c r="S1494" t="b">
        <v>0</v>
      </c>
      <c r="T1494" t="s">
        <v>8274</v>
      </c>
      <c r="U1494" s="17">
        <v>40682.676458333335</v>
      </c>
    </row>
    <row r="1495" spans="1:21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5">
        <f t="shared" si="23"/>
        <v>41441.658275462956</v>
      </c>
      <c r="K1495">
        <v>1368823675</v>
      </c>
      <c r="L1495" s="5">
        <v>41411.658275462956</v>
      </c>
      <c r="M1495" t="b">
        <v>0</v>
      </c>
      <c r="N1495">
        <v>0</v>
      </c>
      <c r="O1495" s="9">
        <f>E1495/D1495</f>
        <v>0</v>
      </c>
      <c r="P1495" s="13" t="str">
        <f>IF(E1495&gt;0,E1495/N1495,"NA")</f>
        <v>NA</v>
      </c>
      <c r="Q1495" s="13" t="s">
        <v>8343</v>
      </c>
      <c r="R1495" s="13" t="s">
        <v>8345</v>
      </c>
      <c r="S1495" t="b">
        <v>0</v>
      </c>
      <c r="T1495" t="s">
        <v>8274</v>
      </c>
      <c r="U1495" s="17">
        <v>41411.658275462956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5">
        <f t="shared" si="23"/>
        <v>42097.443055555552</v>
      </c>
      <c r="K1496">
        <v>1425489613</v>
      </c>
      <c r="L1496" s="5">
        <v>42067.514039351845</v>
      </c>
      <c r="M1496" t="b">
        <v>0</v>
      </c>
      <c r="N1496">
        <v>11</v>
      </c>
      <c r="O1496" s="9">
        <f>E1496/D1496</f>
        <v>8.8999999999999996E-2</v>
      </c>
      <c r="P1496" s="13">
        <f>IF(E1496&gt;0,E1496/N1496,"NA")</f>
        <v>40.454545454545453</v>
      </c>
      <c r="Q1496" s="13" t="s">
        <v>8343</v>
      </c>
      <c r="R1496" s="13" t="s">
        <v>8345</v>
      </c>
      <c r="S1496" t="b">
        <v>0</v>
      </c>
      <c r="T1496" t="s">
        <v>8274</v>
      </c>
      <c r="U1496" s="17">
        <v>42067.514039351845</v>
      </c>
    </row>
    <row r="1497" spans="1:21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5">
        <f t="shared" si="23"/>
        <v>40782.581377314811</v>
      </c>
      <c r="K1497">
        <v>1311879431</v>
      </c>
      <c r="L1497" s="5">
        <v>40752.581377314811</v>
      </c>
      <c r="M1497" t="b">
        <v>0</v>
      </c>
      <c r="N1497">
        <v>0</v>
      </c>
      <c r="O1497" s="9">
        <f>E1497/D1497</f>
        <v>0</v>
      </c>
      <c r="P1497" s="13" t="str">
        <f>IF(E1497&gt;0,E1497/N1497,"NA")</f>
        <v>NA</v>
      </c>
      <c r="Q1497" s="13" t="s">
        <v>8343</v>
      </c>
      <c r="R1497" s="13" t="s">
        <v>8345</v>
      </c>
      <c r="S1497" t="b">
        <v>0</v>
      </c>
      <c r="T1497" t="s">
        <v>8274</v>
      </c>
      <c r="U1497" s="17">
        <v>40752.581377314811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5">
        <f t="shared" si="23"/>
        <v>41898.266886574071</v>
      </c>
      <c r="K1498">
        <v>1405682659</v>
      </c>
      <c r="L1498" s="5">
        <v>41838.266886574071</v>
      </c>
      <c r="M1498" t="b">
        <v>0</v>
      </c>
      <c r="N1498">
        <v>0</v>
      </c>
      <c r="O1498" s="9">
        <f>E1498/D1498</f>
        <v>0</v>
      </c>
      <c r="P1498" s="13" t="str">
        <f>IF(E1498&gt;0,E1498/N1498,"NA")</f>
        <v>NA</v>
      </c>
      <c r="Q1498" s="13" t="s">
        <v>8343</v>
      </c>
      <c r="R1498" s="13" t="s">
        <v>8345</v>
      </c>
      <c r="S1498" t="b">
        <v>0</v>
      </c>
      <c r="T1498" t="s">
        <v>8274</v>
      </c>
      <c r="U1498" s="17">
        <v>41838.266886574071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5">
        <f t="shared" si="23"/>
        <v>41486.613194444442</v>
      </c>
      <c r="K1499">
        <v>1371655522</v>
      </c>
      <c r="L1499" s="5">
        <v>41444.434282407405</v>
      </c>
      <c r="M1499" t="b">
        <v>0</v>
      </c>
      <c r="N1499">
        <v>1</v>
      </c>
      <c r="O1499" s="9">
        <f>E1499/D1499</f>
        <v>6.666666666666667E-5</v>
      </c>
      <c r="P1499" s="13">
        <f>IF(E1499&gt;0,E1499/N1499,"NA")</f>
        <v>1</v>
      </c>
      <c r="Q1499" s="13" t="s">
        <v>8343</v>
      </c>
      <c r="R1499" s="13" t="s">
        <v>8345</v>
      </c>
      <c r="S1499" t="b">
        <v>0</v>
      </c>
      <c r="T1499" t="s">
        <v>8274</v>
      </c>
      <c r="U1499" s="17">
        <v>41444.434282407405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5">
        <f t="shared" si="23"/>
        <v>41885.775208333333</v>
      </c>
      <c r="K1500">
        <v>1405899378</v>
      </c>
      <c r="L1500" s="5">
        <v>41840.775208333333</v>
      </c>
      <c r="M1500" t="b">
        <v>0</v>
      </c>
      <c r="N1500">
        <v>3</v>
      </c>
      <c r="O1500" s="9">
        <f>E1500/D1500</f>
        <v>1.9E-2</v>
      </c>
      <c r="P1500" s="13">
        <f>IF(E1500&gt;0,E1500/N1500,"NA")</f>
        <v>19</v>
      </c>
      <c r="Q1500" s="13" t="s">
        <v>8343</v>
      </c>
      <c r="R1500" s="13" t="s">
        <v>8345</v>
      </c>
      <c r="S1500" t="b">
        <v>0</v>
      </c>
      <c r="T1500" t="s">
        <v>8274</v>
      </c>
      <c r="U1500" s="17">
        <v>41840.775208333333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5">
        <f t="shared" si="23"/>
        <v>42586.798993055556</v>
      </c>
      <c r="K1501">
        <v>1465171833</v>
      </c>
      <c r="L1501" s="5">
        <v>42526.798993055556</v>
      </c>
      <c r="M1501" t="b">
        <v>0</v>
      </c>
      <c r="N1501">
        <v>1</v>
      </c>
      <c r="O1501" s="9">
        <f>E1501/D1501</f>
        <v>2.5000000000000001E-3</v>
      </c>
      <c r="P1501" s="13">
        <f>IF(E1501&gt;0,E1501/N1501,"NA")</f>
        <v>5</v>
      </c>
      <c r="Q1501" s="13" t="s">
        <v>8343</v>
      </c>
      <c r="R1501" s="13" t="s">
        <v>8345</v>
      </c>
      <c r="S1501" t="b">
        <v>0</v>
      </c>
      <c r="T1501" t="s">
        <v>8274</v>
      </c>
      <c r="U1501" s="17">
        <v>42526.798993055556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5">
        <f t="shared" si="23"/>
        <v>41395.69626157407</v>
      </c>
      <c r="K1502">
        <v>1364852557</v>
      </c>
      <c r="L1502" s="5">
        <v>41365.69626157407</v>
      </c>
      <c r="M1502" t="b">
        <v>0</v>
      </c>
      <c r="N1502">
        <v>15</v>
      </c>
      <c r="O1502" s="9">
        <f>E1502/D1502</f>
        <v>0.25035714285714283</v>
      </c>
      <c r="P1502" s="13">
        <f>IF(E1502&gt;0,E1502/N1502,"NA")</f>
        <v>46.733333333333334</v>
      </c>
      <c r="Q1502" s="13" t="s">
        <v>8343</v>
      </c>
      <c r="R1502" s="13" t="s">
        <v>8345</v>
      </c>
      <c r="S1502" t="b">
        <v>0</v>
      </c>
      <c r="T1502" t="s">
        <v>8274</v>
      </c>
      <c r="U1502" s="17">
        <v>41365.69626157407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5">
        <f t="shared" si="23"/>
        <v>42193.3752662037</v>
      </c>
      <c r="K1503">
        <v>1433772023</v>
      </c>
      <c r="L1503" s="5">
        <v>42163.3752662037</v>
      </c>
      <c r="M1503" t="b">
        <v>1</v>
      </c>
      <c r="N1503">
        <v>885</v>
      </c>
      <c r="O1503" s="9">
        <f>E1503/D1503</f>
        <v>1.6633076923076924</v>
      </c>
      <c r="P1503" s="13">
        <f>IF(E1503&gt;0,E1503/N1503,"NA")</f>
        <v>97.731073446327684</v>
      </c>
      <c r="Q1503" s="13" t="s">
        <v>8359</v>
      </c>
      <c r="R1503" s="13" t="s">
        <v>8360</v>
      </c>
      <c r="S1503" t="b">
        <v>1</v>
      </c>
      <c r="T1503" t="s">
        <v>8284</v>
      </c>
      <c r="U1503" s="17">
        <v>42163.3752662037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5">
        <f t="shared" si="23"/>
        <v>42454.708333333336</v>
      </c>
      <c r="K1504">
        <v>1456491680</v>
      </c>
      <c r="L1504" s="5">
        <v>42426.33425925926</v>
      </c>
      <c r="M1504" t="b">
        <v>1</v>
      </c>
      <c r="N1504">
        <v>329</v>
      </c>
      <c r="O1504" s="9">
        <f>E1504/D1504</f>
        <v>1.0144545454545455</v>
      </c>
      <c r="P1504" s="13">
        <f>IF(E1504&gt;0,E1504/N1504,"NA")</f>
        <v>67.835866261398181</v>
      </c>
      <c r="Q1504" s="13" t="s">
        <v>8359</v>
      </c>
      <c r="R1504" s="13" t="s">
        <v>8360</v>
      </c>
      <c r="S1504" t="b">
        <v>1</v>
      </c>
      <c r="T1504" t="s">
        <v>8284</v>
      </c>
      <c r="U1504" s="17">
        <v>42426.33425925926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5">
        <f t="shared" si="23"/>
        <v>42666.13890046296</v>
      </c>
      <c r="K1505">
        <v>1472026801</v>
      </c>
      <c r="L1505" s="5">
        <v>42606.13890046296</v>
      </c>
      <c r="M1505" t="b">
        <v>1</v>
      </c>
      <c r="N1505">
        <v>71</v>
      </c>
      <c r="O1505" s="9">
        <f>E1505/D1505</f>
        <v>1.0789146666666667</v>
      </c>
      <c r="P1505" s="13">
        <f>IF(E1505&gt;0,E1505/N1505,"NA")</f>
        <v>56.98492957746479</v>
      </c>
      <c r="Q1505" s="13" t="s">
        <v>8359</v>
      </c>
      <c r="R1505" s="13" t="s">
        <v>8360</v>
      </c>
      <c r="S1505" t="b">
        <v>1</v>
      </c>
      <c r="T1505" t="s">
        <v>8284</v>
      </c>
      <c r="U1505" s="17">
        <v>42606.13890046296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5">
        <f t="shared" si="23"/>
        <v>41800.147916666661</v>
      </c>
      <c r="K1506">
        <v>1399996024</v>
      </c>
      <c r="L1506" s="5">
        <v>41772.44935185185</v>
      </c>
      <c r="M1506" t="b">
        <v>1</v>
      </c>
      <c r="N1506">
        <v>269</v>
      </c>
      <c r="O1506" s="9">
        <f>E1506/D1506</f>
        <v>2.7793846153846156</v>
      </c>
      <c r="P1506" s="13">
        <f>IF(E1506&gt;0,E1506/N1506,"NA")</f>
        <v>67.159851301115239</v>
      </c>
      <c r="Q1506" s="13" t="s">
        <v>8359</v>
      </c>
      <c r="R1506" s="13" t="s">
        <v>8360</v>
      </c>
      <c r="S1506" t="b">
        <v>1</v>
      </c>
      <c r="T1506" t="s">
        <v>8284</v>
      </c>
      <c r="U1506" s="17">
        <v>41772.44935185185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5">
        <f t="shared" si="23"/>
        <v>42451.625694444439</v>
      </c>
      <c r="K1507">
        <v>1455446303</v>
      </c>
      <c r="L1507" s="5">
        <v>42414.234988425924</v>
      </c>
      <c r="M1507" t="b">
        <v>1</v>
      </c>
      <c r="N1507">
        <v>345</v>
      </c>
      <c r="O1507" s="9">
        <f>E1507/D1507</f>
        <v>1.0358125</v>
      </c>
      <c r="P1507" s="13">
        <f>IF(E1507&gt;0,E1507/N1507,"NA")</f>
        <v>48.037681159420288</v>
      </c>
      <c r="Q1507" s="13" t="s">
        <v>8359</v>
      </c>
      <c r="R1507" s="13" t="s">
        <v>8360</v>
      </c>
      <c r="S1507" t="b">
        <v>1</v>
      </c>
      <c r="T1507" t="s">
        <v>8284</v>
      </c>
      <c r="U1507" s="17">
        <v>42414.234988425924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5">
        <f t="shared" si="23"/>
        <v>41844.577592592592</v>
      </c>
      <c r="K1508">
        <v>1403635904</v>
      </c>
      <c r="L1508" s="5">
        <v>41814.577592592592</v>
      </c>
      <c r="M1508" t="b">
        <v>1</v>
      </c>
      <c r="N1508">
        <v>43</v>
      </c>
      <c r="O1508" s="9">
        <f>E1508/D1508</f>
        <v>1.1140000000000001</v>
      </c>
      <c r="P1508" s="13">
        <f>IF(E1508&gt;0,E1508/N1508,"NA")</f>
        <v>38.860465116279073</v>
      </c>
      <c r="Q1508" s="13" t="s">
        <v>8359</v>
      </c>
      <c r="R1508" s="13" t="s">
        <v>8360</v>
      </c>
      <c r="S1508" t="b">
        <v>1</v>
      </c>
      <c r="T1508" t="s">
        <v>8284</v>
      </c>
      <c r="U1508" s="17">
        <v>41814.577592592592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5">
        <f t="shared" si="23"/>
        <v>40313.131944444445</v>
      </c>
      <c r="K1509">
        <v>1268822909</v>
      </c>
      <c r="L1509" s="5">
        <v>40254.242002314808</v>
      </c>
      <c r="M1509" t="b">
        <v>1</v>
      </c>
      <c r="N1509">
        <v>33</v>
      </c>
      <c r="O1509" s="9">
        <f>E1509/D1509</f>
        <v>2.15</v>
      </c>
      <c r="P1509" s="13">
        <f>IF(E1509&gt;0,E1509/N1509,"NA")</f>
        <v>78.181818181818187</v>
      </c>
      <c r="Q1509" s="13" t="s">
        <v>8359</v>
      </c>
      <c r="R1509" s="13" t="s">
        <v>8360</v>
      </c>
      <c r="S1509" t="b">
        <v>1</v>
      </c>
      <c r="T1509" t="s">
        <v>8284</v>
      </c>
      <c r="U1509" s="17">
        <v>40254.242002314808</v>
      </c>
    </row>
    <row r="1510" spans="1:21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5">
        <f t="shared" si="23"/>
        <v>41817.406030092592</v>
      </c>
      <c r="K1510">
        <v>1401201881</v>
      </c>
      <c r="L1510" s="5">
        <v>41786.406030092592</v>
      </c>
      <c r="M1510" t="b">
        <v>1</v>
      </c>
      <c r="N1510">
        <v>211</v>
      </c>
      <c r="O1510" s="9">
        <f>E1510/D1510</f>
        <v>1.1076216216216217</v>
      </c>
      <c r="P1510" s="13">
        <f>IF(E1510&gt;0,E1510/N1510,"NA")</f>
        <v>97.113744075829388</v>
      </c>
      <c r="Q1510" s="13" t="s">
        <v>8359</v>
      </c>
      <c r="R1510" s="13" t="s">
        <v>8360</v>
      </c>
      <c r="S1510" t="b">
        <v>1</v>
      </c>
      <c r="T1510" t="s">
        <v>8284</v>
      </c>
      <c r="U1510" s="17">
        <v>41786.406030092592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5">
        <f t="shared" si="23"/>
        <v>42780.749305555553</v>
      </c>
      <c r="K1511">
        <v>1484570885</v>
      </c>
      <c r="L1511" s="5">
        <v>42751.325057870366</v>
      </c>
      <c r="M1511" t="b">
        <v>1</v>
      </c>
      <c r="N1511">
        <v>196</v>
      </c>
      <c r="O1511" s="9">
        <f>E1511/D1511</f>
        <v>1.2364125714285714</v>
      </c>
      <c r="P1511" s="13">
        <f>IF(E1511&gt;0,E1511/N1511,"NA")</f>
        <v>110.39397959183674</v>
      </c>
      <c r="Q1511" s="13" t="s">
        <v>8359</v>
      </c>
      <c r="R1511" s="13" t="s">
        <v>8360</v>
      </c>
      <c r="S1511" t="b">
        <v>1</v>
      </c>
      <c r="T1511" t="s">
        <v>8284</v>
      </c>
      <c r="U1511" s="17">
        <v>42751.325057870366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5">
        <f t="shared" si="23"/>
        <v>41839.176828703705</v>
      </c>
      <c r="K1512">
        <v>1403169278</v>
      </c>
      <c r="L1512" s="5">
        <v>41809.176828703705</v>
      </c>
      <c r="M1512" t="b">
        <v>1</v>
      </c>
      <c r="N1512">
        <v>405</v>
      </c>
      <c r="O1512" s="9">
        <f>E1512/D1512</f>
        <v>1.0103500000000001</v>
      </c>
      <c r="P1512" s="13">
        <f>IF(E1512&gt;0,E1512/N1512,"NA")</f>
        <v>39.91506172839506</v>
      </c>
      <c r="Q1512" s="13" t="s">
        <v>8359</v>
      </c>
      <c r="R1512" s="13" t="s">
        <v>8360</v>
      </c>
      <c r="S1512" t="b">
        <v>1</v>
      </c>
      <c r="T1512" t="s">
        <v>8284</v>
      </c>
      <c r="U1512" s="17">
        <v>41809.176828703705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5">
        <f t="shared" si="23"/>
        <v>42326.416712962957</v>
      </c>
      <c r="K1513">
        <v>1445263204</v>
      </c>
      <c r="L1513" s="5">
        <v>42296.375046296293</v>
      </c>
      <c r="M1513" t="b">
        <v>1</v>
      </c>
      <c r="N1513">
        <v>206</v>
      </c>
      <c r="O1513" s="9">
        <f>E1513/D1513</f>
        <v>1.1179285714285714</v>
      </c>
      <c r="P1513" s="13">
        <f>IF(E1513&gt;0,E1513/N1513,"NA")</f>
        <v>75.975728155339809</v>
      </c>
      <c r="Q1513" s="13" t="s">
        <v>8359</v>
      </c>
      <c r="R1513" s="13" t="s">
        <v>8360</v>
      </c>
      <c r="S1513" t="b">
        <v>1</v>
      </c>
      <c r="T1513" t="s">
        <v>8284</v>
      </c>
      <c r="U1513" s="17">
        <v>42296.375046296293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5">
        <f t="shared" si="23"/>
        <v>42771.476145833331</v>
      </c>
      <c r="K1514">
        <v>1483719939</v>
      </c>
      <c r="L1514" s="5">
        <v>42741.476145833331</v>
      </c>
      <c r="M1514" t="b">
        <v>1</v>
      </c>
      <c r="N1514">
        <v>335</v>
      </c>
      <c r="O1514" s="9">
        <f>E1514/D1514</f>
        <v>5.5877142857142861</v>
      </c>
      <c r="P1514" s="13">
        <f>IF(E1514&gt;0,E1514/N1514,"NA")</f>
        <v>58.379104477611939</v>
      </c>
      <c r="Q1514" s="13" t="s">
        <v>8359</v>
      </c>
      <c r="R1514" s="13" t="s">
        <v>8360</v>
      </c>
      <c r="S1514" t="b">
        <v>1</v>
      </c>
      <c r="T1514" t="s">
        <v>8284</v>
      </c>
      <c r="U1514" s="17">
        <v>42741.476145833331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5">
        <f t="shared" si="23"/>
        <v>41836.42900462963</v>
      </c>
      <c r="K1515">
        <v>1402931866</v>
      </c>
      <c r="L1515" s="5">
        <v>41806.42900462963</v>
      </c>
      <c r="M1515" t="b">
        <v>1</v>
      </c>
      <c r="N1515">
        <v>215</v>
      </c>
      <c r="O1515" s="9">
        <f>E1515/D1515</f>
        <v>1.5001875</v>
      </c>
      <c r="P1515" s="13">
        <f>IF(E1515&gt;0,E1515/N1515,"NA")</f>
        <v>55.82093023255814</v>
      </c>
      <c r="Q1515" s="13" t="s">
        <v>8359</v>
      </c>
      <c r="R1515" s="13" t="s">
        <v>8360</v>
      </c>
      <c r="S1515" t="b">
        <v>1</v>
      </c>
      <c r="T1515" t="s">
        <v>8284</v>
      </c>
      <c r="U1515" s="17">
        <v>41806.42900462963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5">
        <f t="shared" si="23"/>
        <v>42274.389351851853</v>
      </c>
      <c r="K1516">
        <v>1439907640</v>
      </c>
      <c r="L1516" s="5">
        <v>42234.389351851853</v>
      </c>
      <c r="M1516" t="b">
        <v>1</v>
      </c>
      <c r="N1516">
        <v>176</v>
      </c>
      <c r="O1516" s="9">
        <f>E1516/D1516</f>
        <v>1.0647599999999999</v>
      </c>
      <c r="P1516" s="13">
        <f>IF(E1516&gt;0,E1516/N1516,"NA")</f>
        <v>151.24431818181819</v>
      </c>
      <c r="Q1516" s="13" t="s">
        <v>8359</v>
      </c>
      <c r="R1516" s="13" t="s">
        <v>8360</v>
      </c>
      <c r="S1516" t="b">
        <v>1</v>
      </c>
      <c r="T1516" t="s">
        <v>8284</v>
      </c>
      <c r="U1516" s="17">
        <v>42234.389351851853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5">
        <f t="shared" si="23"/>
        <v>42445.003437499996</v>
      </c>
      <c r="K1517">
        <v>1455516297</v>
      </c>
      <c r="L1517" s="5">
        <v>42415.04510416666</v>
      </c>
      <c r="M1517" t="b">
        <v>1</v>
      </c>
      <c r="N1517">
        <v>555</v>
      </c>
      <c r="O1517" s="9">
        <f>E1517/D1517</f>
        <v>1.57189</v>
      </c>
      <c r="P1517" s="13">
        <f>IF(E1517&gt;0,E1517/N1517,"NA")</f>
        <v>849.67027027027029</v>
      </c>
      <c r="Q1517" s="13" t="s">
        <v>8359</v>
      </c>
      <c r="R1517" s="13" t="s">
        <v>8360</v>
      </c>
      <c r="S1517" t="b">
        <v>1</v>
      </c>
      <c r="T1517" t="s">
        <v>8284</v>
      </c>
      <c r="U1517" s="17">
        <v>42415.04510416666</v>
      </c>
    </row>
    <row r="1518" spans="1:21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5">
        <f t="shared" si="23"/>
        <v>42649.374999999993</v>
      </c>
      <c r="K1518">
        <v>1473160292</v>
      </c>
      <c r="L1518" s="5">
        <v>42619.258009259262</v>
      </c>
      <c r="M1518" t="b">
        <v>1</v>
      </c>
      <c r="N1518">
        <v>116</v>
      </c>
      <c r="O1518" s="9">
        <f>E1518/D1518</f>
        <v>1.0865882352941176</v>
      </c>
      <c r="P1518" s="13">
        <f>IF(E1518&gt;0,E1518/N1518,"NA")</f>
        <v>159.24137931034483</v>
      </c>
      <c r="Q1518" s="13" t="s">
        <v>8359</v>
      </c>
      <c r="R1518" s="13" t="s">
        <v>8360</v>
      </c>
      <c r="S1518" t="b">
        <v>1</v>
      </c>
      <c r="T1518" t="s">
        <v>8284</v>
      </c>
      <c r="U1518" s="17">
        <v>42619.258009259262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5">
        <f t="shared" si="23"/>
        <v>41979.041666666664</v>
      </c>
      <c r="K1519">
        <v>1415194553</v>
      </c>
      <c r="L1519" s="5">
        <v>41948.358252314814</v>
      </c>
      <c r="M1519" t="b">
        <v>1</v>
      </c>
      <c r="N1519">
        <v>615</v>
      </c>
      <c r="O1519" s="9">
        <f>E1519/D1519</f>
        <v>1.6197999999999999</v>
      </c>
      <c r="P1519" s="13">
        <f>IF(E1519&gt;0,E1519/N1519,"NA")</f>
        <v>39.507317073170732</v>
      </c>
      <c r="Q1519" s="13" t="s">
        <v>8359</v>
      </c>
      <c r="R1519" s="13" t="s">
        <v>8360</v>
      </c>
      <c r="S1519" t="b">
        <v>1</v>
      </c>
      <c r="T1519" t="s">
        <v>8284</v>
      </c>
      <c r="U1519" s="17">
        <v>41948.358252314814</v>
      </c>
    </row>
    <row r="1520" spans="1:21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5">
        <f t="shared" si="23"/>
        <v>41790.611712962964</v>
      </c>
      <c r="K1520">
        <v>1398973252</v>
      </c>
      <c r="L1520" s="5">
        <v>41760.611712962964</v>
      </c>
      <c r="M1520" t="b">
        <v>1</v>
      </c>
      <c r="N1520">
        <v>236</v>
      </c>
      <c r="O1520" s="9">
        <f>E1520/D1520</f>
        <v>2.0536666666666665</v>
      </c>
      <c r="P1520" s="13">
        <f>IF(E1520&gt;0,E1520/N1520,"NA")</f>
        <v>130.52966101694915</v>
      </c>
      <c r="Q1520" s="13" t="s">
        <v>8359</v>
      </c>
      <c r="R1520" s="13" t="s">
        <v>8360</v>
      </c>
      <c r="S1520" t="b">
        <v>1</v>
      </c>
      <c r="T1520" t="s">
        <v>8284</v>
      </c>
      <c r="U1520" s="17">
        <v>41760.611712962964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5">
        <f t="shared" si="23"/>
        <v>41810.707638888889</v>
      </c>
      <c r="K1521">
        <v>1400867283</v>
      </c>
      <c r="L1521" s="5">
        <v>41782.533368055556</v>
      </c>
      <c r="M1521" t="b">
        <v>1</v>
      </c>
      <c r="N1521">
        <v>145</v>
      </c>
      <c r="O1521" s="9">
        <f>E1521/D1521</f>
        <v>1.033638888888889</v>
      </c>
      <c r="P1521" s="13">
        <f>IF(E1521&gt;0,E1521/N1521,"NA")</f>
        <v>64.156896551724131</v>
      </c>
      <c r="Q1521" s="13" t="s">
        <v>8359</v>
      </c>
      <c r="R1521" s="13" t="s">
        <v>8360</v>
      </c>
      <c r="S1521" t="b">
        <v>1</v>
      </c>
      <c r="T1521" t="s">
        <v>8284</v>
      </c>
      <c r="U1521" s="17">
        <v>41782.533368055556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5">
        <f t="shared" si="23"/>
        <v>41991.958333333336</v>
      </c>
      <c r="K1522">
        <v>1415824513</v>
      </c>
      <c r="L1522" s="5">
        <v>41955.649456018517</v>
      </c>
      <c r="M1522" t="b">
        <v>1</v>
      </c>
      <c r="N1522">
        <v>167</v>
      </c>
      <c r="O1522" s="9">
        <f>E1522/D1522</f>
        <v>1.0347222222222223</v>
      </c>
      <c r="P1522" s="13">
        <f>IF(E1522&gt;0,E1522/N1522,"NA")</f>
        <v>111.52694610778443</v>
      </c>
      <c r="Q1522" s="13" t="s">
        <v>8359</v>
      </c>
      <c r="R1522" s="13" t="s">
        <v>8360</v>
      </c>
      <c r="S1522" t="b">
        <v>1</v>
      </c>
      <c r="T1522" t="s">
        <v>8284</v>
      </c>
      <c r="U1522" s="17">
        <v>41955.649456018517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5">
        <f t="shared" si="23"/>
        <v>42527.959386574068</v>
      </c>
      <c r="K1523">
        <v>1462248091</v>
      </c>
      <c r="L1523" s="5">
        <v>42492.959386574068</v>
      </c>
      <c r="M1523" t="b">
        <v>1</v>
      </c>
      <c r="N1523">
        <v>235</v>
      </c>
      <c r="O1523" s="9">
        <f>E1523/D1523</f>
        <v>1.0681333333333334</v>
      </c>
      <c r="P1523" s="13">
        <f>IF(E1523&gt;0,E1523/N1523,"NA")</f>
        <v>170.44680851063831</v>
      </c>
      <c r="Q1523" s="13" t="s">
        <v>8359</v>
      </c>
      <c r="R1523" s="13" t="s">
        <v>8360</v>
      </c>
      <c r="S1523" t="b">
        <v>1</v>
      </c>
      <c r="T1523" t="s">
        <v>8284</v>
      </c>
      <c r="U1523" s="17">
        <v>42492.959386574068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5">
        <f t="shared" si="23"/>
        <v>41929.621979166666</v>
      </c>
      <c r="K1524">
        <v>1410983739</v>
      </c>
      <c r="L1524" s="5">
        <v>41899.621979166666</v>
      </c>
      <c r="M1524" t="b">
        <v>1</v>
      </c>
      <c r="N1524">
        <v>452</v>
      </c>
      <c r="O1524" s="9">
        <f>E1524/D1524</f>
        <v>1.3896574712643677</v>
      </c>
      <c r="P1524" s="13">
        <f>IF(E1524&gt;0,E1524/N1524,"NA")</f>
        <v>133.7391592920354</v>
      </c>
      <c r="Q1524" s="13" t="s">
        <v>8359</v>
      </c>
      <c r="R1524" s="13" t="s">
        <v>8360</v>
      </c>
      <c r="S1524" t="b">
        <v>1</v>
      </c>
      <c r="T1524" t="s">
        <v>8284</v>
      </c>
      <c r="U1524" s="17">
        <v>41899.621979166666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5">
        <f t="shared" si="23"/>
        <v>41995.791666666664</v>
      </c>
      <c r="K1525">
        <v>1416592916</v>
      </c>
      <c r="L1525" s="5">
        <v>41964.543009259258</v>
      </c>
      <c r="M1525" t="b">
        <v>1</v>
      </c>
      <c r="N1525">
        <v>241</v>
      </c>
      <c r="O1525" s="9">
        <f>E1525/D1525</f>
        <v>1.2484324324324325</v>
      </c>
      <c r="P1525" s="13">
        <f>IF(E1525&gt;0,E1525/N1525,"NA")</f>
        <v>95.834024896265561</v>
      </c>
      <c r="Q1525" s="13" t="s">
        <v>8359</v>
      </c>
      <c r="R1525" s="13" t="s">
        <v>8360</v>
      </c>
      <c r="S1525" t="b">
        <v>1</v>
      </c>
      <c r="T1525" t="s">
        <v>8284</v>
      </c>
      <c r="U1525" s="17">
        <v>41964.543009259258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5">
        <f t="shared" si="23"/>
        <v>42786.292708333327</v>
      </c>
      <c r="K1526">
        <v>1485000090</v>
      </c>
      <c r="L1526" s="5">
        <v>42756.292708333327</v>
      </c>
      <c r="M1526" t="b">
        <v>1</v>
      </c>
      <c r="N1526">
        <v>28</v>
      </c>
      <c r="O1526" s="9">
        <f>E1526/D1526</f>
        <v>2.0699999999999998</v>
      </c>
      <c r="P1526" s="13">
        <f>IF(E1526&gt;0,E1526/N1526,"NA")</f>
        <v>221.78571428571428</v>
      </c>
      <c r="Q1526" s="13" t="s">
        <v>8359</v>
      </c>
      <c r="R1526" s="13" t="s">
        <v>8360</v>
      </c>
      <c r="S1526" t="b">
        <v>1</v>
      </c>
      <c r="T1526" t="s">
        <v>8284</v>
      </c>
      <c r="U1526" s="17">
        <v>42756.292708333327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5">
        <f t="shared" si="23"/>
        <v>42600.494652777772</v>
      </c>
      <c r="K1527">
        <v>1468947138</v>
      </c>
      <c r="L1527" s="5">
        <v>42570.494652777772</v>
      </c>
      <c r="M1527" t="b">
        <v>1</v>
      </c>
      <c r="N1527">
        <v>140</v>
      </c>
      <c r="O1527" s="9">
        <f>E1527/D1527</f>
        <v>1.7400576923076922</v>
      </c>
      <c r="P1527" s="13">
        <f>IF(E1527&gt;0,E1527/N1527,"NA")</f>
        <v>32.315357142857138</v>
      </c>
      <c r="Q1527" s="13" t="s">
        <v>8359</v>
      </c>
      <c r="R1527" s="13" t="s">
        <v>8360</v>
      </c>
      <c r="S1527" t="b">
        <v>1</v>
      </c>
      <c r="T1527" t="s">
        <v>8284</v>
      </c>
      <c r="U1527" s="17">
        <v>42570.494652777772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5">
        <f t="shared" si="23"/>
        <v>42388.067673611113</v>
      </c>
      <c r="K1528">
        <v>1448951847</v>
      </c>
      <c r="L1528" s="5">
        <v>42339.067673611113</v>
      </c>
      <c r="M1528" t="b">
        <v>1</v>
      </c>
      <c r="N1528">
        <v>280</v>
      </c>
      <c r="O1528" s="9">
        <f>E1528/D1528</f>
        <v>1.2032608695652174</v>
      </c>
      <c r="P1528" s="13">
        <f>IF(E1528&gt;0,E1528/N1528,"NA")</f>
        <v>98.839285714285708</v>
      </c>
      <c r="Q1528" s="13" t="s">
        <v>8359</v>
      </c>
      <c r="R1528" s="13" t="s">
        <v>8360</v>
      </c>
      <c r="S1528" t="b">
        <v>1</v>
      </c>
      <c r="T1528" t="s">
        <v>8284</v>
      </c>
      <c r="U1528" s="17">
        <v>42339.067673611113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5">
        <f t="shared" si="23"/>
        <v>42808.350532407407</v>
      </c>
      <c r="K1529">
        <v>1487082286</v>
      </c>
      <c r="L1529" s="5">
        <v>42780.392199074071</v>
      </c>
      <c r="M1529" t="b">
        <v>1</v>
      </c>
      <c r="N1529">
        <v>70</v>
      </c>
      <c r="O1529" s="9">
        <f>E1529/D1529</f>
        <v>1.1044428571428573</v>
      </c>
      <c r="P1529" s="13">
        <f>IF(E1529&gt;0,E1529/N1529,"NA")</f>
        <v>55.222142857142863</v>
      </c>
      <c r="Q1529" s="13" t="s">
        <v>8359</v>
      </c>
      <c r="R1529" s="13" t="s">
        <v>8360</v>
      </c>
      <c r="S1529" t="b">
        <v>1</v>
      </c>
      <c r="T1529" t="s">
        <v>8284</v>
      </c>
      <c r="U1529" s="17">
        <v>42780.392199074071</v>
      </c>
    </row>
    <row r="1530" spans="1:21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5">
        <f t="shared" si="23"/>
        <v>42766.791666666664</v>
      </c>
      <c r="K1530">
        <v>1483292122</v>
      </c>
      <c r="L1530" s="5">
        <v>42736.524560185186</v>
      </c>
      <c r="M1530" t="b">
        <v>1</v>
      </c>
      <c r="N1530">
        <v>160</v>
      </c>
      <c r="O1530" s="9">
        <f>E1530/D1530</f>
        <v>2.8156666666666665</v>
      </c>
      <c r="P1530" s="13">
        <f>IF(E1530&gt;0,E1530/N1530,"NA")</f>
        <v>52.793750000000003</v>
      </c>
      <c r="Q1530" s="13" t="s">
        <v>8359</v>
      </c>
      <c r="R1530" s="13" t="s">
        <v>8360</v>
      </c>
      <c r="S1530" t="b">
        <v>1</v>
      </c>
      <c r="T1530" t="s">
        <v>8284</v>
      </c>
      <c r="U1530" s="17">
        <v>42736.524560185186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5">
        <f t="shared" si="23"/>
        <v>42082.378703703704</v>
      </c>
      <c r="K1531">
        <v>1424185520</v>
      </c>
      <c r="L1531" s="5">
        <v>42052.420370370368</v>
      </c>
      <c r="M1531" t="b">
        <v>1</v>
      </c>
      <c r="N1531">
        <v>141</v>
      </c>
      <c r="O1531" s="9">
        <f>E1531/D1531</f>
        <v>1.0067894736842105</v>
      </c>
      <c r="P1531" s="13">
        <f>IF(E1531&gt;0,E1531/N1531,"NA")</f>
        <v>135.66666666666666</v>
      </c>
      <c r="Q1531" s="13" t="s">
        <v>8359</v>
      </c>
      <c r="R1531" s="13" t="s">
        <v>8360</v>
      </c>
      <c r="S1531" t="b">
        <v>1</v>
      </c>
      <c r="T1531" t="s">
        <v>8284</v>
      </c>
      <c r="U1531" s="17">
        <v>42052.420370370368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5">
        <f t="shared" si="23"/>
        <v>42300.558969907404</v>
      </c>
      <c r="K1532">
        <v>1443464695</v>
      </c>
      <c r="L1532" s="5">
        <v>42275.558969907404</v>
      </c>
      <c r="M1532" t="b">
        <v>1</v>
      </c>
      <c r="N1532">
        <v>874</v>
      </c>
      <c r="O1532" s="9">
        <f>E1532/D1532</f>
        <v>1.3482571428571428</v>
      </c>
      <c r="P1532" s="13">
        <f>IF(E1532&gt;0,E1532/N1532,"NA")</f>
        <v>53.991990846681922</v>
      </c>
      <c r="Q1532" s="13" t="s">
        <v>8359</v>
      </c>
      <c r="R1532" s="13" t="s">
        <v>8360</v>
      </c>
      <c r="S1532" t="b">
        <v>1</v>
      </c>
      <c r="T1532" t="s">
        <v>8284</v>
      </c>
      <c r="U1532" s="17">
        <v>42275.558969907404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5">
        <f t="shared" si="23"/>
        <v>41973.916666666664</v>
      </c>
      <c r="K1533">
        <v>1414610126</v>
      </c>
      <c r="L1533" s="5">
        <v>41941.594050925924</v>
      </c>
      <c r="M1533" t="b">
        <v>1</v>
      </c>
      <c r="N1533">
        <v>73</v>
      </c>
      <c r="O1533" s="9">
        <f>E1533/D1533</f>
        <v>1.7595744680851064</v>
      </c>
      <c r="P1533" s="13">
        <f>IF(E1533&gt;0,E1533/N1533,"NA")</f>
        <v>56.643835616438359</v>
      </c>
      <c r="Q1533" s="13" t="s">
        <v>8359</v>
      </c>
      <c r="R1533" s="13" t="s">
        <v>8360</v>
      </c>
      <c r="S1533" t="b">
        <v>1</v>
      </c>
      <c r="T1533" t="s">
        <v>8284</v>
      </c>
      <c r="U1533" s="17">
        <v>41941.594050925924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5">
        <f t="shared" si="23"/>
        <v>42415.416666666664</v>
      </c>
      <c r="K1534">
        <v>1453461865</v>
      </c>
      <c r="L1534" s="5">
        <v>42391.266956018517</v>
      </c>
      <c r="M1534" t="b">
        <v>1</v>
      </c>
      <c r="N1534">
        <v>294</v>
      </c>
      <c r="O1534" s="9">
        <f>E1534/D1534</f>
        <v>4.8402000000000003</v>
      </c>
      <c r="P1534" s="13">
        <f>IF(E1534&gt;0,E1534/N1534,"NA")</f>
        <v>82.316326530612244</v>
      </c>
      <c r="Q1534" s="13" t="s">
        <v>8359</v>
      </c>
      <c r="R1534" s="13" t="s">
        <v>8360</v>
      </c>
      <c r="S1534" t="b">
        <v>1</v>
      </c>
      <c r="T1534" t="s">
        <v>8284</v>
      </c>
      <c r="U1534" s="17">
        <v>42391.266956018517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5">
        <f t="shared" si="23"/>
        <v>42491.957638888889</v>
      </c>
      <c r="K1535">
        <v>1457913777</v>
      </c>
      <c r="L1535" s="5">
        <v>42442.793715277774</v>
      </c>
      <c r="M1535" t="b">
        <v>1</v>
      </c>
      <c r="N1535">
        <v>740</v>
      </c>
      <c r="O1535" s="9">
        <f>E1535/D1535</f>
        <v>1.4514</v>
      </c>
      <c r="P1535" s="13">
        <f>IF(E1535&gt;0,E1535/N1535,"NA")</f>
        <v>88.26081081081081</v>
      </c>
      <c r="Q1535" s="13" t="s">
        <v>8359</v>
      </c>
      <c r="R1535" s="13" t="s">
        <v>8360</v>
      </c>
      <c r="S1535" t="b">
        <v>1</v>
      </c>
      <c r="T1535" t="s">
        <v>8284</v>
      </c>
      <c r="U1535" s="17">
        <v>42442.793715277774</v>
      </c>
    </row>
    <row r="1536" spans="1:21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5">
        <f t="shared" si="23"/>
        <v>42251.465995370367</v>
      </c>
      <c r="K1536">
        <v>1438791062</v>
      </c>
      <c r="L1536" s="5">
        <v>42221.465995370367</v>
      </c>
      <c r="M1536" t="b">
        <v>1</v>
      </c>
      <c r="N1536">
        <v>369</v>
      </c>
      <c r="O1536" s="9">
        <f>E1536/D1536</f>
        <v>4.1773333333333333</v>
      </c>
      <c r="P1536" s="13">
        <f>IF(E1536&gt;0,E1536/N1536,"NA")</f>
        <v>84.905149051490511</v>
      </c>
      <c r="Q1536" s="13" t="s">
        <v>8359</v>
      </c>
      <c r="R1536" s="13" t="s">
        <v>8360</v>
      </c>
      <c r="S1536" t="b">
        <v>1</v>
      </c>
      <c r="T1536" t="s">
        <v>8284</v>
      </c>
      <c r="U1536" s="17">
        <v>42221.465995370367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5">
        <f t="shared" si="23"/>
        <v>42513.708333333336</v>
      </c>
      <c r="K1537">
        <v>1461527631</v>
      </c>
      <c r="L1537" s="5">
        <v>42484.620729166665</v>
      </c>
      <c r="M1537" t="b">
        <v>1</v>
      </c>
      <c r="N1537">
        <v>110</v>
      </c>
      <c r="O1537" s="9">
        <f>E1537/D1537</f>
        <v>1.3242499999999999</v>
      </c>
      <c r="P1537" s="13">
        <f>IF(E1537&gt;0,E1537/N1537,"NA")</f>
        <v>48.154545454545456</v>
      </c>
      <c r="Q1537" s="13" t="s">
        <v>8359</v>
      </c>
      <c r="R1537" s="13" t="s">
        <v>8360</v>
      </c>
      <c r="S1537" t="b">
        <v>1</v>
      </c>
      <c r="T1537" t="s">
        <v>8284</v>
      </c>
      <c r="U1537" s="17">
        <v>42484.620729166665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5">
        <f t="shared" si="23"/>
        <v>42243.593865740739</v>
      </c>
      <c r="K1538">
        <v>1438110910</v>
      </c>
      <c r="L1538" s="5">
        <v>42213.593865740739</v>
      </c>
      <c r="M1538" t="b">
        <v>1</v>
      </c>
      <c r="N1538">
        <v>455</v>
      </c>
      <c r="O1538" s="9">
        <f>E1538/D1538</f>
        <v>2.5030841666666666</v>
      </c>
      <c r="P1538" s="13">
        <f>IF(E1538&gt;0,E1538/N1538,"NA")</f>
        <v>66.015406593406595</v>
      </c>
      <c r="Q1538" s="13" t="s">
        <v>8359</v>
      </c>
      <c r="R1538" s="13" t="s">
        <v>8360</v>
      </c>
      <c r="S1538" t="b">
        <v>1</v>
      </c>
      <c r="T1538" t="s">
        <v>8284</v>
      </c>
      <c r="U1538" s="17">
        <v>42213.593865740739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5">
        <f t="shared" ref="J1539:L1602" si="24">(I1539/86400)+25569+(-5/24)</f>
        <v>42588.541666666664</v>
      </c>
      <c r="K1539">
        <v>1467358427</v>
      </c>
      <c r="L1539" s="5">
        <v>42552.106793981475</v>
      </c>
      <c r="M1539" t="b">
        <v>1</v>
      </c>
      <c r="N1539">
        <v>224</v>
      </c>
      <c r="O1539" s="9">
        <f>E1539/D1539</f>
        <v>1.7989999999999999</v>
      </c>
      <c r="P1539" s="13">
        <f>IF(E1539&gt;0,E1539/N1539,"NA")</f>
        <v>96.375</v>
      </c>
      <c r="Q1539" s="13" t="s">
        <v>8359</v>
      </c>
      <c r="R1539" s="13" t="s">
        <v>8360</v>
      </c>
      <c r="S1539" t="b">
        <v>1</v>
      </c>
      <c r="T1539" t="s">
        <v>8284</v>
      </c>
      <c r="U1539" s="17">
        <v>42552.106793981475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5">
        <f t="shared" si="24"/>
        <v>42026.57372685185</v>
      </c>
      <c r="K1540">
        <v>1418064370</v>
      </c>
      <c r="L1540" s="5">
        <v>41981.57372685185</v>
      </c>
      <c r="M1540" t="b">
        <v>1</v>
      </c>
      <c r="N1540">
        <v>46</v>
      </c>
      <c r="O1540" s="9">
        <f>E1540/D1540</f>
        <v>1.0262857142857142</v>
      </c>
      <c r="P1540" s="13">
        <f>IF(E1540&gt;0,E1540/N1540,"NA")</f>
        <v>156.17391304347825</v>
      </c>
      <c r="Q1540" s="13" t="s">
        <v>8359</v>
      </c>
      <c r="R1540" s="13" t="s">
        <v>8360</v>
      </c>
      <c r="S1540" t="b">
        <v>1</v>
      </c>
      <c r="T1540" t="s">
        <v>8284</v>
      </c>
      <c r="U1540" s="17">
        <v>41981.57372685185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5">
        <f t="shared" si="24"/>
        <v>42738.710868055554</v>
      </c>
      <c r="K1541">
        <v>1480629819</v>
      </c>
      <c r="L1541" s="5">
        <v>42705.710868055554</v>
      </c>
      <c r="M1541" t="b">
        <v>0</v>
      </c>
      <c r="N1541">
        <v>284</v>
      </c>
      <c r="O1541" s="9">
        <f>E1541/D1541</f>
        <v>1.359861</v>
      </c>
      <c r="P1541" s="13">
        <f>IF(E1541&gt;0,E1541/N1541,"NA")</f>
        <v>95.764859154929582</v>
      </c>
      <c r="Q1541" s="13" t="s">
        <v>8359</v>
      </c>
      <c r="R1541" s="13" t="s">
        <v>8360</v>
      </c>
      <c r="S1541" t="b">
        <v>1</v>
      </c>
      <c r="T1541" t="s">
        <v>8284</v>
      </c>
      <c r="U1541" s="17">
        <v>42705.710868055554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5">
        <f t="shared" si="24"/>
        <v>41968.843749999993</v>
      </c>
      <c r="K1542">
        <v>1414368616</v>
      </c>
      <c r="L1542" s="5">
        <v>41938.798796296294</v>
      </c>
      <c r="M1542" t="b">
        <v>1</v>
      </c>
      <c r="N1542">
        <v>98</v>
      </c>
      <c r="O1542" s="9">
        <f>E1542/D1542</f>
        <v>1.1786666666666668</v>
      </c>
      <c r="P1542" s="13">
        <f>IF(E1542&gt;0,E1542/N1542,"NA")</f>
        <v>180.40816326530611</v>
      </c>
      <c r="Q1542" s="13" t="s">
        <v>8359</v>
      </c>
      <c r="R1542" s="13" t="s">
        <v>8360</v>
      </c>
      <c r="S1542" t="b">
        <v>1</v>
      </c>
      <c r="T1542" t="s">
        <v>8284</v>
      </c>
      <c r="U1542" s="17">
        <v>41938.798796296294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5">
        <f t="shared" si="24"/>
        <v>42004.503912037035</v>
      </c>
      <c r="K1543">
        <v>1417453538</v>
      </c>
      <c r="L1543" s="5">
        <v>41974.503912037035</v>
      </c>
      <c r="M1543" t="b">
        <v>0</v>
      </c>
      <c r="N1543">
        <v>2</v>
      </c>
      <c r="O1543" s="9">
        <f>E1543/D1543</f>
        <v>3.3333333333333332E-4</v>
      </c>
      <c r="P1543" s="13">
        <f>IF(E1543&gt;0,E1543/N1543,"NA")</f>
        <v>3</v>
      </c>
      <c r="Q1543" s="13" t="s">
        <v>8359</v>
      </c>
      <c r="R1543" s="13" t="s">
        <v>8364</v>
      </c>
      <c r="S1543" t="b">
        <v>0</v>
      </c>
      <c r="T1543" t="s">
        <v>8288</v>
      </c>
      <c r="U1543" s="17">
        <v>41974.503912037035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5">
        <f t="shared" si="24"/>
        <v>42185.788194444445</v>
      </c>
      <c r="K1544">
        <v>1434412500</v>
      </c>
      <c r="L1544" s="5">
        <v>42170.788194444445</v>
      </c>
      <c r="M1544" t="b">
        <v>0</v>
      </c>
      <c r="N1544">
        <v>1</v>
      </c>
      <c r="O1544" s="9">
        <f>E1544/D1544</f>
        <v>0.04</v>
      </c>
      <c r="P1544" s="13">
        <f>IF(E1544&gt;0,E1544/N1544,"NA")</f>
        <v>20</v>
      </c>
      <c r="Q1544" s="13" t="s">
        <v>8359</v>
      </c>
      <c r="R1544" s="13" t="s">
        <v>8364</v>
      </c>
      <c r="S1544" t="b">
        <v>0</v>
      </c>
      <c r="T1544" t="s">
        <v>8288</v>
      </c>
      <c r="U1544" s="17">
        <v>42170.788194444445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5">
        <f t="shared" si="24"/>
        <v>41965.342986111107</v>
      </c>
      <c r="K1545">
        <v>1414066434</v>
      </c>
      <c r="L1545" s="5">
        <v>41935.301319444443</v>
      </c>
      <c r="M1545" t="b">
        <v>0</v>
      </c>
      <c r="N1545">
        <v>1</v>
      </c>
      <c r="O1545" s="9">
        <f>E1545/D1545</f>
        <v>4.4444444444444444E-3</v>
      </c>
      <c r="P1545" s="13">
        <f>IF(E1545&gt;0,E1545/N1545,"NA")</f>
        <v>10</v>
      </c>
      <c r="Q1545" s="13" t="s">
        <v>8359</v>
      </c>
      <c r="R1545" s="13" t="s">
        <v>8364</v>
      </c>
      <c r="S1545" t="b">
        <v>0</v>
      </c>
      <c r="T1545" t="s">
        <v>8288</v>
      </c>
      <c r="U1545" s="17">
        <v>41935.301319444443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5">
        <f t="shared" si="24"/>
        <v>42094.804166666661</v>
      </c>
      <c r="K1546">
        <v>1424222024</v>
      </c>
      <c r="L1546" s="5">
        <v>42052.842870370368</v>
      </c>
      <c r="M1546" t="b">
        <v>0</v>
      </c>
      <c r="N1546">
        <v>0</v>
      </c>
      <c r="O1546" s="9">
        <f>E1546/D1546</f>
        <v>0</v>
      </c>
      <c r="P1546" s="13" t="str">
        <f>IF(E1546&gt;0,E1546/N1546,"NA")</f>
        <v>NA</v>
      </c>
      <c r="Q1546" s="13" t="s">
        <v>8359</v>
      </c>
      <c r="R1546" s="13" t="s">
        <v>8364</v>
      </c>
      <c r="S1546" t="b">
        <v>0</v>
      </c>
      <c r="T1546" t="s">
        <v>8288</v>
      </c>
      <c r="U1546" s="17">
        <v>42052.842870370368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5">
        <f t="shared" si="24"/>
        <v>42065.677777777775</v>
      </c>
      <c r="K1547">
        <v>1422393234</v>
      </c>
      <c r="L1547" s="5">
        <v>42031.676319444443</v>
      </c>
      <c r="M1547" t="b">
        <v>0</v>
      </c>
      <c r="N1547">
        <v>1</v>
      </c>
      <c r="O1547" s="9">
        <f>E1547/D1547</f>
        <v>3.3333333333333332E-4</v>
      </c>
      <c r="P1547" s="13">
        <f>IF(E1547&gt;0,E1547/N1547,"NA")</f>
        <v>1</v>
      </c>
      <c r="Q1547" s="13" t="s">
        <v>8359</v>
      </c>
      <c r="R1547" s="13" t="s">
        <v>8364</v>
      </c>
      <c r="S1547" t="b">
        <v>0</v>
      </c>
      <c r="T1547" t="s">
        <v>8288</v>
      </c>
      <c r="U1547" s="17">
        <v>42031.676319444443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5">
        <f t="shared" si="24"/>
        <v>41899.004618055551</v>
      </c>
      <c r="K1548">
        <v>1405746399</v>
      </c>
      <c r="L1548" s="5">
        <v>41839.004618055551</v>
      </c>
      <c r="M1548" t="b">
        <v>0</v>
      </c>
      <c r="N1548">
        <v>11</v>
      </c>
      <c r="O1548" s="9">
        <f>E1548/D1548</f>
        <v>0.28899999999999998</v>
      </c>
      <c r="P1548" s="13">
        <f>IF(E1548&gt;0,E1548/N1548,"NA")</f>
        <v>26.272727272727273</v>
      </c>
      <c r="Q1548" s="13" t="s">
        <v>8359</v>
      </c>
      <c r="R1548" s="13" t="s">
        <v>8364</v>
      </c>
      <c r="S1548" t="b">
        <v>0</v>
      </c>
      <c r="T1548" t="s">
        <v>8288</v>
      </c>
      <c r="U1548" s="17">
        <v>41839.004618055551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5">
        <f t="shared" si="24"/>
        <v>42789.218541666669</v>
      </c>
      <c r="K1549">
        <v>1487240082</v>
      </c>
      <c r="L1549" s="5">
        <v>42782.218541666669</v>
      </c>
      <c r="M1549" t="b">
        <v>0</v>
      </c>
      <c r="N1549">
        <v>0</v>
      </c>
      <c r="O1549" s="9">
        <f>E1549/D1549</f>
        <v>0</v>
      </c>
      <c r="P1549" s="13" t="str">
        <f>IF(E1549&gt;0,E1549/N1549,"NA")</f>
        <v>NA</v>
      </c>
      <c r="Q1549" s="13" t="s">
        <v>8359</v>
      </c>
      <c r="R1549" s="13" t="s">
        <v>8364</v>
      </c>
      <c r="S1549" t="b">
        <v>0</v>
      </c>
      <c r="T1549" t="s">
        <v>8288</v>
      </c>
      <c r="U1549" s="17">
        <v>42782.218541666669</v>
      </c>
    </row>
    <row r="1550" spans="1:21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5">
        <f t="shared" si="24"/>
        <v>42316.715509259258</v>
      </c>
      <c r="K1550">
        <v>1444425020</v>
      </c>
      <c r="L1550" s="5">
        <v>42286.673842592594</v>
      </c>
      <c r="M1550" t="b">
        <v>0</v>
      </c>
      <c r="N1550">
        <v>1</v>
      </c>
      <c r="O1550" s="9">
        <f>E1550/D1550</f>
        <v>8.5714285714285715E-2</v>
      </c>
      <c r="P1550" s="13">
        <f>IF(E1550&gt;0,E1550/N1550,"NA")</f>
        <v>60</v>
      </c>
      <c r="Q1550" s="13" t="s">
        <v>8359</v>
      </c>
      <c r="R1550" s="13" t="s">
        <v>8364</v>
      </c>
      <c r="S1550" t="b">
        <v>0</v>
      </c>
      <c r="T1550" t="s">
        <v>8288</v>
      </c>
      <c r="U1550" s="17">
        <v>42286.673842592594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5">
        <f t="shared" si="24"/>
        <v>42310.96943287037</v>
      </c>
      <c r="K1551">
        <v>1443928559</v>
      </c>
      <c r="L1551" s="5">
        <v>42280.927766203698</v>
      </c>
      <c r="M1551" t="b">
        <v>0</v>
      </c>
      <c r="N1551">
        <v>6</v>
      </c>
      <c r="O1551" s="9">
        <f>E1551/D1551</f>
        <v>0.34</v>
      </c>
      <c r="P1551" s="13">
        <f>IF(E1551&gt;0,E1551/N1551,"NA")</f>
        <v>28.333333333333332</v>
      </c>
      <c r="Q1551" s="13" t="s">
        <v>8359</v>
      </c>
      <c r="R1551" s="13" t="s">
        <v>8364</v>
      </c>
      <c r="S1551" t="b">
        <v>0</v>
      </c>
      <c r="T1551" t="s">
        <v>8288</v>
      </c>
      <c r="U1551" s="17">
        <v>42280.927766203698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5">
        <f t="shared" si="24"/>
        <v>42502.24113425926</v>
      </c>
      <c r="K1552">
        <v>1460458034</v>
      </c>
      <c r="L1552" s="5">
        <v>42472.24113425926</v>
      </c>
      <c r="M1552" t="b">
        <v>0</v>
      </c>
      <c r="N1552">
        <v>7</v>
      </c>
      <c r="O1552" s="9">
        <f>E1552/D1552</f>
        <v>0.13466666666666666</v>
      </c>
      <c r="P1552" s="13">
        <f>IF(E1552&gt;0,E1552/N1552,"NA")</f>
        <v>14.428571428571429</v>
      </c>
      <c r="Q1552" s="13" t="s">
        <v>8359</v>
      </c>
      <c r="R1552" s="13" t="s">
        <v>8364</v>
      </c>
      <c r="S1552" t="b">
        <v>0</v>
      </c>
      <c r="T1552" t="s">
        <v>8288</v>
      </c>
      <c r="U1552" s="17">
        <v>42472.24113425926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5">
        <f t="shared" si="24"/>
        <v>42151.616192129623</v>
      </c>
      <c r="K1553">
        <v>1430164039</v>
      </c>
      <c r="L1553" s="5">
        <v>42121.616192129623</v>
      </c>
      <c r="M1553" t="b">
        <v>0</v>
      </c>
      <c r="N1553">
        <v>0</v>
      </c>
      <c r="O1553" s="9">
        <f>E1553/D1553</f>
        <v>0</v>
      </c>
      <c r="P1553" s="13" t="str">
        <f>IF(E1553&gt;0,E1553/N1553,"NA")</f>
        <v>NA</v>
      </c>
      <c r="Q1553" s="13" t="s">
        <v>8359</v>
      </c>
      <c r="R1553" s="13" t="s">
        <v>8364</v>
      </c>
      <c r="S1553" t="b">
        <v>0</v>
      </c>
      <c r="T1553" t="s">
        <v>8288</v>
      </c>
      <c r="U1553" s="17">
        <v>42121.616192129623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5">
        <f t="shared" si="24"/>
        <v>41912.957638888889</v>
      </c>
      <c r="K1554">
        <v>1410366708</v>
      </c>
      <c r="L1554" s="5">
        <v>41892.480416666665</v>
      </c>
      <c r="M1554" t="b">
        <v>0</v>
      </c>
      <c r="N1554">
        <v>16</v>
      </c>
      <c r="O1554" s="9">
        <f>E1554/D1554</f>
        <v>0.49186046511627907</v>
      </c>
      <c r="P1554" s="13">
        <f>IF(E1554&gt;0,E1554/N1554,"NA")</f>
        <v>132.1875</v>
      </c>
      <c r="Q1554" s="13" t="s">
        <v>8359</v>
      </c>
      <c r="R1554" s="13" t="s">
        <v>8364</v>
      </c>
      <c r="S1554" t="b">
        <v>0</v>
      </c>
      <c r="T1554" t="s">
        <v>8288</v>
      </c>
      <c r="U1554" s="17">
        <v>41892.480416666665</v>
      </c>
    </row>
    <row r="1555" spans="1:21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5">
        <f t="shared" si="24"/>
        <v>42249.074618055551</v>
      </c>
      <c r="K1555">
        <v>1438584447</v>
      </c>
      <c r="L1555" s="5">
        <v>42219.074618055551</v>
      </c>
      <c r="M1555" t="b">
        <v>0</v>
      </c>
      <c r="N1555">
        <v>0</v>
      </c>
      <c r="O1555" s="9">
        <f>E1555/D1555</f>
        <v>0</v>
      </c>
      <c r="P1555" s="13" t="str">
        <f>IF(E1555&gt;0,E1555/N1555,"NA")</f>
        <v>NA</v>
      </c>
      <c r="Q1555" s="13" t="s">
        <v>8359</v>
      </c>
      <c r="R1555" s="13" t="s">
        <v>8364</v>
      </c>
      <c r="S1555" t="b">
        <v>0</v>
      </c>
      <c r="T1555" t="s">
        <v>8288</v>
      </c>
      <c r="U1555" s="17">
        <v>42219.074618055551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5">
        <f t="shared" si="24"/>
        <v>42218.043865740743</v>
      </c>
      <c r="K1556">
        <v>1435903390</v>
      </c>
      <c r="L1556" s="5">
        <v>42188.043865740743</v>
      </c>
      <c r="M1556" t="b">
        <v>0</v>
      </c>
      <c r="N1556">
        <v>0</v>
      </c>
      <c r="O1556" s="9">
        <f>E1556/D1556</f>
        <v>0</v>
      </c>
      <c r="P1556" s="13" t="str">
        <f>IF(E1556&gt;0,E1556/N1556,"NA")</f>
        <v>NA</v>
      </c>
      <c r="Q1556" s="13" t="s">
        <v>8359</v>
      </c>
      <c r="R1556" s="13" t="s">
        <v>8364</v>
      </c>
      <c r="S1556" t="b">
        <v>0</v>
      </c>
      <c r="T1556" t="s">
        <v>8288</v>
      </c>
      <c r="U1556" s="17">
        <v>42188.043865740743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5">
        <f t="shared" si="24"/>
        <v>42264.499999999993</v>
      </c>
      <c r="K1557">
        <v>1440513832</v>
      </c>
      <c r="L1557" s="5">
        <v>42241.405462962961</v>
      </c>
      <c r="M1557" t="b">
        <v>0</v>
      </c>
      <c r="N1557">
        <v>0</v>
      </c>
      <c r="O1557" s="9">
        <f>E1557/D1557</f>
        <v>0</v>
      </c>
      <c r="P1557" s="13" t="str">
        <f>IF(E1557&gt;0,E1557/N1557,"NA")</f>
        <v>NA</v>
      </c>
      <c r="Q1557" s="13" t="s">
        <v>8359</v>
      </c>
      <c r="R1557" s="13" t="s">
        <v>8364</v>
      </c>
      <c r="S1557" t="b">
        <v>0</v>
      </c>
      <c r="T1557" t="s">
        <v>8288</v>
      </c>
      <c r="U1557" s="17">
        <v>42241.405462962961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5">
        <f t="shared" si="24"/>
        <v>42554.944722222215</v>
      </c>
      <c r="K1558">
        <v>1465011624</v>
      </c>
      <c r="L1558" s="5">
        <v>42524.944722222215</v>
      </c>
      <c r="M1558" t="b">
        <v>0</v>
      </c>
      <c r="N1558">
        <v>12</v>
      </c>
      <c r="O1558" s="9">
        <f>E1558/D1558</f>
        <v>0.45133333333333331</v>
      </c>
      <c r="P1558" s="13">
        <f>IF(E1558&gt;0,E1558/N1558,"NA")</f>
        <v>56.416666666666664</v>
      </c>
      <c r="Q1558" s="13" t="s">
        <v>8359</v>
      </c>
      <c r="R1558" s="13" t="s">
        <v>8364</v>
      </c>
      <c r="S1558" t="b">
        <v>0</v>
      </c>
      <c r="T1558" t="s">
        <v>8288</v>
      </c>
      <c r="U1558" s="17">
        <v>42524.944722222215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5">
        <f t="shared" si="24"/>
        <v>41902.444826388884</v>
      </c>
      <c r="K1559">
        <v>1408549233</v>
      </c>
      <c r="L1559" s="5">
        <v>41871.444826388884</v>
      </c>
      <c r="M1559" t="b">
        <v>0</v>
      </c>
      <c r="N1559">
        <v>1</v>
      </c>
      <c r="O1559" s="9">
        <f>E1559/D1559</f>
        <v>0.04</v>
      </c>
      <c r="P1559" s="13">
        <f>IF(E1559&gt;0,E1559/N1559,"NA")</f>
        <v>100</v>
      </c>
      <c r="Q1559" s="13" t="s">
        <v>8359</v>
      </c>
      <c r="R1559" s="13" t="s">
        <v>8364</v>
      </c>
      <c r="S1559" t="b">
        <v>0</v>
      </c>
      <c r="T1559" t="s">
        <v>8288</v>
      </c>
      <c r="U1559" s="17">
        <v>41871.444826388884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5">
        <f t="shared" si="24"/>
        <v>42244.299999999996</v>
      </c>
      <c r="K1560">
        <v>1435656759</v>
      </c>
      <c r="L1560" s="5">
        <v>42185.189340277771</v>
      </c>
      <c r="M1560" t="b">
        <v>0</v>
      </c>
      <c r="N1560">
        <v>3</v>
      </c>
      <c r="O1560" s="9">
        <f>E1560/D1560</f>
        <v>4.6666666666666669E-2</v>
      </c>
      <c r="P1560" s="13">
        <f>IF(E1560&gt;0,E1560/N1560,"NA")</f>
        <v>11.666666666666666</v>
      </c>
      <c r="Q1560" s="13" t="s">
        <v>8359</v>
      </c>
      <c r="R1560" s="13" t="s">
        <v>8364</v>
      </c>
      <c r="S1560" t="b">
        <v>0</v>
      </c>
      <c r="T1560" t="s">
        <v>8288</v>
      </c>
      <c r="U1560" s="17">
        <v>42185.189340277771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5">
        <f t="shared" si="24"/>
        <v>42122.844895833332</v>
      </c>
      <c r="K1561">
        <v>1428974199</v>
      </c>
      <c r="L1561" s="5">
        <v>42107.844895833332</v>
      </c>
      <c r="M1561" t="b">
        <v>0</v>
      </c>
      <c r="N1561">
        <v>1</v>
      </c>
      <c r="O1561" s="9">
        <f>E1561/D1561</f>
        <v>3.3333333333333335E-3</v>
      </c>
      <c r="P1561" s="13">
        <f>IF(E1561&gt;0,E1561/N1561,"NA")</f>
        <v>50</v>
      </c>
      <c r="Q1561" s="13" t="s">
        <v>8359</v>
      </c>
      <c r="R1561" s="13" t="s">
        <v>8364</v>
      </c>
      <c r="S1561" t="b">
        <v>0</v>
      </c>
      <c r="T1561" t="s">
        <v>8288</v>
      </c>
      <c r="U1561" s="17">
        <v>42107.844895833332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5">
        <f t="shared" si="24"/>
        <v>41955.854085648149</v>
      </c>
      <c r="K1562">
        <v>1414110593</v>
      </c>
      <c r="L1562" s="5">
        <v>41935.812418981477</v>
      </c>
      <c r="M1562" t="b">
        <v>0</v>
      </c>
      <c r="N1562">
        <v>4</v>
      </c>
      <c r="O1562" s="9">
        <f>E1562/D1562</f>
        <v>3.7600000000000001E-2</v>
      </c>
      <c r="P1562" s="13">
        <f>IF(E1562&gt;0,E1562/N1562,"NA")</f>
        <v>23.5</v>
      </c>
      <c r="Q1562" s="13" t="s">
        <v>8359</v>
      </c>
      <c r="R1562" s="13" t="s">
        <v>8364</v>
      </c>
      <c r="S1562" t="b">
        <v>0</v>
      </c>
      <c r="T1562" t="s">
        <v>8288</v>
      </c>
      <c r="U1562" s="17">
        <v>41935.812418981477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5">
        <f t="shared" si="24"/>
        <v>41584.875034722216</v>
      </c>
      <c r="K1563">
        <v>1381194003</v>
      </c>
      <c r="L1563" s="5">
        <v>41554.833368055552</v>
      </c>
      <c r="M1563" t="b">
        <v>0</v>
      </c>
      <c r="N1563">
        <v>1</v>
      </c>
      <c r="O1563" s="9">
        <f>E1563/D1563</f>
        <v>6.7000000000000002E-3</v>
      </c>
      <c r="P1563" s="13">
        <f>IF(E1563&gt;0,E1563/N1563,"NA")</f>
        <v>67</v>
      </c>
      <c r="Q1563" s="13" t="s">
        <v>8343</v>
      </c>
      <c r="R1563" s="13" t="s">
        <v>8365</v>
      </c>
      <c r="S1563" t="b">
        <v>0</v>
      </c>
      <c r="T1563" t="s">
        <v>8289</v>
      </c>
      <c r="U1563" s="17">
        <v>41554.833368055552</v>
      </c>
    </row>
    <row r="1564" spans="1:21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5">
        <f t="shared" si="24"/>
        <v>40148.826388888883</v>
      </c>
      <c r="K1564">
        <v>1253712916</v>
      </c>
      <c r="L1564" s="5">
        <v>40079.357824074068</v>
      </c>
      <c r="M1564" t="b">
        <v>0</v>
      </c>
      <c r="N1564">
        <v>0</v>
      </c>
      <c r="O1564" s="9">
        <f>E1564/D1564</f>
        <v>0</v>
      </c>
      <c r="P1564" s="13" t="str">
        <f>IF(E1564&gt;0,E1564/N1564,"NA")</f>
        <v>NA</v>
      </c>
      <c r="Q1564" s="13" t="s">
        <v>8343</v>
      </c>
      <c r="R1564" s="13" t="s">
        <v>8365</v>
      </c>
      <c r="S1564" t="b">
        <v>0</v>
      </c>
      <c r="T1564" t="s">
        <v>8289</v>
      </c>
      <c r="U1564" s="17">
        <v>40079.357824074068</v>
      </c>
    </row>
    <row r="1565" spans="1:21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5">
        <f t="shared" si="24"/>
        <v>41712.492488425924</v>
      </c>
      <c r="K1565">
        <v>1389635351</v>
      </c>
      <c r="L1565" s="5">
        <v>41652.534155092588</v>
      </c>
      <c r="M1565" t="b">
        <v>0</v>
      </c>
      <c r="N1565">
        <v>2</v>
      </c>
      <c r="O1565" s="9">
        <f>E1565/D1565</f>
        <v>1.4166666666666666E-2</v>
      </c>
      <c r="P1565" s="13">
        <f>IF(E1565&gt;0,E1565/N1565,"NA")</f>
        <v>42.5</v>
      </c>
      <c r="Q1565" s="13" t="s">
        <v>8343</v>
      </c>
      <c r="R1565" s="13" t="s">
        <v>8365</v>
      </c>
      <c r="S1565" t="b">
        <v>0</v>
      </c>
      <c r="T1565" t="s">
        <v>8289</v>
      </c>
      <c r="U1565" s="17">
        <v>41652.534155092588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5">
        <f t="shared" si="24"/>
        <v>42152.628472222219</v>
      </c>
      <c r="K1566">
        <v>1430124509</v>
      </c>
      <c r="L1566" s="5">
        <v>42121.158668981479</v>
      </c>
      <c r="M1566" t="b">
        <v>0</v>
      </c>
      <c r="N1566">
        <v>1</v>
      </c>
      <c r="O1566" s="9">
        <f>E1566/D1566</f>
        <v>1E-3</v>
      </c>
      <c r="P1566" s="13">
        <f>IF(E1566&gt;0,E1566/N1566,"NA")</f>
        <v>10</v>
      </c>
      <c r="Q1566" s="13" t="s">
        <v>8343</v>
      </c>
      <c r="R1566" s="13" t="s">
        <v>8365</v>
      </c>
      <c r="S1566" t="b">
        <v>0</v>
      </c>
      <c r="T1566" t="s">
        <v>8289</v>
      </c>
      <c r="U1566" s="17">
        <v>42121.158668981479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5">
        <f t="shared" si="24"/>
        <v>40702.521539351852</v>
      </c>
      <c r="K1567">
        <v>1304962261</v>
      </c>
      <c r="L1567" s="5">
        <v>40672.521539351852</v>
      </c>
      <c r="M1567" t="b">
        <v>0</v>
      </c>
      <c r="N1567">
        <v>1</v>
      </c>
      <c r="O1567" s="9">
        <f>E1567/D1567</f>
        <v>2.5000000000000001E-2</v>
      </c>
      <c r="P1567" s="13">
        <f>IF(E1567&gt;0,E1567/N1567,"NA")</f>
        <v>100</v>
      </c>
      <c r="Q1567" s="13" t="s">
        <v>8343</v>
      </c>
      <c r="R1567" s="13" t="s">
        <v>8365</v>
      </c>
      <c r="S1567" t="b">
        <v>0</v>
      </c>
      <c r="T1567" t="s">
        <v>8289</v>
      </c>
      <c r="U1567" s="17">
        <v>40672.521539351852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5">
        <f t="shared" si="24"/>
        <v>42578.708333333336</v>
      </c>
      <c r="K1568">
        <v>1467151204</v>
      </c>
      <c r="L1568" s="5">
        <v>42549.708379629628</v>
      </c>
      <c r="M1568" t="b">
        <v>0</v>
      </c>
      <c r="N1568">
        <v>59</v>
      </c>
      <c r="O1568" s="9">
        <f>E1568/D1568</f>
        <v>0.21249999999999999</v>
      </c>
      <c r="P1568" s="13">
        <f>IF(E1568&gt;0,E1568/N1568,"NA")</f>
        <v>108.05084745762711</v>
      </c>
      <c r="Q1568" s="13" t="s">
        <v>8343</v>
      </c>
      <c r="R1568" s="13" t="s">
        <v>8365</v>
      </c>
      <c r="S1568" t="b">
        <v>0</v>
      </c>
      <c r="T1568" t="s">
        <v>8289</v>
      </c>
      <c r="U1568" s="17">
        <v>42549.708379629628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5">
        <f t="shared" si="24"/>
        <v>41686.791666666664</v>
      </c>
      <c r="K1569">
        <v>1391293745</v>
      </c>
      <c r="L1569" s="5">
        <v>41671.728530092594</v>
      </c>
      <c r="M1569" t="b">
        <v>0</v>
      </c>
      <c r="N1569">
        <v>13</v>
      </c>
      <c r="O1569" s="9">
        <f>E1569/D1569</f>
        <v>4.1176470588235294E-2</v>
      </c>
      <c r="P1569" s="13">
        <f>IF(E1569&gt;0,E1569/N1569,"NA")</f>
        <v>26.923076923076923</v>
      </c>
      <c r="Q1569" s="13" t="s">
        <v>8343</v>
      </c>
      <c r="R1569" s="13" t="s">
        <v>8365</v>
      </c>
      <c r="S1569" t="b">
        <v>0</v>
      </c>
      <c r="T1569" t="s">
        <v>8289</v>
      </c>
      <c r="U1569" s="17">
        <v>41671.728530092594</v>
      </c>
    </row>
    <row r="1570" spans="1:21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5">
        <f t="shared" si="24"/>
        <v>41996.853993055549</v>
      </c>
      <c r="K1570">
        <v>1416360585</v>
      </c>
      <c r="L1570" s="5">
        <v>41961.853993055549</v>
      </c>
      <c r="M1570" t="b">
        <v>0</v>
      </c>
      <c r="N1570">
        <v>22</v>
      </c>
      <c r="O1570" s="9">
        <f>E1570/D1570</f>
        <v>0.13639999999999999</v>
      </c>
      <c r="P1570" s="13">
        <f>IF(E1570&gt;0,E1570/N1570,"NA")</f>
        <v>155</v>
      </c>
      <c r="Q1570" s="13" t="s">
        <v>8343</v>
      </c>
      <c r="R1570" s="13" t="s">
        <v>8365</v>
      </c>
      <c r="S1570" t="b">
        <v>0</v>
      </c>
      <c r="T1570" t="s">
        <v>8289</v>
      </c>
      <c r="U1570" s="17">
        <v>41961.853993055549</v>
      </c>
    </row>
    <row r="1571" spans="1:21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5">
        <f t="shared" si="24"/>
        <v>41419.471226851849</v>
      </c>
      <c r="K1571">
        <v>1366906714</v>
      </c>
      <c r="L1571" s="5">
        <v>41389.471226851849</v>
      </c>
      <c r="M1571" t="b">
        <v>0</v>
      </c>
      <c r="N1571">
        <v>0</v>
      </c>
      <c r="O1571" s="9">
        <f>E1571/D1571</f>
        <v>0</v>
      </c>
      <c r="P1571" s="13" t="str">
        <f>IF(E1571&gt;0,E1571/N1571,"NA")</f>
        <v>NA</v>
      </c>
      <c r="Q1571" s="13" t="s">
        <v>8343</v>
      </c>
      <c r="R1571" s="13" t="s">
        <v>8365</v>
      </c>
      <c r="S1571" t="b">
        <v>0</v>
      </c>
      <c r="T1571" t="s">
        <v>8289</v>
      </c>
      <c r="U1571" s="17">
        <v>41389.471226851849</v>
      </c>
    </row>
    <row r="1572" spans="1:21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5">
        <f t="shared" si="24"/>
        <v>42468.56344907407</v>
      </c>
      <c r="K1572">
        <v>1457551882</v>
      </c>
      <c r="L1572" s="5">
        <v>42438.605115740742</v>
      </c>
      <c r="M1572" t="b">
        <v>0</v>
      </c>
      <c r="N1572">
        <v>52</v>
      </c>
      <c r="O1572" s="9">
        <f>E1572/D1572</f>
        <v>0.41399999999999998</v>
      </c>
      <c r="P1572" s="13">
        <f>IF(E1572&gt;0,E1572/N1572,"NA")</f>
        <v>47.769230769230766</v>
      </c>
      <c r="Q1572" s="13" t="s">
        <v>8343</v>
      </c>
      <c r="R1572" s="13" t="s">
        <v>8365</v>
      </c>
      <c r="S1572" t="b">
        <v>0</v>
      </c>
      <c r="T1572" t="s">
        <v>8289</v>
      </c>
      <c r="U1572" s="17">
        <v>42438.605115740742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5">
        <f t="shared" si="24"/>
        <v>42174.56114583333</v>
      </c>
      <c r="K1573">
        <v>1432146483</v>
      </c>
      <c r="L1573" s="5">
        <v>42144.56114583333</v>
      </c>
      <c r="M1573" t="b">
        <v>0</v>
      </c>
      <c r="N1573">
        <v>4</v>
      </c>
      <c r="O1573" s="9">
        <f>E1573/D1573</f>
        <v>6.6115702479338841E-3</v>
      </c>
      <c r="P1573" s="13">
        <f>IF(E1573&gt;0,E1573/N1573,"NA")</f>
        <v>20</v>
      </c>
      <c r="Q1573" s="13" t="s">
        <v>8343</v>
      </c>
      <c r="R1573" s="13" t="s">
        <v>8365</v>
      </c>
      <c r="S1573" t="b">
        <v>0</v>
      </c>
      <c r="T1573" t="s">
        <v>8289</v>
      </c>
      <c r="U1573" s="17">
        <v>42144.56114583333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5">
        <f t="shared" si="24"/>
        <v>42428.790972222218</v>
      </c>
      <c r="K1574">
        <v>1454546859</v>
      </c>
      <c r="L1574" s="5">
        <v>42403.824756944443</v>
      </c>
      <c r="M1574" t="b">
        <v>0</v>
      </c>
      <c r="N1574">
        <v>3</v>
      </c>
      <c r="O1574" s="9">
        <f>E1574/D1574</f>
        <v>0.05</v>
      </c>
      <c r="P1574" s="13">
        <f>IF(E1574&gt;0,E1574/N1574,"NA")</f>
        <v>41.666666666666664</v>
      </c>
      <c r="Q1574" s="13" t="s">
        <v>8343</v>
      </c>
      <c r="R1574" s="13" t="s">
        <v>8365</v>
      </c>
      <c r="S1574" t="b">
        <v>0</v>
      </c>
      <c r="T1574" t="s">
        <v>8289</v>
      </c>
      <c r="U1574" s="17">
        <v>42403.824756944443</v>
      </c>
    </row>
    <row r="1575" spans="1:21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5">
        <f t="shared" si="24"/>
        <v>42825.957638888889</v>
      </c>
      <c r="K1575">
        <v>1487548802</v>
      </c>
      <c r="L1575" s="5">
        <v>42785.791689814818</v>
      </c>
      <c r="M1575" t="b">
        <v>0</v>
      </c>
      <c r="N1575">
        <v>3</v>
      </c>
      <c r="O1575" s="9">
        <f>E1575/D1575</f>
        <v>2.4777777777777777E-2</v>
      </c>
      <c r="P1575" s="13">
        <f>IF(E1575&gt;0,E1575/N1575,"NA")</f>
        <v>74.333333333333329</v>
      </c>
      <c r="Q1575" s="13" t="s">
        <v>8343</v>
      </c>
      <c r="R1575" s="13" t="s">
        <v>8365</v>
      </c>
      <c r="S1575" t="b">
        <v>0</v>
      </c>
      <c r="T1575" t="s">
        <v>8289</v>
      </c>
      <c r="U1575" s="17">
        <v>42785.791689814818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5">
        <f t="shared" si="24"/>
        <v>42052.719085648147</v>
      </c>
      <c r="K1576">
        <v>1421187329</v>
      </c>
      <c r="L1576" s="5">
        <v>42017.719085648147</v>
      </c>
      <c r="M1576" t="b">
        <v>0</v>
      </c>
      <c r="N1576">
        <v>6</v>
      </c>
      <c r="O1576" s="9">
        <f>E1576/D1576</f>
        <v>5.0599999999999999E-2</v>
      </c>
      <c r="P1576" s="13">
        <f>IF(E1576&gt;0,E1576/N1576,"NA")</f>
        <v>84.333333333333329</v>
      </c>
      <c r="Q1576" s="13" t="s">
        <v>8343</v>
      </c>
      <c r="R1576" s="13" t="s">
        <v>8365</v>
      </c>
      <c r="S1576" t="b">
        <v>0</v>
      </c>
      <c r="T1576" t="s">
        <v>8289</v>
      </c>
      <c r="U1576" s="17">
        <v>42017.719085648147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5">
        <f t="shared" si="24"/>
        <v>41829.315925925919</v>
      </c>
      <c r="K1577">
        <v>1402317296</v>
      </c>
      <c r="L1577" s="5">
        <v>41799.315925925919</v>
      </c>
      <c r="M1577" t="b">
        <v>0</v>
      </c>
      <c r="N1577">
        <v>35</v>
      </c>
      <c r="O1577" s="9">
        <f>E1577/D1577</f>
        <v>0.2291</v>
      </c>
      <c r="P1577" s="13">
        <f>IF(E1577&gt;0,E1577/N1577,"NA")</f>
        <v>65.457142857142856</v>
      </c>
      <c r="Q1577" s="13" t="s">
        <v>8343</v>
      </c>
      <c r="R1577" s="13" t="s">
        <v>8365</v>
      </c>
      <c r="S1577" t="b">
        <v>0</v>
      </c>
      <c r="T1577" t="s">
        <v>8289</v>
      </c>
      <c r="U1577" s="17">
        <v>41799.315925925919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5">
        <f t="shared" si="24"/>
        <v>42185.670925925922</v>
      </c>
      <c r="K1578">
        <v>1431810368</v>
      </c>
      <c r="L1578" s="5">
        <v>42140.670925925922</v>
      </c>
      <c r="M1578" t="b">
        <v>0</v>
      </c>
      <c r="N1578">
        <v>10</v>
      </c>
      <c r="O1578" s="9">
        <f>E1578/D1578</f>
        <v>0.13</v>
      </c>
      <c r="P1578" s="13">
        <f>IF(E1578&gt;0,E1578/N1578,"NA")</f>
        <v>65</v>
      </c>
      <c r="Q1578" s="13" t="s">
        <v>8343</v>
      </c>
      <c r="R1578" s="13" t="s">
        <v>8365</v>
      </c>
      <c r="S1578" t="b">
        <v>0</v>
      </c>
      <c r="T1578" t="s">
        <v>8289</v>
      </c>
      <c r="U1578" s="17">
        <v>42140.670925925922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5">
        <f t="shared" si="24"/>
        <v>41114.639444444438</v>
      </c>
      <c r="K1579">
        <v>1337977248</v>
      </c>
      <c r="L1579" s="5">
        <v>41054.639444444438</v>
      </c>
      <c r="M1579" t="b">
        <v>0</v>
      </c>
      <c r="N1579">
        <v>2</v>
      </c>
      <c r="O1579" s="9">
        <f>E1579/D1579</f>
        <v>5.4999999999999997E-3</v>
      </c>
      <c r="P1579" s="13">
        <f>IF(E1579&gt;0,E1579/N1579,"NA")</f>
        <v>27.5</v>
      </c>
      <c r="Q1579" s="13" t="s">
        <v>8343</v>
      </c>
      <c r="R1579" s="13" t="s">
        <v>8365</v>
      </c>
      <c r="S1579" t="b">
        <v>0</v>
      </c>
      <c r="T1579" t="s">
        <v>8289</v>
      </c>
      <c r="U1579" s="17">
        <v>41054.639444444438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5">
        <f t="shared" si="24"/>
        <v>40422.875</v>
      </c>
      <c r="K1580">
        <v>1281317691</v>
      </c>
      <c r="L1580" s="5">
        <v>40398.857534722221</v>
      </c>
      <c r="M1580" t="b">
        <v>0</v>
      </c>
      <c r="N1580">
        <v>4</v>
      </c>
      <c r="O1580" s="9">
        <f>E1580/D1580</f>
        <v>0.10806536636794939</v>
      </c>
      <c r="P1580" s="13">
        <f>IF(E1580&gt;0,E1580/N1580,"NA")</f>
        <v>51.25</v>
      </c>
      <c r="Q1580" s="13" t="s">
        <v>8343</v>
      </c>
      <c r="R1580" s="13" t="s">
        <v>8365</v>
      </c>
      <c r="S1580" t="b">
        <v>0</v>
      </c>
      <c r="T1580" t="s">
        <v>8289</v>
      </c>
      <c r="U1580" s="17">
        <v>40398.857534722221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5">
        <f t="shared" si="24"/>
        <v>41514.788090277776</v>
      </c>
      <c r="K1581">
        <v>1374882891</v>
      </c>
      <c r="L1581" s="5">
        <v>41481.788090277776</v>
      </c>
      <c r="M1581" t="b">
        <v>0</v>
      </c>
      <c r="N1581">
        <v>2</v>
      </c>
      <c r="O1581" s="9">
        <f>E1581/D1581</f>
        <v>8.4008400840084006E-3</v>
      </c>
      <c r="P1581" s="13">
        <f>IF(E1581&gt;0,E1581/N1581,"NA")</f>
        <v>14</v>
      </c>
      <c r="Q1581" s="13" t="s">
        <v>8343</v>
      </c>
      <c r="R1581" s="13" t="s">
        <v>8365</v>
      </c>
      <c r="S1581" t="b">
        <v>0</v>
      </c>
      <c r="T1581" t="s">
        <v>8289</v>
      </c>
      <c r="U1581" s="17">
        <v>41481.788090277776</v>
      </c>
    </row>
    <row r="1582" spans="1:21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5">
        <f t="shared" si="24"/>
        <v>41049.841736111106</v>
      </c>
      <c r="K1582">
        <v>1332378726</v>
      </c>
      <c r="L1582" s="5">
        <v>40989.841736111106</v>
      </c>
      <c r="M1582" t="b">
        <v>0</v>
      </c>
      <c r="N1582">
        <v>0</v>
      </c>
      <c r="O1582" s="9">
        <f>E1582/D1582</f>
        <v>0</v>
      </c>
      <c r="P1582" s="13" t="str">
        <f>IF(E1582&gt;0,E1582/N1582,"NA")</f>
        <v>NA</v>
      </c>
      <c r="Q1582" s="13" t="s">
        <v>8343</v>
      </c>
      <c r="R1582" s="13" t="s">
        <v>8365</v>
      </c>
      <c r="S1582" t="b">
        <v>0</v>
      </c>
      <c r="T1582" t="s">
        <v>8289</v>
      </c>
      <c r="U1582" s="17">
        <v>40989.841736111106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5">
        <f t="shared" si="24"/>
        <v>42357.240624999999</v>
      </c>
      <c r="K1583">
        <v>1447757190</v>
      </c>
      <c r="L1583" s="5">
        <v>42325.240624999999</v>
      </c>
      <c r="M1583" t="b">
        <v>0</v>
      </c>
      <c r="N1583">
        <v>1</v>
      </c>
      <c r="O1583" s="9">
        <f>E1583/D1583</f>
        <v>5.0000000000000001E-3</v>
      </c>
      <c r="P1583" s="13">
        <f>IF(E1583&gt;0,E1583/N1583,"NA")</f>
        <v>5</v>
      </c>
      <c r="Q1583" s="13" t="s">
        <v>8359</v>
      </c>
      <c r="R1583" s="13" t="s">
        <v>8366</v>
      </c>
      <c r="S1583" t="b">
        <v>0</v>
      </c>
      <c r="T1583" t="s">
        <v>8290</v>
      </c>
      <c r="U1583" s="17">
        <v>42325.240624999999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5">
        <f t="shared" si="24"/>
        <v>42303.680555555555</v>
      </c>
      <c r="K1584">
        <v>1440961053</v>
      </c>
      <c r="L1584" s="5">
        <v>42246.581631944442</v>
      </c>
      <c r="M1584" t="b">
        <v>0</v>
      </c>
      <c r="N1584">
        <v>3</v>
      </c>
      <c r="O1584" s="9">
        <f>E1584/D1584</f>
        <v>9.2999999999999999E-2</v>
      </c>
      <c r="P1584" s="13">
        <f>IF(E1584&gt;0,E1584/N1584,"NA")</f>
        <v>31</v>
      </c>
      <c r="Q1584" s="13" t="s">
        <v>8359</v>
      </c>
      <c r="R1584" s="13" t="s">
        <v>8366</v>
      </c>
      <c r="S1584" t="b">
        <v>0</v>
      </c>
      <c r="T1584" t="s">
        <v>8290</v>
      </c>
      <c r="U1584" s="17">
        <v>42246.581631944442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5">
        <f t="shared" si="24"/>
        <v>41907.696655092594</v>
      </c>
      <c r="K1585">
        <v>1409089391</v>
      </c>
      <c r="L1585" s="5">
        <v>41877.696655092594</v>
      </c>
      <c r="M1585" t="b">
        <v>0</v>
      </c>
      <c r="N1585">
        <v>1</v>
      </c>
      <c r="O1585" s="9">
        <f>E1585/D1585</f>
        <v>7.5000000000000002E-4</v>
      </c>
      <c r="P1585" s="13">
        <f>IF(E1585&gt;0,E1585/N1585,"NA")</f>
        <v>15</v>
      </c>
      <c r="Q1585" s="13" t="s">
        <v>8359</v>
      </c>
      <c r="R1585" s="13" t="s">
        <v>8366</v>
      </c>
      <c r="S1585" t="b">
        <v>0</v>
      </c>
      <c r="T1585" t="s">
        <v>8290</v>
      </c>
      <c r="U1585" s="17">
        <v>41877.696655092594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5">
        <f t="shared" si="24"/>
        <v>41789.440983796296</v>
      </c>
      <c r="K1586">
        <v>1400600101</v>
      </c>
      <c r="L1586" s="5">
        <v>41779.440983796296</v>
      </c>
      <c r="M1586" t="b">
        <v>0</v>
      </c>
      <c r="N1586">
        <v>0</v>
      </c>
      <c r="O1586" s="9">
        <f>E1586/D1586</f>
        <v>0</v>
      </c>
      <c r="P1586" s="13" t="str">
        <f>IF(E1586&gt;0,E1586/N1586,"NA")</f>
        <v>NA</v>
      </c>
      <c r="Q1586" s="13" t="s">
        <v>8359</v>
      </c>
      <c r="R1586" s="13" t="s">
        <v>8366</v>
      </c>
      <c r="S1586" t="b">
        <v>0</v>
      </c>
      <c r="T1586" t="s">
        <v>8290</v>
      </c>
      <c r="U1586" s="17">
        <v>41779.440983796296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5">
        <f t="shared" si="24"/>
        <v>42729.249999999993</v>
      </c>
      <c r="K1587">
        <v>1480800568</v>
      </c>
      <c r="L1587" s="5">
        <v>42707.687129629623</v>
      </c>
      <c r="M1587" t="b">
        <v>0</v>
      </c>
      <c r="N1587">
        <v>12</v>
      </c>
      <c r="O1587" s="9">
        <f>E1587/D1587</f>
        <v>0.79</v>
      </c>
      <c r="P1587" s="13">
        <f>IF(E1587&gt;0,E1587/N1587,"NA")</f>
        <v>131.66666666666666</v>
      </c>
      <c r="Q1587" s="13" t="s">
        <v>8359</v>
      </c>
      <c r="R1587" s="13" t="s">
        <v>8366</v>
      </c>
      <c r="S1587" t="b">
        <v>0</v>
      </c>
      <c r="T1587" t="s">
        <v>8290</v>
      </c>
      <c r="U1587" s="17">
        <v>42707.687129629623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5">
        <f t="shared" si="24"/>
        <v>42098.854421296295</v>
      </c>
      <c r="K1588">
        <v>1425609022</v>
      </c>
      <c r="L1588" s="5">
        <v>42068.896087962959</v>
      </c>
      <c r="M1588" t="b">
        <v>0</v>
      </c>
      <c r="N1588">
        <v>0</v>
      </c>
      <c r="O1588" s="9">
        <f>E1588/D1588</f>
        <v>0</v>
      </c>
      <c r="P1588" s="13" t="str">
        <f>IF(E1588&gt;0,E1588/N1588,"NA")</f>
        <v>NA</v>
      </c>
      <c r="Q1588" s="13" t="s">
        <v>8359</v>
      </c>
      <c r="R1588" s="13" t="s">
        <v>8366</v>
      </c>
      <c r="S1588" t="b">
        <v>0</v>
      </c>
      <c r="T1588" t="s">
        <v>8290</v>
      </c>
      <c r="U1588" s="17">
        <v>42068.896087962959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5">
        <f t="shared" si="24"/>
        <v>41986.742650462962</v>
      </c>
      <c r="K1589">
        <v>1415918965</v>
      </c>
      <c r="L1589" s="5">
        <v>41956.742650462962</v>
      </c>
      <c r="M1589" t="b">
        <v>0</v>
      </c>
      <c r="N1589">
        <v>1</v>
      </c>
      <c r="O1589" s="9">
        <f>E1589/D1589</f>
        <v>1.3333333333333334E-4</v>
      </c>
      <c r="P1589" s="13">
        <f>IF(E1589&gt;0,E1589/N1589,"NA")</f>
        <v>1</v>
      </c>
      <c r="Q1589" s="13" t="s">
        <v>8359</v>
      </c>
      <c r="R1589" s="13" t="s">
        <v>8366</v>
      </c>
      <c r="S1589" t="b">
        <v>0</v>
      </c>
      <c r="T1589" t="s">
        <v>8290</v>
      </c>
      <c r="U1589" s="17">
        <v>41956.742650462962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5">
        <f t="shared" si="24"/>
        <v>42035.633333333331</v>
      </c>
      <c r="K1590">
        <v>1420091999</v>
      </c>
      <c r="L1590" s="5">
        <v>42005.041655092595</v>
      </c>
      <c r="M1590" t="b">
        <v>0</v>
      </c>
      <c r="N1590">
        <v>0</v>
      </c>
      <c r="O1590" s="9">
        <f>E1590/D1590</f>
        <v>0</v>
      </c>
      <c r="P1590" s="13" t="str">
        <f>IF(E1590&gt;0,E1590/N1590,"NA")</f>
        <v>NA</v>
      </c>
      <c r="Q1590" s="13" t="s">
        <v>8359</v>
      </c>
      <c r="R1590" s="13" t="s">
        <v>8366</v>
      </c>
      <c r="S1590" t="b">
        <v>0</v>
      </c>
      <c r="T1590" t="s">
        <v>8290</v>
      </c>
      <c r="U1590" s="17">
        <v>42005.041655092595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5">
        <f t="shared" si="24"/>
        <v>42286.776458333326</v>
      </c>
      <c r="K1591">
        <v>1441841886</v>
      </c>
      <c r="L1591" s="5">
        <v>42256.776458333326</v>
      </c>
      <c r="M1591" t="b">
        <v>0</v>
      </c>
      <c r="N1591">
        <v>0</v>
      </c>
      <c r="O1591" s="9">
        <f>E1591/D1591</f>
        <v>0</v>
      </c>
      <c r="P1591" s="13" t="str">
        <f>IF(E1591&gt;0,E1591/N1591,"NA")</f>
        <v>NA</v>
      </c>
      <c r="Q1591" s="13" t="s">
        <v>8359</v>
      </c>
      <c r="R1591" s="13" t="s">
        <v>8366</v>
      </c>
      <c r="S1591" t="b">
        <v>0</v>
      </c>
      <c r="T1591" t="s">
        <v>8290</v>
      </c>
      <c r="U1591" s="17">
        <v>42256.776458333326</v>
      </c>
    </row>
    <row r="1592" spans="1:21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5">
        <f t="shared" si="24"/>
        <v>42270.648888888885</v>
      </c>
      <c r="K1592">
        <v>1440448464</v>
      </c>
      <c r="L1592" s="5">
        <v>42240.648888888885</v>
      </c>
      <c r="M1592" t="b">
        <v>0</v>
      </c>
      <c r="N1592">
        <v>2</v>
      </c>
      <c r="O1592" s="9">
        <f>E1592/D1592</f>
        <v>1.7000000000000001E-2</v>
      </c>
      <c r="P1592" s="13">
        <f>IF(E1592&gt;0,E1592/N1592,"NA")</f>
        <v>510</v>
      </c>
      <c r="Q1592" s="13" t="s">
        <v>8359</v>
      </c>
      <c r="R1592" s="13" t="s">
        <v>8366</v>
      </c>
      <c r="S1592" t="b">
        <v>0</v>
      </c>
      <c r="T1592" t="s">
        <v>8290</v>
      </c>
      <c r="U1592" s="17">
        <v>42240.648888888885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5">
        <f t="shared" si="24"/>
        <v>42463.476168981484</v>
      </c>
      <c r="K1593">
        <v>1457112341</v>
      </c>
      <c r="L1593" s="5">
        <v>42433.517835648141</v>
      </c>
      <c r="M1593" t="b">
        <v>0</v>
      </c>
      <c r="N1593">
        <v>92</v>
      </c>
      <c r="O1593" s="9">
        <f>E1593/D1593</f>
        <v>0.29228571428571426</v>
      </c>
      <c r="P1593" s="13">
        <f>IF(E1593&gt;0,E1593/N1593,"NA")</f>
        <v>44.478260869565219</v>
      </c>
      <c r="Q1593" s="13" t="s">
        <v>8359</v>
      </c>
      <c r="R1593" s="13" t="s">
        <v>8366</v>
      </c>
      <c r="S1593" t="b">
        <v>0</v>
      </c>
      <c r="T1593" t="s">
        <v>8290</v>
      </c>
      <c r="U1593" s="17">
        <v>42433.517835648141</v>
      </c>
    </row>
    <row r="1594" spans="1:21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5">
        <f t="shared" si="24"/>
        <v>42090.822743055549</v>
      </c>
      <c r="K1594">
        <v>1423619085</v>
      </c>
      <c r="L1594" s="5">
        <v>42045.86440972222</v>
      </c>
      <c r="M1594" t="b">
        <v>0</v>
      </c>
      <c r="N1594">
        <v>0</v>
      </c>
      <c r="O1594" s="9">
        <f>E1594/D1594</f>
        <v>0</v>
      </c>
      <c r="P1594" s="13" t="str">
        <f>IF(E1594&gt;0,E1594/N1594,"NA")</f>
        <v>NA</v>
      </c>
      <c r="Q1594" s="13" t="s">
        <v>8359</v>
      </c>
      <c r="R1594" s="13" t="s">
        <v>8366</v>
      </c>
      <c r="S1594" t="b">
        <v>0</v>
      </c>
      <c r="T1594" t="s">
        <v>8290</v>
      </c>
      <c r="U1594" s="17">
        <v>42045.86440972222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5">
        <f t="shared" si="24"/>
        <v>42063.63721064815</v>
      </c>
      <c r="K1595">
        <v>1422562655</v>
      </c>
      <c r="L1595" s="5">
        <v>42033.63721064815</v>
      </c>
      <c r="M1595" t="b">
        <v>0</v>
      </c>
      <c r="N1595">
        <v>3</v>
      </c>
      <c r="O1595" s="9">
        <f>E1595/D1595</f>
        <v>1.3636363636363637E-4</v>
      </c>
      <c r="P1595" s="13">
        <f>IF(E1595&gt;0,E1595/N1595,"NA")</f>
        <v>1</v>
      </c>
      <c r="Q1595" s="13" t="s">
        <v>8359</v>
      </c>
      <c r="R1595" s="13" t="s">
        <v>8366</v>
      </c>
      <c r="S1595" t="b">
        <v>0</v>
      </c>
      <c r="T1595" t="s">
        <v>8290</v>
      </c>
      <c r="U1595" s="17">
        <v>42033.63721064815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5">
        <f t="shared" si="24"/>
        <v>42505.472916666666</v>
      </c>
      <c r="K1596">
        <v>1458147982</v>
      </c>
      <c r="L1596" s="5">
        <v>42445.504421296289</v>
      </c>
      <c r="M1596" t="b">
        <v>0</v>
      </c>
      <c r="N1596">
        <v>10</v>
      </c>
      <c r="O1596" s="9">
        <f>E1596/D1596</f>
        <v>0.20499999999999999</v>
      </c>
      <c r="P1596" s="13">
        <f>IF(E1596&gt;0,E1596/N1596,"NA")</f>
        <v>20.5</v>
      </c>
      <c r="Q1596" s="13" t="s">
        <v>8359</v>
      </c>
      <c r="R1596" s="13" t="s">
        <v>8366</v>
      </c>
      <c r="S1596" t="b">
        <v>0</v>
      </c>
      <c r="T1596" t="s">
        <v>8290</v>
      </c>
      <c r="U1596" s="17">
        <v>42445.504421296289</v>
      </c>
    </row>
    <row r="1597" spans="1:21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5">
        <f t="shared" si="24"/>
        <v>41808.634027777771</v>
      </c>
      <c r="K1597">
        <v>1400634728</v>
      </c>
      <c r="L1597" s="5">
        <v>41779.84175925926</v>
      </c>
      <c r="M1597" t="b">
        <v>0</v>
      </c>
      <c r="N1597">
        <v>7</v>
      </c>
      <c r="O1597" s="9">
        <f>E1597/D1597</f>
        <v>2.8E-3</v>
      </c>
      <c r="P1597" s="13">
        <f>IF(E1597&gt;0,E1597/N1597,"NA")</f>
        <v>40</v>
      </c>
      <c r="Q1597" s="13" t="s">
        <v>8359</v>
      </c>
      <c r="R1597" s="13" t="s">
        <v>8366</v>
      </c>
      <c r="S1597" t="b">
        <v>0</v>
      </c>
      <c r="T1597" t="s">
        <v>8290</v>
      </c>
      <c r="U1597" s="17">
        <v>41779.84175925926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5">
        <f t="shared" si="24"/>
        <v>41986.26353009259</v>
      </c>
      <c r="K1598">
        <v>1414577969</v>
      </c>
      <c r="L1598" s="5">
        <v>41941.221863425926</v>
      </c>
      <c r="M1598" t="b">
        <v>0</v>
      </c>
      <c r="N1598">
        <v>3</v>
      </c>
      <c r="O1598" s="9">
        <f>E1598/D1598</f>
        <v>2.3076923076923078E-2</v>
      </c>
      <c r="P1598" s="13">
        <f>IF(E1598&gt;0,E1598/N1598,"NA")</f>
        <v>25</v>
      </c>
      <c r="Q1598" s="13" t="s">
        <v>8359</v>
      </c>
      <c r="R1598" s="13" t="s">
        <v>8366</v>
      </c>
      <c r="S1598" t="b">
        <v>0</v>
      </c>
      <c r="T1598" t="s">
        <v>8290</v>
      </c>
      <c r="U1598" s="17">
        <v>41941.221863425926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5">
        <f t="shared" si="24"/>
        <v>42633.145798611113</v>
      </c>
      <c r="K1599">
        <v>1471768197</v>
      </c>
      <c r="L1599" s="5">
        <v>42603.145798611113</v>
      </c>
      <c r="M1599" t="b">
        <v>0</v>
      </c>
      <c r="N1599">
        <v>0</v>
      </c>
      <c r="O1599" s="9">
        <f>E1599/D1599</f>
        <v>0</v>
      </c>
      <c r="P1599" s="13" t="str">
        <f>IF(E1599&gt;0,E1599/N1599,"NA")</f>
        <v>NA</v>
      </c>
      <c r="Q1599" s="13" t="s">
        <v>8359</v>
      </c>
      <c r="R1599" s="13" t="s">
        <v>8366</v>
      </c>
      <c r="S1599" t="b">
        <v>0</v>
      </c>
      <c r="T1599" t="s">
        <v>8290</v>
      </c>
      <c r="U1599" s="17">
        <v>42603.145798611113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5">
        <f t="shared" si="24"/>
        <v>42211.459004629629</v>
      </c>
      <c r="K1600">
        <v>1432742458</v>
      </c>
      <c r="L1600" s="5">
        <v>42151.459004629629</v>
      </c>
      <c r="M1600" t="b">
        <v>0</v>
      </c>
      <c r="N1600">
        <v>1</v>
      </c>
      <c r="O1600" s="9">
        <f>E1600/D1600</f>
        <v>1.25E-3</v>
      </c>
      <c r="P1600" s="13">
        <f>IF(E1600&gt;0,E1600/N1600,"NA")</f>
        <v>1</v>
      </c>
      <c r="Q1600" s="13" t="s">
        <v>8359</v>
      </c>
      <c r="R1600" s="13" t="s">
        <v>8366</v>
      </c>
      <c r="S1600" t="b">
        <v>0</v>
      </c>
      <c r="T1600" t="s">
        <v>8290</v>
      </c>
      <c r="U1600" s="17">
        <v>42151.459004629629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5">
        <f t="shared" si="24"/>
        <v>42468.289074074077</v>
      </c>
      <c r="K1601">
        <v>1457528176</v>
      </c>
      <c r="L1601" s="5">
        <v>42438.330740740734</v>
      </c>
      <c r="M1601" t="b">
        <v>0</v>
      </c>
      <c r="N1601">
        <v>0</v>
      </c>
      <c r="O1601" s="9">
        <f>E1601/D1601</f>
        <v>0</v>
      </c>
      <c r="P1601" s="13" t="str">
        <f>IF(E1601&gt;0,E1601/N1601,"NA")</f>
        <v>NA</v>
      </c>
      <c r="Q1601" s="13" t="s">
        <v>8359</v>
      </c>
      <c r="R1601" s="13" t="s">
        <v>8366</v>
      </c>
      <c r="S1601" t="b">
        <v>0</v>
      </c>
      <c r="T1601" t="s">
        <v>8290</v>
      </c>
      <c r="U1601" s="17">
        <v>42438.330740740734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5">
        <f t="shared" si="24"/>
        <v>41835.007638888885</v>
      </c>
      <c r="K1602">
        <v>1401585752</v>
      </c>
      <c r="L1602" s="5">
        <v>41790.848981481475</v>
      </c>
      <c r="M1602" t="b">
        <v>0</v>
      </c>
      <c r="N1602">
        <v>9</v>
      </c>
      <c r="O1602" s="9">
        <f>E1602/D1602</f>
        <v>7.3400000000000007E-2</v>
      </c>
      <c r="P1602" s="13">
        <f>IF(E1602&gt;0,E1602/N1602,"NA")</f>
        <v>40.777777777777779</v>
      </c>
      <c r="Q1602" s="13" t="s">
        <v>8359</v>
      </c>
      <c r="R1602" s="13" t="s">
        <v>8366</v>
      </c>
      <c r="S1602" t="b">
        <v>0</v>
      </c>
      <c r="T1602" t="s">
        <v>8290</v>
      </c>
      <c r="U1602" s="17">
        <v>41790.848981481475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5">
        <f t="shared" ref="J1603:L1666" si="25">(I1603/86400)+25569+(-5/24)</f>
        <v>40667.884641203702</v>
      </c>
      <c r="K1603">
        <v>1301969633</v>
      </c>
      <c r="L1603" s="5">
        <v>40637.884641203702</v>
      </c>
      <c r="M1603" t="b">
        <v>0</v>
      </c>
      <c r="N1603">
        <v>56</v>
      </c>
      <c r="O1603" s="9">
        <f>E1603/D1603</f>
        <v>1.082492</v>
      </c>
      <c r="P1603" s="13">
        <f>IF(E1603&gt;0,E1603/N1603,"NA")</f>
        <v>48.325535714285714</v>
      </c>
      <c r="Q1603" s="13" t="s">
        <v>8346</v>
      </c>
      <c r="R1603" s="13" t="s">
        <v>8347</v>
      </c>
      <c r="S1603" t="b">
        <v>1</v>
      </c>
      <c r="T1603" t="s">
        <v>8275</v>
      </c>
      <c r="U1603" s="17">
        <v>40637.884641203702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5">
        <f t="shared" si="25"/>
        <v>40830.75</v>
      </c>
      <c r="K1604">
        <v>1314947317</v>
      </c>
      <c r="L1604" s="5">
        <v>40788.089317129627</v>
      </c>
      <c r="M1604" t="b">
        <v>0</v>
      </c>
      <c r="N1604">
        <v>32</v>
      </c>
      <c r="O1604" s="9">
        <f>E1604/D1604</f>
        <v>1.0016666666666667</v>
      </c>
      <c r="P1604" s="13">
        <f>IF(E1604&gt;0,E1604/N1604,"NA")</f>
        <v>46.953125</v>
      </c>
      <c r="Q1604" s="13" t="s">
        <v>8346</v>
      </c>
      <c r="R1604" s="13" t="s">
        <v>8347</v>
      </c>
      <c r="S1604" t="b">
        <v>1</v>
      </c>
      <c r="T1604" t="s">
        <v>8275</v>
      </c>
      <c r="U1604" s="17">
        <v>40788.089317129627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5">
        <f t="shared" si="25"/>
        <v>40935.961331018516</v>
      </c>
      <c r="K1605">
        <v>1322539459</v>
      </c>
      <c r="L1605" s="5">
        <v>40875.961331018516</v>
      </c>
      <c r="M1605" t="b">
        <v>0</v>
      </c>
      <c r="N1605">
        <v>30</v>
      </c>
      <c r="O1605" s="9">
        <f>E1605/D1605</f>
        <v>1.0003299999999999</v>
      </c>
      <c r="P1605" s="13">
        <f>IF(E1605&gt;0,E1605/N1605,"NA")</f>
        <v>66.688666666666663</v>
      </c>
      <c r="Q1605" s="13" t="s">
        <v>8346</v>
      </c>
      <c r="R1605" s="13" t="s">
        <v>8347</v>
      </c>
      <c r="S1605" t="b">
        <v>1</v>
      </c>
      <c r="T1605" t="s">
        <v>8275</v>
      </c>
      <c r="U1605" s="17">
        <v>40875.961331018516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5">
        <f t="shared" si="25"/>
        <v>40985.595312500001</v>
      </c>
      <c r="K1606">
        <v>1328559435</v>
      </c>
      <c r="L1606" s="5">
        <v>40945.636979166666</v>
      </c>
      <c r="M1606" t="b">
        <v>0</v>
      </c>
      <c r="N1606">
        <v>70</v>
      </c>
      <c r="O1606" s="9">
        <f>E1606/D1606</f>
        <v>1.2210714285714286</v>
      </c>
      <c r="P1606" s="13">
        <f>IF(E1606&gt;0,E1606/N1606,"NA")</f>
        <v>48.842857142857142</v>
      </c>
      <c r="Q1606" s="13" t="s">
        <v>8346</v>
      </c>
      <c r="R1606" s="13" t="s">
        <v>8347</v>
      </c>
      <c r="S1606" t="b">
        <v>1</v>
      </c>
      <c r="T1606" t="s">
        <v>8275</v>
      </c>
      <c r="U1606" s="17">
        <v>40945.636979166666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5">
        <f t="shared" si="25"/>
        <v>40756.083333333328</v>
      </c>
      <c r="K1607">
        <v>1311380313</v>
      </c>
      <c r="L1607" s="5">
        <v>40746.804548611108</v>
      </c>
      <c r="M1607" t="b">
        <v>0</v>
      </c>
      <c r="N1607">
        <v>44</v>
      </c>
      <c r="O1607" s="9">
        <f>E1607/D1607</f>
        <v>1.0069333333333335</v>
      </c>
      <c r="P1607" s="13">
        <f>IF(E1607&gt;0,E1607/N1607,"NA")</f>
        <v>137.30909090909091</v>
      </c>
      <c r="Q1607" s="13" t="s">
        <v>8346</v>
      </c>
      <c r="R1607" s="13" t="s">
        <v>8347</v>
      </c>
      <c r="S1607" t="b">
        <v>1</v>
      </c>
      <c r="T1607" t="s">
        <v>8275</v>
      </c>
      <c r="U1607" s="17">
        <v>40746.804548611108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5">
        <f t="shared" si="25"/>
        <v>40625.861550925925</v>
      </c>
      <c r="K1608">
        <v>1293158438</v>
      </c>
      <c r="L1608" s="5">
        <v>40535.903217592589</v>
      </c>
      <c r="M1608" t="b">
        <v>0</v>
      </c>
      <c r="N1608">
        <v>92</v>
      </c>
      <c r="O1608" s="9">
        <f>E1608/D1608</f>
        <v>1.01004125</v>
      </c>
      <c r="P1608" s="13">
        <f>IF(E1608&gt;0,E1608/N1608,"NA")</f>
        <v>87.829673913043479</v>
      </c>
      <c r="Q1608" s="13" t="s">
        <v>8346</v>
      </c>
      <c r="R1608" s="13" t="s">
        <v>8347</v>
      </c>
      <c r="S1608" t="b">
        <v>1</v>
      </c>
      <c r="T1608" t="s">
        <v>8275</v>
      </c>
      <c r="U1608" s="17">
        <v>40535.903217592589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5">
        <f t="shared" si="25"/>
        <v>41074.600127314814</v>
      </c>
      <c r="K1609">
        <v>1337887451</v>
      </c>
      <c r="L1609" s="5">
        <v>41053.600127314814</v>
      </c>
      <c r="M1609" t="b">
        <v>0</v>
      </c>
      <c r="N1609">
        <v>205</v>
      </c>
      <c r="O1609" s="9">
        <f>E1609/D1609</f>
        <v>1.4511000000000001</v>
      </c>
      <c r="P1609" s="13">
        <f>IF(E1609&gt;0,E1609/N1609,"NA")</f>
        <v>70.785365853658533</v>
      </c>
      <c r="Q1609" s="13" t="s">
        <v>8346</v>
      </c>
      <c r="R1609" s="13" t="s">
        <v>8347</v>
      </c>
      <c r="S1609" t="b">
        <v>1</v>
      </c>
      <c r="T1609" t="s">
        <v>8275</v>
      </c>
      <c r="U1609" s="17">
        <v>41053.600127314814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5">
        <f t="shared" si="25"/>
        <v>41640.018055555549</v>
      </c>
      <c r="K1610">
        <v>1385754986</v>
      </c>
      <c r="L1610" s="5">
        <v>41607.622523148144</v>
      </c>
      <c r="M1610" t="b">
        <v>0</v>
      </c>
      <c r="N1610">
        <v>23</v>
      </c>
      <c r="O1610" s="9">
        <f>E1610/D1610</f>
        <v>1.0125</v>
      </c>
      <c r="P1610" s="13">
        <f>IF(E1610&gt;0,E1610/N1610,"NA")</f>
        <v>52.826086956521742</v>
      </c>
      <c r="Q1610" s="13" t="s">
        <v>8346</v>
      </c>
      <c r="R1610" s="13" t="s">
        <v>8347</v>
      </c>
      <c r="S1610" t="b">
        <v>1</v>
      </c>
      <c r="T1610" t="s">
        <v>8275</v>
      </c>
      <c r="U1610" s="17">
        <v>41607.622523148144</v>
      </c>
    </row>
    <row r="1611" spans="1:21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5">
        <f t="shared" si="25"/>
        <v>40849.125</v>
      </c>
      <c r="K1611">
        <v>1315612909</v>
      </c>
      <c r="L1611" s="5">
        <v>40795.792928240735</v>
      </c>
      <c r="M1611" t="b">
        <v>0</v>
      </c>
      <c r="N1611">
        <v>4</v>
      </c>
      <c r="O1611" s="9">
        <f>E1611/D1611</f>
        <v>1.1833333333333333</v>
      </c>
      <c r="P1611" s="13">
        <f>IF(E1611&gt;0,E1611/N1611,"NA")</f>
        <v>443.75</v>
      </c>
      <c r="Q1611" s="13" t="s">
        <v>8346</v>
      </c>
      <c r="R1611" s="13" t="s">
        <v>8347</v>
      </c>
      <c r="S1611" t="b">
        <v>1</v>
      </c>
      <c r="T1611" t="s">
        <v>8275</v>
      </c>
      <c r="U1611" s="17">
        <v>40795.792928240735</v>
      </c>
    </row>
    <row r="1612" spans="1:21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5">
        <f t="shared" si="25"/>
        <v>41258.716550925921</v>
      </c>
      <c r="K1612">
        <v>1353017510</v>
      </c>
      <c r="L1612" s="5">
        <v>41228.716550925921</v>
      </c>
      <c r="M1612" t="b">
        <v>0</v>
      </c>
      <c r="N1612">
        <v>112</v>
      </c>
      <c r="O1612" s="9">
        <f>E1612/D1612</f>
        <v>2.7185000000000001</v>
      </c>
      <c r="P1612" s="13">
        <f>IF(E1612&gt;0,E1612/N1612,"NA")</f>
        <v>48.544642857142854</v>
      </c>
      <c r="Q1612" s="13" t="s">
        <v>8346</v>
      </c>
      <c r="R1612" s="13" t="s">
        <v>8347</v>
      </c>
      <c r="S1612" t="b">
        <v>1</v>
      </c>
      <c r="T1612" t="s">
        <v>8275</v>
      </c>
      <c r="U1612" s="17">
        <v>41228.716550925921</v>
      </c>
    </row>
    <row r="1613" spans="1:21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5">
        <f t="shared" si="25"/>
        <v>41429.792037037034</v>
      </c>
      <c r="K1613">
        <v>1368576032</v>
      </c>
      <c r="L1613" s="5">
        <v>41408.792037037034</v>
      </c>
      <c r="M1613" t="b">
        <v>0</v>
      </c>
      <c r="N1613">
        <v>27</v>
      </c>
      <c r="O1613" s="9">
        <f>E1613/D1613</f>
        <v>1.25125</v>
      </c>
      <c r="P1613" s="13">
        <f>IF(E1613&gt;0,E1613/N1613,"NA")</f>
        <v>37.074074074074076</v>
      </c>
      <c r="Q1613" s="13" t="s">
        <v>8346</v>
      </c>
      <c r="R1613" s="13" t="s">
        <v>8347</v>
      </c>
      <c r="S1613" t="b">
        <v>1</v>
      </c>
      <c r="T1613" t="s">
        <v>8275</v>
      </c>
      <c r="U1613" s="17">
        <v>41408.792037037034</v>
      </c>
    </row>
    <row r="1614" spans="1:21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5">
        <f t="shared" si="25"/>
        <v>41276.666481481479</v>
      </c>
      <c r="K1614">
        <v>1354568384</v>
      </c>
      <c r="L1614" s="5">
        <v>41246.666481481479</v>
      </c>
      <c r="M1614" t="b">
        <v>0</v>
      </c>
      <c r="N1614">
        <v>11</v>
      </c>
      <c r="O1614" s="9">
        <f>E1614/D1614</f>
        <v>1.1000000000000001</v>
      </c>
      <c r="P1614" s="13">
        <f>IF(E1614&gt;0,E1614/N1614,"NA")</f>
        <v>50</v>
      </c>
      <c r="Q1614" s="13" t="s">
        <v>8346</v>
      </c>
      <c r="R1614" s="13" t="s">
        <v>8347</v>
      </c>
      <c r="S1614" t="b">
        <v>1</v>
      </c>
      <c r="T1614" t="s">
        <v>8275</v>
      </c>
      <c r="U1614" s="17">
        <v>41246.666481481479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5">
        <f t="shared" si="25"/>
        <v>41111.861134259256</v>
      </c>
      <c r="K1615">
        <v>1340329202</v>
      </c>
      <c r="L1615" s="5">
        <v>41081.861134259256</v>
      </c>
      <c r="M1615" t="b">
        <v>0</v>
      </c>
      <c r="N1615">
        <v>26</v>
      </c>
      <c r="O1615" s="9">
        <f>E1615/D1615</f>
        <v>1.0149999999999999</v>
      </c>
      <c r="P1615" s="13">
        <f>IF(E1615&gt;0,E1615/N1615,"NA")</f>
        <v>39.03846153846154</v>
      </c>
      <c r="Q1615" s="13" t="s">
        <v>8346</v>
      </c>
      <c r="R1615" s="13" t="s">
        <v>8347</v>
      </c>
      <c r="S1615" t="b">
        <v>1</v>
      </c>
      <c r="T1615" t="s">
        <v>8275</v>
      </c>
      <c r="U1615" s="17">
        <v>41081.861134259256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5">
        <f t="shared" si="25"/>
        <v>41854.5</v>
      </c>
      <c r="K1616">
        <v>1401924769</v>
      </c>
      <c r="L1616" s="5">
        <v>41794.772789351853</v>
      </c>
      <c r="M1616" t="b">
        <v>0</v>
      </c>
      <c r="N1616">
        <v>77</v>
      </c>
      <c r="O1616" s="9">
        <f>E1616/D1616</f>
        <v>1.0269999999999999</v>
      </c>
      <c r="P1616" s="13">
        <f>IF(E1616&gt;0,E1616/N1616,"NA")</f>
        <v>66.688311688311686</v>
      </c>
      <c r="Q1616" s="13" t="s">
        <v>8346</v>
      </c>
      <c r="R1616" s="13" t="s">
        <v>8347</v>
      </c>
      <c r="S1616" t="b">
        <v>1</v>
      </c>
      <c r="T1616" t="s">
        <v>8275</v>
      </c>
      <c r="U1616" s="17">
        <v>41794.772789351853</v>
      </c>
    </row>
    <row r="1617" spans="1:21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5">
        <f t="shared" si="25"/>
        <v>40889.884212962963</v>
      </c>
      <c r="K1617">
        <v>1319850796</v>
      </c>
      <c r="L1617" s="5">
        <v>40844.842546296291</v>
      </c>
      <c r="M1617" t="b">
        <v>0</v>
      </c>
      <c r="N1617">
        <v>136</v>
      </c>
      <c r="O1617" s="9">
        <f>E1617/D1617</f>
        <v>1.1412500000000001</v>
      </c>
      <c r="P1617" s="13">
        <f>IF(E1617&gt;0,E1617/N1617,"NA")</f>
        <v>67.132352941176464</v>
      </c>
      <c r="Q1617" s="13" t="s">
        <v>8346</v>
      </c>
      <c r="R1617" s="13" t="s">
        <v>8347</v>
      </c>
      <c r="S1617" t="b">
        <v>1</v>
      </c>
      <c r="T1617" t="s">
        <v>8275</v>
      </c>
      <c r="U1617" s="17">
        <v>40844.842546296291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5">
        <f t="shared" si="25"/>
        <v>41235.708333333328</v>
      </c>
      <c r="K1618">
        <v>1350061821</v>
      </c>
      <c r="L1618" s="5">
        <v>41194.507187499999</v>
      </c>
      <c r="M1618" t="b">
        <v>0</v>
      </c>
      <c r="N1618">
        <v>157</v>
      </c>
      <c r="O1618" s="9">
        <f>E1618/D1618</f>
        <v>1.042</v>
      </c>
      <c r="P1618" s="13">
        <f>IF(E1618&gt;0,E1618/N1618,"NA")</f>
        <v>66.369426751592357</v>
      </c>
      <c r="Q1618" s="13" t="s">
        <v>8346</v>
      </c>
      <c r="R1618" s="13" t="s">
        <v>8347</v>
      </c>
      <c r="S1618" t="b">
        <v>1</v>
      </c>
      <c r="T1618" t="s">
        <v>8275</v>
      </c>
      <c r="U1618" s="17">
        <v>41194.507187499999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5">
        <f t="shared" si="25"/>
        <v>41579.583333333328</v>
      </c>
      <c r="K1619">
        <v>1380470188</v>
      </c>
      <c r="L1619" s="5">
        <v>41546.455879629626</v>
      </c>
      <c r="M1619" t="b">
        <v>0</v>
      </c>
      <c r="N1619">
        <v>158</v>
      </c>
      <c r="O1619" s="9">
        <f>E1619/D1619</f>
        <v>1.4585714285714286</v>
      </c>
      <c r="P1619" s="13">
        <f>IF(E1619&gt;0,E1619/N1619,"NA")</f>
        <v>64.620253164556956</v>
      </c>
      <c r="Q1619" s="13" t="s">
        <v>8346</v>
      </c>
      <c r="R1619" s="13" t="s">
        <v>8347</v>
      </c>
      <c r="S1619" t="b">
        <v>1</v>
      </c>
      <c r="T1619" t="s">
        <v>8275</v>
      </c>
      <c r="U1619" s="17">
        <v>41546.455879629626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5">
        <f t="shared" si="25"/>
        <v>41341.446006944439</v>
      </c>
      <c r="K1620">
        <v>1359301335</v>
      </c>
      <c r="L1620" s="5">
        <v>41301.446006944439</v>
      </c>
      <c r="M1620" t="b">
        <v>0</v>
      </c>
      <c r="N1620">
        <v>27</v>
      </c>
      <c r="O1620" s="9">
        <f>E1620/D1620</f>
        <v>1.0506666666666666</v>
      </c>
      <c r="P1620" s="13">
        <f>IF(E1620&gt;0,E1620/N1620,"NA")</f>
        <v>58.370370370370374</v>
      </c>
      <c r="Q1620" s="13" t="s">
        <v>8346</v>
      </c>
      <c r="R1620" s="13" t="s">
        <v>8347</v>
      </c>
      <c r="S1620" t="b">
        <v>1</v>
      </c>
      <c r="T1620" t="s">
        <v>8275</v>
      </c>
      <c r="U1620" s="17">
        <v>41301.446006944439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5">
        <f t="shared" si="25"/>
        <v>41896.977847222217</v>
      </c>
      <c r="K1621">
        <v>1408940886</v>
      </c>
      <c r="L1621" s="5">
        <v>41875.977847222217</v>
      </c>
      <c r="M1621" t="b">
        <v>0</v>
      </c>
      <c r="N1621">
        <v>23</v>
      </c>
      <c r="O1621" s="9">
        <f>E1621/D1621</f>
        <v>1.3333333333333333</v>
      </c>
      <c r="P1621" s="13">
        <f>IF(E1621&gt;0,E1621/N1621,"NA")</f>
        <v>86.956521739130437</v>
      </c>
      <c r="Q1621" s="13" t="s">
        <v>8346</v>
      </c>
      <c r="R1621" s="13" t="s">
        <v>8347</v>
      </c>
      <c r="S1621" t="b">
        <v>1</v>
      </c>
      <c r="T1621" t="s">
        <v>8275</v>
      </c>
      <c r="U1621" s="17">
        <v>41875.977847222217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5">
        <f t="shared" si="25"/>
        <v>41328.131249999999</v>
      </c>
      <c r="K1622">
        <v>1361002140</v>
      </c>
      <c r="L1622" s="5">
        <v>41321.131249999999</v>
      </c>
      <c r="M1622" t="b">
        <v>0</v>
      </c>
      <c r="N1622">
        <v>17</v>
      </c>
      <c r="O1622" s="9">
        <f>E1622/D1622</f>
        <v>1.1299999999999999</v>
      </c>
      <c r="P1622" s="13">
        <f>IF(E1622&gt;0,E1622/N1622,"NA")</f>
        <v>66.470588235294116</v>
      </c>
      <c r="Q1622" s="13" t="s">
        <v>8346</v>
      </c>
      <c r="R1622" s="13" t="s">
        <v>8347</v>
      </c>
      <c r="S1622" t="b">
        <v>1</v>
      </c>
      <c r="T1622" t="s">
        <v>8275</v>
      </c>
      <c r="U1622" s="17">
        <v>41321.131249999999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5">
        <f t="shared" si="25"/>
        <v>41056.957638888889</v>
      </c>
      <c r="K1623">
        <v>1333550015</v>
      </c>
      <c r="L1623" s="5">
        <v>41003.398321759254</v>
      </c>
      <c r="M1623" t="b">
        <v>0</v>
      </c>
      <c r="N1623">
        <v>37</v>
      </c>
      <c r="O1623" s="9">
        <f>E1623/D1623</f>
        <v>1.212</v>
      </c>
      <c r="P1623" s="13">
        <f>IF(E1623&gt;0,E1623/N1623,"NA")</f>
        <v>163.78378378378378</v>
      </c>
      <c r="Q1623" s="13" t="s">
        <v>8346</v>
      </c>
      <c r="R1623" s="13" t="s">
        <v>8347</v>
      </c>
      <c r="S1623" t="b">
        <v>1</v>
      </c>
      <c r="T1623" t="s">
        <v>8275</v>
      </c>
      <c r="U1623" s="17">
        <v>41003.398321759254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5">
        <f t="shared" si="25"/>
        <v>41990.124305555553</v>
      </c>
      <c r="K1624">
        <v>1415343874</v>
      </c>
      <c r="L1624" s="5">
        <v>41950.086504629631</v>
      </c>
      <c r="M1624" t="b">
        <v>0</v>
      </c>
      <c r="N1624">
        <v>65</v>
      </c>
      <c r="O1624" s="9">
        <f>E1624/D1624</f>
        <v>1.0172463768115942</v>
      </c>
      <c r="P1624" s="13">
        <f>IF(E1624&gt;0,E1624/N1624,"NA")</f>
        <v>107.98461538461538</v>
      </c>
      <c r="Q1624" s="13" t="s">
        <v>8346</v>
      </c>
      <c r="R1624" s="13" t="s">
        <v>8347</v>
      </c>
      <c r="S1624" t="b">
        <v>1</v>
      </c>
      <c r="T1624" t="s">
        <v>8275</v>
      </c>
      <c r="U1624" s="17">
        <v>41950.086504629631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5">
        <f t="shared" si="25"/>
        <v>41513.480196759258</v>
      </c>
      <c r="K1625">
        <v>1372437089</v>
      </c>
      <c r="L1625" s="5">
        <v>41453.480196759258</v>
      </c>
      <c r="M1625" t="b">
        <v>0</v>
      </c>
      <c r="N1625">
        <v>18</v>
      </c>
      <c r="O1625" s="9">
        <f>E1625/D1625</f>
        <v>1.0106666666666666</v>
      </c>
      <c r="P1625" s="13">
        <f>IF(E1625&gt;0,E1625/N1625,"NA")</f>
        <v>42.111111111111114</v>
      </c>
      <c r="Q1625" s="13" t="s">
        <v>8346</v>
      </c>
      <c r="R1625" s="13" t="s">
        <v>8347</v>
      </c>
      <c r="S1625" t="b">
        <v>1</v>
      </c>
      <c r="T1625" t="s">
        <v>8275</v>
      </c>
      <c r="U1625" s="17">
        <v>41453.480196759258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5">
        <f t="shared" si="25"/>
        <v>41283.158969907403</v>
      </c>
      <c r="K1626">
        <v>1354265335</v>
      </c>
      <c r="L1626" s="5">
        <v>41243.158969907403</v>
      </c>
      <c r="M1626" t="b">
        <v>0</v>
      </c>
      <c r="N1626">
        <v>25</v>
      </c>
      <c r="O1626" s="9">
        <f>E1626/D1626</f>
        <v>1.18</v>
      </c>
      <c r="P1626" s="13">
        <f>IF(E1626&gt;0,E1626/N1626,"NA")</f>
        <v>47.2</v>
      </c>
      <c r="Q1626" s="13" t="s">
        <v>8346</v>
      </c>
      <c r="R1626" s="13" t="s">
        <v>8347</v>
      </c>
      <c r="S1626" t="b">
        <v>1</v>
      </c>
      <c r="T1626" t="s">
        <v>8275</v>
      </c>
      <c r="U1626" s="17">
        <v>41243.158969907403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5">
        <f t="shared" si="25"/>
        <v>41163.491354166668</v>
      </c>
      <c r="K1627">
        <v>1344962853</v>
      </c>
      <c r="L1627" s="5">
        <v>41135.491354166668</v>
      </c>
      <c r="M1627" t="b">
        <v>0</v>
      </c>
      <c r="N1627">
        <v>104</v>
      </c>
      <c r="O1627" s="9">
        <f>E1627/D1627</f>
        <v>1.5533333333333332</v>
      </c>
      <c r="P1627" s="13">
        <f>IF(E1627&gt;0,E1627/N1627,"NA")</f>
        <v>112.01923076923077</v>
      </c>
      <c r="Q1627" s="13" t="s">
        <v>8346</v>
      </c>
      <c r="R1627" s="13" t="s">
        <v>8347</v>
      </c>
      <c r="S1627" t="b">
        <v>1</v>
      </c>
      <c r="T1627" t="s">
        <v>8275</v>
      </c>
      <c r="U1627" s="17">
        <v>41135.491354166668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5">
        <f t="shared" si="25"/>
        <v>41609.681331018517</v>
      </c>
      <c r="K1628">
        <v>1383337267</v>
      </c>
      <c r="L1628" s="5">
        <v>41579.639664351846</v>
      </c>
      <c r="M1628" t="b">
        <v>0</v>
      </c>
      <c r="N1628">
        <v>108</v>
      </c>
      <c r="O1628" s="9">
        <f>E1628/D1628</f>
        <v>1.0118750000000001</v>
      </c>
      <c r="P1628" s="13">
        <f>IF(E1628&gt;0,E1628/N1628,"NA")</f>
        <v>74.953703703703709</v>
      </c>
      <c r="Q1628" s="13" t="s">
        <v>8346</v>
      </c>
      <c r="R1628" s="13" t="s">
        <v>8347</v>
      </c>
      <c r="S1628" t="b">
        <v>1</v>
      </c>
      <c r="T1628" t="s">
        <v>8275</v>
      </c>
      <c r="U1628" s="17">
        <v>41579.639664351846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5">
        <f t="shared" si="25"/>
        <v>41238.999305555553</v>
      </c>
      <c r="K1629">
        <v>1351011489</v>
      </c>
      <c r="L1629" s="5">
        <v>41205.498715277776</v>
      </c>
      <c r="M1629" t="b">
        <v>0</v>
      </c>
      <c r="N1629">
        <v>38</v>
      </c>
      <c r="O1629" s="9">
        <f>E1629/D1629</f>
        <v>1.17</v>
      </c>
      <c r="P1629" s="13">
        <f>IF(E1629&gt;0,E1629/N1629,"NA")</f>
        <v>61.578947368421055</v>
      </c>
      <c r="Q1629" s="13" t="s">
        <v>8346</v>
      </c>
      <c r="R1629" s="13" t="s">
        <v>8347</v>
      </c>
      <c r="S1629" t="b">
        <v>1</v>
      </c>
      <c r="T1629" t="s">
        <v>8275</v>
      </c>
      <c r="U1629" s="17">
        <v>41205.498715277776</v>
      </c>
    </row>
    <row r="1630" spans="1:21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5">
        <f t="shared" si="25"/>
        <v>41807.528726851851</v>
      </c>
      <c r="K1630">
        <v>1400175682</v>
      </c>
      <c r="L1630" s="5">
        <v>41774.528726851851</v>
      </c>
      <c r="M1630" t="b">
        <v>0</v>
      </c>
      <c r="N1630">
        <v>88</v>
      </c>
      <c r="O1630" s="9">
        <f>E1630/D1630</f>
        <v>1.00925</v>
      </c>
      <c r="P1630" s="13">
        <f>IF(E1630&gt;0,E1630/N1630,"NA")</f>
        <v>45.875</v>
      </c>
      <c r="Q1630" s="13" t="s">
        <v>8346</v>
      </c>
      <c r="R1630" s="13" t="s">
        <v>8347</v>
      </c>
      <c r="S1630" t="b">
        <v>1</v>
      </c>
      <c r="T1630" t="s">
        <v>8275</v>
      </c>
      <c r="U1630" s="17">
        <v>41774.528726851851</v>
      </c>
    </row>
    <row r="1631" spans="1:21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5">
        <f t="shared" si="25"/>
        <v>41690.658946759257</v>
      </c>
      <c r="K1631">
        <v>1389041333</v>
      </c>
      <c r="L1631" s="5">
        <v>41645.658946759257</v>
      </c>
      <c r="M1631" t="b">
        <v>0</v>
      </c>
      <c r="N1631">
        <v>82</v>
      </c>
      <c r="O1631" s="9">
        <f>E1631/D1631</f>
        <v>1.0366666666666666</v>
      </c>
      <c r="P1631" s="13">
        <f>IF(E1631&gt;0,E1631/N1631,"NA")</f>
        <v>75.853658536585371</v>
      </c>
      <c r="Q1631" s="13" t="s">
        <v>8346</v>
      </c>
      <c r="R1631" s="13" t="s">
        <v>8347</v>
      </c>
      <c r="S1631" t="b">
        <v>1</v>
      </c>
      <c r="T1631" t="s">
        <v>8275</v>
      </c>
      <c r="U1631" s="17">
        <v>41645.658946759257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5">
        <f t="shared" si="25"/>
        <v>40970.082638888889</v>
      </c>
      <c r="K1632">
        <v>1328040375</v>
      </c>
      <c r="L1632" s="5">
        <v>40939.629340277774</v>
      </c>
      <c r="M1632" t="b">
        <v>0</v>
      </c>
      <c r="N1632">
        <v>126</v>
      </c>
      <c r="O1632" s="9">
        <f>E1632/D1632</f>
        <v>2.6524999999999999</v>
      </c>
      <c r="P1632" s="13">
        <f>IF(E1632&gt;0,E1632/N1632,"NA")</f>
        <v>84.206349206349202</v>
      </c>
      <c r="Q1632" s="13" t="s">
        <v>8346</v>
      </c>
      <c r="R1632" s="13" t="s">
        <v>8347</v>
      </c>
      <c r="S1632" t="b">
        <v>1</v>
      </c>
      <c r="T1632" t="s">
        <v>8275</v>
      </c>
      <c r="U1632" s="17">
        <v>40939.629340277774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5">
        <f t="shared" si="25"/>
        <v>41194.65116898148</v>
      </c>
      <c r="K1633">
        <v>1347482261</v>
      </c>
      <c r="L1633" s="5">
        <v>41164.65116898148</v>
      </c>
      <c r="M1633" t="b">
        <v>0</v>
      </c>
      <c r="N1633">
        <v>133</v>
      </c>
      <c r="O1633" s="9">
        <f>E1633/D1633</f>
        <v>1.5590999999999999</v>
      </c>
      <c r="P1633" s="13">
        <f>IF(E1633&gt;0,E1633/N1633,"NA")</f>
        <v>117.22556390977444</v>
      </c>
      <c r="Q1633" s="13" t="s">
        <v>8346</v>
      </c>
      <c r="R1633" s="13" t="s">
        <v>8347</v>
      </c>
      <c r="S1633" t="b">
        <v>1</v>
      </c>
      <c r="T1633" t="s">
        <v>8275</v>
      </c>
      <c r="U1633" s="17">
        <v>41164.65116898148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5">
        <f t="shared" si="25"/>
        <v>40810.132569444446</v>
      </c>
      <c r="K1634">
        <v>1311667854</v>
      </c>
      <c r="L1634" s="5">
        <v>40750.132569444446</v>
      </c>
      <c r="M1634" t="b">
        <v>0</v>
      </c>
      <c r="N1634">
        <v>47</v>
      </c>
      <c r="O1634" s="9">
        <f>E1634/D1634</f>
        <v>1.0162500000000001</v>
      </c>
      <c r="P1634" s="13">
        <f>IF(E1634&gt;0,E1634/N1634,"NA")</f>
        <v>86.489361702127653</v>
      </c>
      <c r="Q1634" s="13" t="s">
        <v>8346</v>
      </c>
      <c r="R1634" s="13" t="s">
        <v>8347</v>
      </c>
      <c r="S1634" t="b">
        <v>1</v>
      </c>
      <c r="T1634" t="s">
        <v>8275</v>
      </c>
      <c r="U1634" s="17">
        <v>40750.132569444446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5">
        <f t="shared" si="25"/>
        <v>40924</v>
      </c>
      <c r="K1635">
        <v>1324329156</v>
      </c>
      <c r="L1635" s="5">
        <v>40896.675416666665</v>
      </c>
      <c r="M1635" t="b">
        <v>0</v>
      </c>
      <c r="N1635">
        <v>58</v>
      </c>
      <c r="O1635" s="9">
        <f>E1635/D1635</f>
        <v>1</v>
      </c>
      <c r="P1635" s="13">
        <f>IF(E1635&gt;0,E1635/N1635,"NA")</f>
        <v>172.41379310344828</v>
      </c>
      <c r="Q1635" s="13" t="s">
        <v>8346</v>
      </c>
      <c r="R1635" s="13" t="s">
        <v>8347</v>
      </c>
      <c r="S1635" t="b">
        <v>1</v>
      </c>
      <c r="T1635" t="s">
        <v>8275</v>
      </c>
      <c r="U1635" s="17">
        <v>40896.675416666665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5">
        <f t="shared" si="25"/>
        <v>40696.040972222218</v>
      </c>
      <c r="K1636">
        <v>1303706001</v>
      </c>
      <c r="L1636" s="5">
        <v>40657.981493055551</v>
      </c>
      <c r="M1636" t="b">
        <v>0</v>
      </c>
      <c r="N1636">
        <v>32</v>
      </c>
      <c r="O1636" s="9">
        <f>E1636/D1636</f>
        <v>1.0049999999999999</v>
      </c>
      <c r="P1636" s="13">
        <f>IF(E1636&gt;0,E1636/N1636,"NA")</f>
        <v>62.8125</v>
      </c>
      <c r="Q1636" s="13" t="s">
        <v>8346</v>
      </c>
      <c r="R1636" s="13" t="s">
        <v>8347</v>
      </c>
      <c r="S1636" t="b">
        <v>1</v>
      </c>
      <c r="T1636" t="s">
        <v>8275</v>
      </c>
      <c r="U1636" s="17">
        <v>40657.981493055551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5">
        <f t="shared" si="25"/>
        <v>42562.660428240742</v>
      </c>
      <c r="K1637">
        <v>1463086261</v>
      </c>
      <c r="L1637" s="5">
        <v>42502.660428240742</v>
      </c>
      <c r="M1637" t="b">
        <v>0</v>
      </c>
      <c r="N1637">
        <v>37</v>
      </c>
      <c r="O1637" s="9">
        <f>E1637/D1637</f>
        <v>1.2529999999999999</v>
      </c>
      <c r="P1637" s="13">
        <f>IF(E1637&gt;0,E1637/N1637,"NA")</f>
        <v>67.729729729729726</v>
      </c>
      <c r="Q1637" s="13" t="s">
        <v>8346</v>
      </c>
      <c r="R1637" s="13" t="s">
        <v>8347</v>
      </c>
      <c r="S1637" t="b">
        <v>1</v>
      </c>
      <c r="T1637" t="s">
        <v>8275</v>
      </c>
      <c r="U1637" s="17">
        <v>42502.660428240742</v>
      </c>
    </row>
    <row r="1638" spans="1:21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5">
        <f t="shared" si="25"/>
        <v>40705.958333333328</v>
      </c>
      <c r="K1638">
        <v>1304129088</v>
      </c>
      <c r="L1638" s="5">
        <v>40662.878333333334</v>
      </c>
      <c r="M1638" t="b">
        <v>0</v>
      </c>
      <c r="N1638">
        <v>87</v>
      </c>
      <c r="O1638" s="9">
        <f>E1638/D1638</f>
        <v>1.0355555555555556</v>
      </c>
      <c r="P1638" s="13">
        <f>IF(E1638&gt;0,E1638/N1638,"NA")</f>
        <v>53.5632183908046</v>
      </c>
      <c r="Q1638" s="13" t="s">
        <v>8346</v>
      </c>
      <c r="R1638" s="13" t="s">
        <v>8347</v>
      </c>
      <c r="S1638" t="b">
        <v>1</v>
      </c>
      <c r="T1638" t="s">
        <v>8275</v>
      </c>
      <c r="U1638" s="17">
        <v>40662.878333333334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5">
        <f t="shared" si="25"/>
        <v>40178.777083333327</v>
      </c>
      <c r="K1639">
        <v>1257444140</v>
      </c>
      <c r="L1639" s="5">
        <v>40122.543287037035</v>
      </c>
      <c r="M1639" t="b">
        <v>0</v>
      </c>
      <c r="N1639">
        <v>15</v>
      </c>
      <c r="O1639" s="9">
        <f>E1639/D1639</f>
        <v>1.038</v>
      </c>
      <c r="P1639" s="13">
        <f>IF(E1639&gt;0,E1639/N1639,"NA")</f>
        <v>34.6</v>
      </c>
      <c r="Q1639" s="13" t="s">
        <v>8346</v>
      </c>
      <c r="R1639" s="13" t="s">
        <v>8347</v>
      </c>
      <c r="S1639" t="b">
        <v>1</v>
      </c>
      <c r="T1639" t="s">
        <v>8275</v>
      </c>
      <c r="U1639" s="17">
        <v>40122.543287037035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5">
        <f t="shared" si="25"/>
        <v>41333.684027777774</v>
      </c>
      <c r="K1640">
        <v>1358180968</v>
      </c>
      <c r="L1640" s="5">
        <v>41288.478796296295</v>
      </c>
      <c r="M1640" t="b">
        <v>0</v>
      </c>
      <c r="N1640">
        <v>27</v>
      </c>
      <c r="O1640" s="9">
        <f>E1640/D1640</f>
        <v>1.05</v>
      </c>
      <c r="P1640" s="13">
        <f>IF(E1640&gt;0,E1640/N1640,"NA")</f>
        <v>38.888888888888886</v>
      </c>
      <c r="Q1640" s="13" t="s">
        <v>8346</v>
      </c>
      <c r="R1640" s="13" t="s">
        <v>8347</v>
      </c>
      <c r="S1640" t="b">
        <v>1</v>
      </c>
      <c r="T1640" t="s">
        <v>8275</v>
      </c>
      <c r="U1640" s="17">
        <v>41288.478796296295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5">
        <f t="shared" si="25"/>
        <v>40971.444039351853</v>
      </c>
      <c r="K1641">
        <v>1328197165</v>
      </c>
      <c r="L1641" s="5">
        <v>40941.444039351853</v>
      </c>
      <c r="M1641" t="b">
        <v>0</v>
      </c>
      <c r="N1641">
        <v>19</v>
      </c>
      <c r="O1641" s="9">
        <f>E1641/D1641</f>
        <v>1</v>
      </c>
      <c r="P1641" s="13">
        <f>IF(E1641&gt;0,E1641/N1641,"NA")</f>
        <v>94.736842105263165</v>
      </c>
      <c r="Q1641" s="13" t="s">
        <v>8346</v>
      </c>
      <c r="R1641" s="13" t="s">
        <v>8347</v>
      </c>
      <c r="S1641" t="b">
        <v>1</v>
      </c>
      <c r="T1641" t="s">
        <v>8275</v>
      </c>
      <c r="U1641" s="17">
        <v>40941.444039351853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5">
        <f t="shared" si="25"/>
        <v>40392.874305555553</v>
      </c>
      <c r="K1642">
        <v>1279603955</v>
      </c>
      <c r="L1642" s="5">
        <v>40379.022627314815</v>
      </c>
      <c r="M1642" t="b">
        <v>0</v>
      </c>
      <c r="N1642">
        <v>17</v>
      </c>
      <c r="O1642" s="9">
        <f>E1642/D1642</f>
        <v>1.6986000000000001</v>
      </c>
      <c r="P1642" s="13">
        <f>IF(E1642&gt;0,E1642/N1642,"NA")</f>
        <v>39.967058823529413</v>
      </c>
      <c r="Q1642" s="13" t="s">
        <v>8346</v>
      </c>
      <c r="R1642" s="13" t="s">
        <v>8347</v>
      </c>
      <c r="S1642" t="b">
        <v>1</v>
      </c>
      <c r="T1642" t="s">
        <v>8275</v>
      </c>
      <c r="U1642" s="17">
        <v>40379.022627314815</v>
      </c>
    </row>
    <row r="1643" spans="1:21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5">
        <f t="shared" si="25"/>
        <v>41992.388240740744</v>
      </c>
      <c r="K1643">
        <v>1416406744</v>
      </c>
      <c r="L1643" s="5">
        <v>41962.388240740744</v>
      </c>
      <c r="M1643" t="b">
        <v>0</v>
      </c>
      <c r="N1643">
        <v>26</v>
      </c>
      <c r="O1643" s="9">
        <f>E1643/D1643</f>
        <v>1.014</v>
      </c>
      <c r="P1643" s="13">
        <f>IF(E1643&gt;0,E1643/N1643,"NA")</f>
        <v>97.5</v>
      </c>
      <c r="Q1643" s="13" t="s">
        <v>8346</v>
      </c>
      <c r="R1643" s="13" t="s">
        <v>8367</v>
      </c>
      <c r="S1643" t="b">
        <v>1</v>
      </c>
      <c r="T1643" t="s">
        <v>8291</v>
      </c>
      <c r="U1643" s="17">
        <v>41962.388240740744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5">
        <f t="shared" si="25"/>
        <v>40707.816284722219</v>
      </c>
      <c r="K1644">
        <v>1306283727</v>
      </c>
      <c r="L1644" s="5">
        <v>40687.816284722219</v>
      </c>
      <c r="M1644" t="b">
        <v>0</v>
      </c>
      <c r="N1644">
        <v>28</v>
      </c>
      <c r="O1644" s="9">
        <f>E1644/D1644</f>
        <v>1</v>
      </c>
      <c r="P1644" s="13">
        <f>IF(E1644&gt;0,E1644/N1644,"NA")</f>
        <v>42.857142857142854</v>
      </c>
      <c r="Q1644" s="13" t="s">
        <v>8346</v>
      </c>
      <c r="R1644" s="13" t="s">
        <v>8367</v>
      </c>
      <c r="S1644" t="b">
        <v>1</v>
      </c>
      <c r="T1644" t="s">
        <v>8291</v>
      </c>
      <c r="U1644" s="17">
        <v>40687.816284722219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5">
        <f t="shared" si="25"/>
        <v>41176.615879629629</v>
      </c>
      <c r="K1645">
        <v>1345924012</v>
      </c>
      <c r="L1645" s="5">
        <v>41146.615879629629</v>
      </c>
      <c r="M1645" t="b">
        <v>0</v>
      </c>
      <c r="N1645">
        <v>37</v>
      </c>
      <c r="O1645" s="9">
        <f>E1645/D1645</f>
        <v>1.2470000000000001</v>
      </c>
      <c r="P1645" s="13">
        <f>IF(E1645&gt;0,E1645/N1645,"NA")</f>
        <v>168.51351351351352</v>
      </c>
      <c r="Q1645" s="13" t="s">
        <v>8346</v>
      </c>
      <c r="R1645" s="13" t="s">
        <v>8367</v>
      </c>
      <c r="S1645" t="b">
        <v>1</v>
      </c>
      <c r="T1645" t="s">
        <v>8291</v>
      </c>
      <c r="U1645" s="17">
        <v>41146.615879629629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5">
        <f t="shared" si="25"/>
        <v>41234.893055555549</v>
      </c>
      <c r="K1646">
        <v>1348363560</v>
      </c>
      <c r="L1646" s="5">
        <v>41174.851388888885</v>
      </c>
      <c r="M1646" t="b">
        <v>0</v>
      </c>
      <c r="N1646">
        <v>128</v>
      </c>
      <c r="O1646" s="9">
        <f>E1646/D1646</f>
        <v>1.095</v>
      </c>
      <c r="P1646" s="13">
        <f>IF(E1646&gt;0,E1646/N1646,"NA")</f>
        <v>85.546875</v>
      </c>
      <c r="Q1646" s="13" t="s">
        <v>8346</v>
      </c>
      <c r="R1646" s="13" t="s">
        <v>8367</v>
      </c>
      <c r="S1646" t="b">
        <v>1</v>
      </c>
      <c r="T1646" t="s">
        <v>8291</v>
      </c>
      <c r="U1646" s="17">
        <v>41174.851388888885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5">
        <f t="shared" si="25"/>
        <v>41535.40902777778</v>
      </c>
      <c r="K1647">
        <v>1378306140</v>
      </c>
      <c r="L1647" s="5">
        <v>41521.40902777778</v>
      </c>
      <c r="M1647" t="b">
        <v>0</v>
      </c>
      <c r="N1647">
        <v>10</v>
      </c>
      <c r="O1647" s="9">
        <f>E1647/D1647</f>
        <v>1.1080000000000001</v>
      </c>
      <c r="P1647" s="13">
        <f>IF(E1647&gt;0,E1647/N1647,"NA")</f>
        <v>554</v>
      </c>
      <c r="Q1647" s="13" t="s">
        <v>8346</v>
      </c>
      <c r="R1647" s="13" t="s">
        <v>8367</v>
      </c>
      <c r="S1647" t="b">
        <v>1</v>
      </c>
      <c r="T1647" t="s">
        <v>8291</v>
      </c>
      <c r="U1647" s="17">
        <v>41521.40902777778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5">
        <f t="shared" si="25"/>
        <v>41865.549305555549</v>
      </c>
      <c r="K1648">
        <v>1405248503</v>
      </c>
      <c r="L1648" s="5">
        <v>41833.241932870369</v>
      </c>
      <c r="M1648" t="b">
        <v>0</v>
      </c>
      <c r="N1648">
        <v>83</v>
      </c>
      <c r="O1648" s="9">
        <f>E1648/D1648</f>
        <v>1.1020000000000001</v>
      </c>
      <c r="P1648" s="13">
        <f>IF(E1648&gt;0,E1648/N1648,"NA")</f>
        <v>26.554216867469879</v>
      </c>
      <c r="Q1648" s="13" t="s">
        <v>8346</v>
      </c>
      <c r="R1648" s="13" t="s">
        <v>8367</v>
      </c>
      <c r="S1648" t="b">
        <v>1</v>
      </c>
      <c r="T1648" t="s">
        <v>8291</v>
      </c>
      <c r="U1648" s="17">
        <v>41833.241932870369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5">
        <f t="shared" si="25"/>
        <v>41069.201122685183</v>
      </c>
      <c r="K1649">
        <v>1336643377</v>
      </c>
      <c r="L1649" s="5">
        <v>41039.201122685183</v>
      </c>
      <c r="M1649" t="b">
        <v>0</v>
      </c>
      <c r="N1649">
        <v>46</v>
      </c>
      <c r="O1649" s="9">
        <f>E1649/D1649</f>
        <v>1.0471999999999999</v>
      </c>
      <c r="P1649" s="13">
        <f>IF(E1649&gt;0,E1649/N1649,"NA")</f>
        <v>113.82608695652173</v>
      </c>
      <c r="Q1649" s="13" t="s">
        <v>8346</v>
      </c>
      <c r="R1649" s="13" t="s">
        <v>8367</v>
      </c>
      <c r="S1649" t="b">
        <v>1</v>
      </c>
      <c r="T1649" t="s">
        <v>8291</v>
      </c>
      <c r="U1649" s="17">
        <v>41039.201122685183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5">
        <f t="shared" si="25"/>
        <v>40622.454652777778</v>
      </c>
      <c r="K1650">
        <v>1298048082</v>
      </c>
      <c r="L1650" s="5">
        <v>40592.496319444443</v>
      </c>
      <c r="M1650" t="b">
        <v>0</v>
      </c>
      <c r="N1650">
        <v>90</v>
      </c>
      <c r="O1650" s="9">
        <f>E1650/D1650</f>
        <v>1.2526086956521738</v>
      </c>
      <c r="P1650" s="13">
        <f>IF(E1650&gt;0,E1650/N1650,"NA")</f>
        <v>32.011111111111113</v>
      </c>
      <c r="Q1650" s="13" t="s">
        <v>8346</v>
      </c>
      <c r="R1650" s="13" t="s">
        <v>8367</v>
      </c>
      <c r="S1650" t="b">
        <v>1</v>
      </c>
      <c r="T1650" t="s">
        <v>8291</v>
      </c>
      <c r="U1650" s="17">
        <v>40592.496319444443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5">
        <f t="shared" si="25"/>
        <v>41782.476331018515</v>
      </c>
      <c r="K1651">
        <v>1396974355</v>
      </c>
      <c r="L1651" s="5">
        <v>41737.476331018515</v>
      </c>
      <c r="M1651" t="b">
        <v>0</v>
      </c>
      <c r="N1651">
        <v>81</v>
      </c>
      <c r="O1651" s="9">
        <f>E1651/D1651</f>
        <v>1.0058763157894737</v>
      </c>
      <c r="P1651" s="13">
        <f>IF(E1651&gt;0,E1651/N1651,"NA")</f>
        <v>47.189259259259259</v>
      </c>
      <c r="Q1651" s="13" t="s">
        <v>8346</v>
      </c>
      <c r="R1651" s="13" t="s">
        <v>8367</v>
      </c>
      <c r="S1651" t="b">
        <v>1</v>
      </c>
      <c r="T1651" t="s">
        <v>8291</v>
      </c>
      <c r="U1651" s="17">
        <v>41737.476331018515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5">
        <f t="shared" si="25"/>
        <v>41556.227280092593</v>
      </c>
      <c r="K1652">
        <v>1378722437</v>
      </c>
      <c r="L1652" s="5">
        <v>41526.227280092593</v>
      </c>
      <c r="M1652" t="b">
        <v>0</v>
      </c>
      <c r="N1652">
        <v>32</v>
      </c>
      <c r="O1652" s="9">
        <f>E1652/D1652</f>
        <v>1.4155</v>
      </c>
      <c r="P1652" s="13">
        <f>IF(E1652&gt;0,E1652/N1652,"NA")</f>
        <v>88.46875</v>
      </c>
      <c r="Q1652" s="13" t="s">
        <v>8346</v>
      </c>
      <c r="R1652" s="13" t="s">
        <v>8367</v>
      </c>
      <c r="S1652" t="b">
        <v>1</v>
      </c>
      <c r="T1652" t="s">
        <v>8291</v>
      </c>
      <c r="U1652" s="17">
        <v>41526.227280092593</v>
      </c>
    </row>
    <row r="1653" spans="1:21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5">
        <f t="shared" si="25"/>
        <v>40659.082638888889</v>
      </c>
      <c r="K1653">
        <v>1300916220</v>
      </c>
      <c r="L1653" s="5">
        <v>40625.692361111105</v>
      </c>
      <c r="M1653" t="b">
        <v>0</v>
      </c>
      <c r="N1653">
        <v>20</v>
      </c>
      <c r="O1653" s="9">
        <f>E1653/D1653</f>
        <v>1.0075000000000001</v>
      </c>
      <c r="P1653" s="13">
        <f>IF(E1653&gt;0,E1653/N1653,"NA")</f>
        <v>100.75</v>
      </c>
      <c r="Q1653" s="13" t="s">
        <v>8346</v>
      </c>
      <c r="R1653" s="13" t="s">
        <v>8367</v>
      </c>
      <c r="S1653" t="b">
        <v>1</v>
      </c>
      <c r="T1653" t="s">
        <v>8291</v>
      </c>
      <c r="U1653" s="17">
        <v>40625.692361111105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5">
        <f t="shared" si="25"/>
        <v>41602.326307870368</v>
      </c>
      <c r="K1654">
        <v>1382701793</v>
      </c>
      <c r="L1654" s="5">
        <v>41572.284641203703</v>
      </c>
      <c r="M1654" t="b">
        <v>0</v>
      </c>
      <c r="N1654">
        <v>70</v>
      </c>
      <c r="O1654" s="9">
        <f>E1654/D1654</f>
        <v>1.0066666666666666</v>
      </c>
      <c r="P1654" s="13">
        <f>IF(E1654&gt;0,E1654/N1654,"NA")</f>
        <v>64.714285714285708</v>
      </c>
      <c r="Q1654" s="13" t="s">
        <v>8346</v>
      </c>
      <c r="R1654" s="13" t="s">
        <v>8367</v>
      </c>
      <c r="S1654" t="b">
        <v>1</v>
      </c>
      <c r="T1654" t="s">
        <v>8291</v>
      </c>
      <c r="U1654" s="17">
        <v>41572.284641203703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5">
        <f t="shared" si="25"/>
        <v>40657.626111111109</v>
      </c>
      <c r="K1655">
        <v>1300996896</v>
      </c>
      <c r="L1655" s="5">
        <v>40626.626111111109</v>
      </c>
      <c r="M1655" t="b">
        <v>0</v>
      </c>
      <c r="N1655">
        <v>168</v>
      </c>
      <c r="O1655" s="9">
        <f>E1655/D1655</f>
        <v>1.7423040000000001</v>
      </c>
      <c r="P1655" s="13">
        <f>IF(E1655&gt;0,E1655/N1655,"NA")</f>
        <v>51.854285714285716</v>
      </c>
      <c r="Q1655" s="13" t="s">
        <v>8346</v>
      </c>
      <c r="R1655" s="13" t="s">
        <v>8367</v>
      </c>
      <c r="S1655" t="b">
        <v>1</v>
      </c>
      <c r="T1655" t="s">
        <v>8291</v>
      </c>
      <c r="U1655" s="17">
        <v>40626.626111111109</v>
      </c>
    </row>
    <row r="1656" spans="1:21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5">
        <f t="shared" si="25"/>
        <v>41017.682407407403</v>
      </c>
      <c r="K1656">
        <v>1332192160</v>
      </c>
      <c r="L1656" s="5">
        <v>40987.682407407403</v>
      </c>
      <c r="M1656" t="b">
        <v>0</v>
      </c>
      <c r="N1656">
        <v>34</v>
      </c>
      <c r="O1656" s="9">
        <f>E1656/D1656</f>
        <v>1.199090909090909</v>
      </c>
      <c r="P1656" s="13">
        <f>IF(E1656&gt;0,E1656/N1656,"NA")</f>
        <v>38.794117647058826</v>
      </c>
      <c r="Q1656" s="13" t="s">
        <v>8346</v>
      </c>
      <c r="R1656" s="13" t="s">
        <v>8367</v>
      </c>
      <c r="S1656" t="b">
        <v>1</v>
      </c>
      <c r="T1656" t="s">
        <v>8291</v>
      </c>
      <c r="U1656" s="17">
        <v>40987.682407407403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5">
        <f t="shared" si="25"/>
        <v>41004.541898148142</v>
      </c>
      <c r="K1657">
        <v>1331060420</v>
      </c>
      <c r="L1657" s="5">
        <v>40974.583564814813</v>
      </c>
      <c r="M1657" t="b">
        <v>0</v>
      </c>
      <c r="N1657">
        <v>48</v>
      </c>
      <c r="O1657" s="9">
        <f>E1657/D1657</f>
        <v>1.4286666666666668</v>
      </c>
      <c r="P1657" s="13">
        <f>IF(E1657&gt;0,E1657/N1657,"NA")</f>
        <v>44.645833333333336</v>
      </c>
      <c r="Q1657" s="13" t="s">
        <v>8346</v>
      </c>
      <c r="R1657" s="13" t="s">
        <v>8367</v>
      </c>
      <c r="S1657" t="b">
        <v>1</v>
      </c>
      <c r="T1657" t="s">
        <v>8291</v>
      </c>
      <c r="U1657" s="17">
        <v>40974.583564814813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5">
        <f t="shared" si="25"/>
        <v>41256.720509259256</v>
      </c>
      <c r="K1658">
        <v>1352845052</v>
      </c>
      <c r="L1658" s="5">
        <v>41226.720509259256</v>
      </c>
      <c r="M1658" t="b">
        <v>0</v>
      </c>
      <c r="N1658">
        <v>48</v>
      </c>
      <c r="O1658" s="9">
        <f>E1658/D1658</f>
        <v>1.0033493333333334</v>
      </c>
      <c r="P1658" s="13">
        <f>IF(E1658&gt;0,E1658/N1658,"NA")</f>
        <v>156.77333333333334</v>
      </c>
      <c r="Q1658" s="13" t="s">
        <v>8346</v>
      </c>
      <c r="R1658" s="13" t="s">
        <v>8367</v>
      </c>
      <c r="S1658" t="b">
        <v>1</v>
      </c>
      <c r="T1658" t="s">
        <v>8291</v>
      </c>
      <c r="U1658" s="17">
        <v>41226.720509259256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5">
        <f t="shared" si="25"/>
        <v>41053.573703703703</v>
      </c>
      <c r="K1659">
        <v>1335293168</v>
      </c>
      <c r="L1659" s="5">
        <v>41023.573703703703</v>
      </c>
      <c r="M1659" t="b">
        <v>0</v>
      </c>
      <c r="N1659">
        <v>221</v>
      </c>
      <c r="O1659" s="9">
        <f>E1659/D1659</f>
        <v>1.0493380000000001</v>
      </c>
      <c r="P1659" s="13">
        <f>IF(E1659&gt;0,E1659/N1659,"NA")</f>
        <v>118.70339366515837</v>
      </c>
      <c r="Q1659" s="13" t="s">
        <v>8346</v>
      </c>
      <c r="R1659" s="13" t="s">
        <v>8367</v>
      </c>
      <c r="S1659" t="b">
        <v>1</v>
      </c>
      <c r="T1659" t="s">
        <v>8291</v>
      </c>
      <c r="U1659" s="17">
        <v>41023.573703703703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5">
        <f t="shared" si="25"/>
        <v>41261.388888888883</v>
      </c>
      <c r="K1660">
        <v>1352524767</v>
      </c>
      <c r="L1660" s="5">
        <v>41223.013506944444</v>
      </c>
      <c r="M1660" t="b">
        <v>0</v>
      </c>
      <c r="N1660">
        <v>107</v>
      </c>
      <c r="O1660" s="9">
        <f>E1660/D1660</f>
        <v>1.3223333333333334</v>
      </c>
      <c r="P1660" s="13">
        <f>IF(E1660&gt;0,E1660/N1660,"NA")</f>
        <v>74.149532710280369</v>
      </c>
      <c r="Q1660" s="13" t="s">
        <v>8346</v>
      </c>
      <c r="R1660" s="13" t="s">
        <v>8367</v>
      </c>
      <c r="S1660" t="b">
        <v>1</v>
      </c>
      <c r="T1660" t="s">
        <v>8291</v>
      </c>
      <c r="U1660" s="17">
        <v>41223.013506944444</v>
      </c>
    </row>
    <row r="1661" spans="1:21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5">
        <f t="shared" si="25"/>
        <v>41625.291666666664</v>
      </c>
      <c r="K1661">
        <v>1384811721</v>
      </c>
      <c r="L1661" s="5">
        <v>41596.705104166664</v>
      </c>
      <c r="M1661" t="b">
        <v>0</v>
      </c>
      <c r="N1661">
        <v>45</v>
      </c>
      <c r="O1661" s="9">
        <f>E1661/D1661</f>
        <v>1.1279999999999999</v>
      </c>
      <c r="P1661" s="13">
        <f>IF(E1661&gt;0,E1661/N1661,"NA")</f>
        <v>12.533333333333333</v>
      </c>
      <c r="Q1661" s="13" t="s">
        <v>8346</v>
      </c>
      <c r="R1661" s="13" t="s">
        <v>8367</v>
      </c>
      <c r="S1661" t="b">
        <v>1</v>
      </c>
      <c r="T1661" t="s">
        <v>8291</v>
      </c>
      <c r="U1661" s="17">
        <v>41596.705104166664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5">
        <f t="shared" si="25"/>
        <v>42490.707638888889</v>
      </c>
      <c r="K1662">
        <v>1459355950</v>
      </c>
      <c r="L1662" s="5">
        <v>42459.485532407409</v>
      </c>
      <c r="M1662" t="b">
        <v>0</v>
      </c>
      <c r="N1662">
        <v>36</v>
      </c>
      <c r="O1662" s="9">
        <f>E1662/D1662</f>
        <v>12.5375</v>
      </c>
      <c r="P1662" s="13">
        <f>IF(E1662&gt;0,E1662/N1662,"NA")</f>
        <v>27.861111111111111</v>
      </c>
      <c r="Q1662" s="13" t="s">
        <v>8346</v>
      </c>
      <c r="R1662" s="13" t="s">
        <v>8367</v>
      </c>
      <c r="S1662" t="b">
        <v>1</v>
      </c>
      <c r="T1662" t="s">
        <v>8291</v>
      </c>
      <c r="U1662" s="17">
        <v>42459.485532407409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5">
        <f t="shared" si="25"/>
        <v>42386.666666666664</v>
      </c>
      <c r="K1663">
        <v>1449359831</v>
      </c>
      <c r="L1663" s="5">
        <v>42343.789710648147</v>
      </c>
      <c r="M1663" t="b">
        <v>0</v>
      </c>
      <c r="N1663">
        <v>101</v>
      </c>
      <c r="O1663" s="9">
        <f>E1663/D1663</f>
        <v>1.0250632911392406</v>
      </c>
      <c r="P1663" s="13">
        <f>IF(E1663&gt;0,E1663/N1663,"NA")</f>
        <v>80.178217821782184</v>
      </c>
      <c r="Q1663" s="13" t="s">
        <v>8346</v>
      </c>
      <c r="R1663" s="13" t="s">
        <v>8367</v>
      </c>
      <c r="S1663" t="b">
        <v>1</v>
      </c>
      <c r="T1663" t="s">
        <v>8291</v>
      </c>
      <c r="U1663" s="17">
        <v>42343.789710648147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5">
        <f t="shared" si="25"/>
        <v>40908.031666666662</v>
      </c>
      <c r="K1664">
        <v>1320122736</v>
      </c>
      <c r="L1664" s="5">
        <v>40847.99</v>
      </c>
      <c r="M1664" t="b">
        <v>0</v>
      </c>
      <c r="N1664">
        <v>62</v>
      </c>
      <c r="O1664" s="9">
        <f>E1664/D1664</f>
        <v>1.026375</v>
      </c>
      <c r="P1664" s="13">
        <f>IF(E1664&gt;0,E1664/N1664,"NA")</f>
        <v>132.43548387096774</v>
      </c>
      <c r="Q1664" s="13" t="s">
        <v>8346</v>
      </c>
      <c r="R1664" s="13" t="s">
        <v>8367</v>
      </c>
      <c r="S1664" t="b">
        <v>1</v>
      </c>
      <c r="T1664" t="s">
        <v>8291</v>
      </c>
      <c r="U1664" s="17">
        <v>40847.99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5">
        <f t="shared" si="25"/>
        <v>42035.813738425924</v>
      </c>
      <c r="K1665">
        <v>1420158707</v>
      </c>
      <c r="L1665" s="5">
        <v>42005.813738425924</v>
      </c>
      <c r="M1665" t="b">
        <v>0</v>
      </c>
      <c r="N1665">
        <v>32</v>
      </c>
      <c r="O1665" s="9">
        <f>E1665/D1665</f>
        <v>1.08</v>
      </c>
      <c r="P1665" s="13">
        <f>IF(E1665&gt;0,E1665/N1665,"NA")</f>
        <v>33.75</v>
      </c>
      <c r="Q1665" s="13" t="s">
        <v>8346</v>
      </c>
      <c r="R1665" s="13" t="s">
        <v>8367</v>
      </c>
      <c r="S1665" t="b">
        <v>1</v>
      </c>
      <c r="T1665" t="s">
        <v>8291</v>
      </c>
      <c r="U1665" s="17">
        <v>42005.813738425924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5">
        <f t="shared" si="25"/>
        <v>40983.957638888889</v>
      </c>
      <c r="K1666">
        <v>1328033818</v>
      </c>
      <c r="L1666" s="5">
        <v>40939.553449074076</v>
      </c>
      <c r="M1666" t="b">
        <v>0</v>
      </c>
      <c r="N1666">
        <v>89</v>
      </c>
      <c r="O1666" s="9">
        <f>E1666/D1666</f>
        <v>1.2240879999999998</v>
      </c>
      <c r="P1666" s="13">
        <f>IF(E1666&gt;0,E1666/N1666,"NA")</f>
        <v>34.384494382022467</v>
      </c>
      <c r="Q1666" s="13" t="s">
        <v>8346</v>
      </c>
      <c r="R1666" s="13" t="s">
        <v>8367</v>
      </c>
      <c r="S1666" t="b">
        <v>1</v>
      </c>
      <c r="T1666" t="s">
        <v>8291</v>
      </c>
      <c r="U1666" s="17">
        <v>40939.553449074076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5">
        <f t="shared" ref="J1667:L1730" si="26">(I1667/86400)+25569+(-5/24)</f>
        <v>40595.916666666664</v>
      </c>
      <c r="K1667">
        <v>1295624113</v>
      </c>
      <c r="L1667" s="5">
        <v>40564.441122685181</v>
      </c>
      <c r="M1667" t="b">
        <v>0</v>
      </c>
      <c r="N1667">
        <v>93</v>
      </c>
      <c r="O1667" s="9">
        <f>E1667/D1667</f>
        <v>1.1945714285714286</v>
      </c>
      <c r="P1667" s="13">
        <f>IF(E1667&gt;0,E1667/N1667,"NA")</f>
        <v>44.956989247311824</v>
      </c>
      <c r="Q1667" s="13" t="s">
        <v>8346</v>
      </c>
      <c r="R1667" s="13" t="s">
        <v>8367</v>
      </c>
      <c r="S1667" t="b">
        <v>1</v>
      </c>
      <c r="T1667" t="s">
        <v>8291</v>
      </c>
      <c r="U1667" s="17">
        <v>40564.441122685181</v>
      </c>
    </row>
    <row r="1668" spans="1:21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5">
        <f t="shared" si="26"/>
        <v>41361.003159722219</v>
      </c>
      <c r="K1668">
        <v>1361858673</v>
      </c>
      <c r="L1668" s="5">
        <v>41331.04482638889</v>
      </c>
      <c r="M1668" t="b">
        <v>0</v>
      </c>
      <c r="N1668">
        <v>98</v>
      </c>
      <c r="O1668" s="9">
        <f>E1668/D1668</f>
        <v>1.6088</v>
      </c>
      <c r="P1668" s="13">
        <f>IF(E1668&gt;0,E1668/N1668,"NA")</f>
        <v>41.04081632653061</v>
      </c>
      <c r="Q1668" s="13" t="s">
        <v>8346</v>
      </c>
      <c r="R1668" s="13" t="s">
        <v>8367</v>
      </c>
      <c r="S1668" t="b">
        <v>1</v>
      </c>
      <c r="T1668" t="s">
        <v>8291</v>
      </c>
      <c r="U1668" s="17">
        <v>41331.04482638889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5">
        <f t="shared" si="26"/>
        <v>41709.082638888889</v>
      </c>
      <c r="K1669">
        <v>1392169298</v>
      </c>
      <c r="L1669" s="5">
        <v>41681.862245370365</v>
      </c>
      <c r="M1669" t="b">
        <v>0</v>
      </c>
      <c r="N1669">
        <v>82</v>
      </c>
      <c r="O1669" s="9">
        <f>E1669/D1669</f>
        <v>1.2685294117647059</v>
      </c>
      <c r="P1669" s="13">
        <f>IF(E1669&gt;0,E1669/N1669,"NA")</f>
        <v>52.597560975609753</v>
      </c>
      <c r="Q1669" s="13" t="s">
        <v>8346</v>
      </c>
      <c r="R1669" s="13" t="s">
        <v>8367</v>
      </c>
      <c r="S1669" t="b">
        <v>1</v>
      </c>
      <c r="T1669" t="s">
        <v>8291</v>
      </c>
      <c r="U1669" s="17">
        <v>41681.862245370365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5">
        <f t="shared" si="26"/>
        <v>40874.983090277776</v>
      </c>
      <c r="K1670">
        <v>1319859339</v>
      </c>
      <c r="L1670" s="5">
        <v>40844.941423611112</v>
      </c>
      <c r="M1670" t="b">
        <v>0</v>
      </c>
      <c r="N1670">
        <v>116</v>
      </c>
      <c r="O1670" s="9">
        <f>E1670/D1670</f>
        <v>1.026375</v>
      </c>
      <c r="P1670" s="13">
        <f>IF(E1670&gt;0,E1670/N1670,"NA")</f>
        <v>70.784482758620683</v>
      </c>
      <c r="Q1670" s="13" t="s">
        <v>8346</v>
      </c>
      <c r="R1670" s="13" t="s">
        <v>8367</v>
      </c>
      <c r="S1670" t="b">
        <v>1</v>
      </c>
      <c r="T1670" t="s">
        <v>8291</v>
      </c>
      <c r="U1670" s="17">
        <v>40844.941423611112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5">
        <f t="shared" si="26"/>
        <v>42521.676805555551</v>
      </c>
      <c r="K1671">
        <v>1459545276</v>
      </c>
      <c r="L1671" s="5">
        <v>42461.676805555551</v>
      </c>
      <c r="M1671" t="b">
        <v>0</v>
      </c>
      <c r="N1671">
        <v>52</v>
      </c>
      <c r="O1671" s="9">
        <f>E1671/D1671</f>
        <v>1.3975</v>
      </c>
      <c r="P1671" s="13">
        <f>IF(E1671&gt;0,E1671/N1671,"NA")</f>
        <v>53.75</v>
      </c>
      <c r="Q1671" s="13" t="s">
        <v>8346</v>
      </c>
      <c r="R1671" s="13" t="s">
        <v>8367</v>
      </c>
      <c r="S1671" t="b">
        <v>1</v>
      </c>
      <c r="T1671" t="s">
        <v>8291</v>
      </c>
      <c r="U1671" s="17">
        <v>42461.676805555551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5">
        <f t="shared" si="26"/>
        <v>40363.958333333328</v>
      </c>
      <c r="K1672">
        <v>1273961999</v>
      </c>
      <c r="L1672" s="5">
        <v>40313.722210648142</v>
      </c>
      <c r="M1672" t="b">
        <v>0</v>
      </c>
      <c r="N1672">
        <v>23</v>
      </c>
      <c r="O1672" s="9">
        <f>E1672/D1672</f>
        <v>1.026</v>
      </c>
      <c r="P1672" s="13">
        <f>IF(E1672&gt;0,E1672/N1672,"NA")</f>
        <v>44.608695652173914</v>
      </c>
      <c r="Q1672" s="13" t="s">
        <v>8346</v>
      </c>
      <c r="R1672" s="13" t="s">
        <v>8367</v>
      </c>
      <c r="S1672" t="b">
        <v>1</v>
      </c>
      <c r="T1672" t="s">
        <v>8291</v>
      </c>
      <c r="U1672" s="17">
        <v>40313.722210648142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5">
        <f t="shared" si="26"/>
        <v>42583.335810185185</v>
      </c>
      <c r="K1673">
        <v>1467464614</v>
      </c>
      <c r="L1673" s="5">
        <v>42553.335810185185</v>
      </c>
      <c r="M1673" t="b">
        <v>0</v>
      </c>
      <c r="N1673">
        <v>77</v>
      </c>
      <c r="O1673" s="9">
        <f>E1673/D1673</f>
        <v>1.0067349999999999</v>
      </c>
      <c r="P1673" s="13">
        <f>IF(E1673&gt;0,E1673/N1673,"NA")</f>
        <v>26.148961038961041</v>
      </c>
      <c r="Q1673" s="13" t="s">
        <v>8346</v>
      </c>
      <c r="R1673" s="13" t="s">
        <v>8367</v>
      </c>
      <c r="S1673" t="b">
        <v>1</v>
      </c>
      <c r="T1673" t="s">
        <v>8291</v>
      </c>
      <c r="U1673" s="17">
        <v>42553.335810185185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5">
        <f t="shared" si="26"/>
        <v>41064.448263888888</v>
      </c>
      <c r="K1674">
        <v>1336232730</v>
      </c>
      <c r="L1674" s="5">
        <v>41034.448263888888</v>
      </c>
      <c r="M1674" t="b">
        <v>0</v>
      </c>
      <c r="N1674">
        <v>49</v>
      </c>
      <c r="O1674" s="9">
        <f>E1674/D1674</f>
        <v>1.1294117647058823</v>
      </c>
      <c r="P1674" s="13">
        <f>IF(E1674&gt;0,E1674/N1674,"NA")</f>
        <v>39.183673469387756</v>
      </c>
      <c r="Q1674" s="13" t="s">
        <v>8346</v>
      </c>
      <c r="R1674" s="13" t="s">
        <v>8367</v>
      </c>
      <c r="S1674" t="b">
        <v>1</v>
      </c>
      <c r="T1674" t="s">
        <v>8291</v>
      </c>
      <c r="U1674" s="17">
        <v>41034.448263888888</v>
      </c>
    </row>
    <row r="1675" spans="1:21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5">
        <f t="shared" si="26"/>
        <v>42069.670046296298</v>
      </c>
      <c r="K1675">
        <v>1423083892</v>
      </c>
      <c r="L1675" s="5">
        <v>42039.670046296298</v>
      </c>
      <c r="M1675" t="b">
        <v>0</v>
      </c>
      <c r="N1675">
        <v>59</v>
      </c>
      <c r="O1675" s="9">
        <f>E1675/D1675</f>
        <v>1.2809523809523808</v>
      </c>
      <c r="P1675" s="13">
        <f>IF(E1675&gt;0,E1675/N1675,"NA")</f>
        <v>45.593220338983052</v>
      </c>
      <c r="Q1675" s="13" t="s">
        <v>8346</v>
      </c>
      <c r="R1675" s="13" t="s">
        <v>8367</v>
      </c>
      <c r="S1675" t="b">
        <v>1</v>
      </c>
      <c r="T1675" t="s">
        <v>8291</v>
      </c>
      <c r="U1675" s="17">
        <v>42039.670046296298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5">
        <f t="shared" si="26"/>
        <v>42600.082638888889</v>
      </c>
      <c r="K1676">
        <v>1468852306</v>
      </c>
      <c r="L1676" s="5">
        <v>42569.397060185183</v>
      </c>
      <c r="M1676" t="b">
        <v>0</v>
      </c>
      <c r="N1676">
        <v>113</v>
      </c>
      <c r="O1676" s="9">
        <f>E1676/D1676</f>
        <v>2.0169999999999999</v>
      </c>
      <c r="P1676" s="13">
        <f>IF(E1676&gt;0,E1676/N1676,"NA")</f>
        <v>89.247787610619469</v>
      </c>
      <c r="Q1676" s="13" t="s">
        <v>8346</v>
      </c>
      <c r="R1676" s="13" t="s">
        <v>8367</v>
      </c>
      <c r="S1676" t="b">
        <v>1</v>
      </c>
      <c r="T1676" t="s">
        <v>8291</v>
      </c>
      <c r="U1676" s="17">
        <v>42569.397060185183</v>
      </c>
    </row>
    <row r="1677" spans="1:21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5">
        <f t="shared" si="26"/>
        <v>40832.710416666661</v>
      </c>
      <c r="K1677">
        <v>1316194540</v>
      </c>
      <c r="L1677" s="5">
        <v>40802.524768518517</v>
      </c>
      <c r="M1677" t="b">
        <v>0</v>
      </c>
      <c r="N1677">
        <v>34</v>
      </c>
      <c r="O1677" s="9">
        <f>E1677/D1677</f>
        <v>1.37416</v>
      </c>
      <c r="P1677" s="13">
        <f>IF(E1677&gt;0,E1677/N1677,"NA")</f>
        <v>40.416470588235299</v>
      </c>
      <c r="Q1677" s="13" t="s">
        <v>8346</v>
      </c>
      <c r="R1677" s="13" t="s">
        <v>8367</v>
      </c>
      <c r="S1677" t="b">
        <v>1</v>
      </c>
      <c r="T1677" t="s">
        <v>8291</v>
      </c>
      <c r="U1677" s="17">
        <v>40802.524768518517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5">
        <f t="shared" si="26"/>
        <v>41019.957638888889</v>
      </c>
      <c r="K1678">
        <v>1330968347</v>
      </c>
      <c r="L1678" s="5">
        <v>40973.517905092587</v>
      </c>
      <c r="M1678" t="b">
        <v>0</v>
      </c>
      <c r="N1678">
        <v>42</v>
      </c>
      <c r="O1678" s="9">
        <f>E1678/D1678</f>
        <v>1.1533333333333333</v>
      </c>
      <c r="P1678" s="13">
        <f>IF(E1678&gt;0,E1678/N1678,"NA")</f>
        <v>82.38095238095238</v>
      </c>
      <c r="Q1678" s="13" t="s">
        <v>8346</v>
      </c>
      <c r="R1678" s="13" t="s">
        <v>8367</v>
      </c>
      <c r="S1678" t="b">
        <v>1</v>
      </c>
      <c r="T1678" t="s">
        <v>8291</v>
      </c>
      <c r="U1678" s="17">
        <v>40973.517905092587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5">
        <f t="shared" si="26"/>
        <v>42476.040972222218</v>
      </c>
      <c r="K1679">
        <v>1455615976</v>
      </c>
      <c r="L1679" s="5">
        <v>42416.198796296296</v>
      </c>
      <c r="M1679" t="b">
        <v>0</v>
      </c>
      <c r="N1679">
        <v>42</v>
      </c>
      <c r="O1679" s="9">
        <f>E1679/D1679</f>
        <v>1.1166666666666667</v>
      </c>
      <c r="P1679" s="13">
        <f>IF(E1679&gt;0,E1679/N1679,"NA")</f>
        <v>159.52380952380952</v>
      </c>
      <c r="Q1679" s="13" t="s">
        <v>8346</v>
      </c>
      <c r="R1679" s="13" t="s">
        <v>8367</v>
      </c>
      <c r="S1679" t="b">
        <v>1</v>
      </c>
      <c r="T1679" t="s">
        <v>8291</v>
      </c>
      <c r="U1679" s="17">
        <v>42416.198796296296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5">
        <f t="shared" si="26"/>
        <v>41676.646655092591</v>
      </c>
      <c r="K1680">
        <v>1390509071</v>
      </c>
      <c r="L1680" s="5">
        <v>41662.646655092591</v>
      </c>
      <c r="M1680" t="b">
        <v>0</v>
      </c>
      <c r="N1680">
        <v>49</v>
      </c>
      <c r="O1680" s="9">
        <f>E1680/D1680</f>
        <v>1.1839999999999999</v>
      </c>
      <c r="P1680" s="13">
        <f>IF(E1680&gt;0,E1680/N1680,"NA")</f>
        <v>36.244897959183675</v>
      </c>
      <c r="Q1680" s="13" t="s">
        <v>8346</v>
      </c>
      <c r="R1680" s="13" t="s">
        <v>8367</v>
      </c>
      <c r="S1680" t="b">
        <v>1</v>
      </c>
      <c r="T1680" t="s">
        <v>8291</v>
      </c>
      <c r="U1680" s="17">
        <v>41662.646655092591</v>
      </c>
    </row>
    <row r="1681" spans="1:21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5">
        <f t="shared" si="26"/>
        <v>40745.860474537032</v>
      </c>
      <c r="K1681">
        <v>1309311545</v>
      </c>
      <c r="L1681" s="5">
        <v>40722.860474537032</v>
      </c>
      <c r="M1681" t="b">
        <v>0</v>
      </c>
      <c r="N1681">
        <v>56</v>
      </c>
      <c r="O1681" s="9">
        <f>E1681/D1681</f>
        <v>1.75</v>
      </c>
      <c r="P1681" s="13">
        <f>IF(E1681&gt;0,E1681/N1681,"NA")</f>
        <v>62.5</v>
      </c>
      <c r="Q1681" s="13" t="s">
        <v>8346</v>
      </c>
      <c r="R1681" s="13" t="s">
        <v>8367</v>
      </c>
      <c r="S1681" t="b">
        <v>1</v>
      </c>
      <c r="T1681" t="s">
        <v>8291</v>
      </c>
      <c r="U1681" s="17">
        <v>40722.860474537032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5">
        <f t="shared" si="26"/>
        <v>41832.549386574072</v>
      </c>
      <c r="K1682">
        <v>1402596667</v>
      </c>
      <c r="L1682" s="5">
        <v>41802.549386574072</v>
      </c>
      <c r="M1682" t="b">
        <v>0</v>
      </c>
      <c r="N1682">
        <v>25</v>
      </c>
      <c r="O1682" s="9">
        <f>E1682/D1682</f>
        <v>1.175</v>
      </c>
      <c r="P1682" s="13">
        <f>IF(E1682&gt;0,E1682/N1682,"NA")</f>
        <v>47</v>
      </c>
      <c r="Q1682" s="13" t="s">
        <v>8346</v>
      </c>
      <c r="R1682" s="13" t="s">
        <v>8367</v>
      </c>
      <c r="S1682" t="b">
        <v>1</v>
      </c>
      <c r="T1682" t="s">
        <v>8291</v>
      </c>
      <c r="U1682" s="17">
        <v>41802.549386574072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5">
        <f t="shared" si="26"/>
        <v>42822.874999999993</v>
      </c>
      <c r="K1683">
        <v>1486522484</v>
      </c>
      <c r="L1683" s="5">
        <v>42773.91300925926</v>
      </c>
      <c r="M1683" t="b">
        <v>0</v>
      </c>
      <c r="N1683">
        <v>884</v>
      </c>
      <c r="O1683" s="9">
        <f>E1683/D1683</f>
        <v>1.0142212307692309</v>
      </c>
      <c r="P1683" s="13">
        <f>IF(E1683&gt;0,E1683/N1683,"NA")</f>
        <v>74.575090497737563</v>
      </c>
      <c r="Q1683" s="13" t="s">
        <v>8346</v>
      </c>
      <c r="R1683" s="13" t="s">
        <v>8368</v>
      </c>
      <c r="S1683" t="b">
        <v>0</v>
      </c>
      <c r="T1683" t="s">
        <v>8292</v>
      </c>
      <c r="U1683" s="17">
        <v>42773.91300925926</v>
      </c>
    </row>
    <row r="1684" spans="1:21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5">
        <f t="shared" si="26"/>
        <v>42838.963657407403</v>
      </c>
      <c r="K1684">
        <v>1486962460</v>
      </c>
      <c r="L1684" s="5">
        <v>42779.005324074074</v>
      </c>
      <c r="M1684" t="b">
        <v>0</v>
      </c>
      <c r="N1684">
        <v>0</v>
      </c>
      <c r="O1684" s="9">
        <f>E1684/D1684</f>
        <v>0</v>
      </c>
      <c r="P1684" s="13" t="str">
        <f>IF(E1684&gt;0,E1684/N1684,"NA")</f>
        <v>NA</v>
      </c>
      <c r="Q1684" s="13" t="s">
        <v>8346</v>
      </c>
      <c r="R1684" s="13" t="s">
        <v>8368</v>
      </c>
      <c r="S1684" t="b">
        <v>0</v>
      </c>
      <c r="T1684" t="s">
        <v>8292</v>
      </c>
      <c r="U1684" s="17">
        <v>42779.005324074074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5">
        <f t="shared" si="26"/>
        <v>42832.57335648148</v>
      </c>
      <c r="K1685">
        <v>1489517138</v>
      </c>
      <c r="L1685" s="5">
        <v>42808.57335648148</v>
      </c>
      <c r="M1685" t="b">
        <v>0</v>
      </c>
      <c r="N1685">
        <v>10</v>
      </c>
      <c r="O1685" s="9">
        <f>E1685/D1685</f>
        <v>0.21714285714285714</v>
      </c>
      <c r="P1685" s="13">
        <f>IF(E1685&gt;0,E1685/N1685,"NA")</f>
        <v>76</v>
      </c>
      <c r="Q1685" s="13" t="s">
        <v>8346</v>
      </c>
      <c r="R1685" s="13" t="s">
        <v>8368</v>
      </c>
      <c r="S1685" t="b">
        <v>0</v>
      </c>
      <c r="T1685" t="s">
        <v>8292</v>
      </c>
      <c r="U1685" s="17">
        <v>42808.57335648148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5">
        <f t="shared" si="26"/>
        <v>42811.565289351849</v>
      </c>
      <c r="K1686">
        <v>1487360041</v>
      </c>
      <c r="L1686" s="5">
        <v>42783.606956018521</v>
      </c>
      <c r="M1686" t="b">
        <v>0</v>
      </c>
      <c r="N1686">
        <v>101</v>
      </c>
      <c r="O1686" s="9">
        <f>E1686/D1686</f>
        <v>1.0912500000000001</v>
      </c>
      <c r="P1686" s="13">
        <f>IF(E1686&gt;0,E1686/N1686,"NA")</f>
        <v>86.43564356435644</v>
      </c>
      <c r="Q1686" s="13" t="s">
        <v>8346</v>
      </c>
      <c r="R1686" s="13" t="s">
        <v>8368</v>
      </c>
      <c r="S1686" t="b">
        <v>0</v>
      </c>
      <c r="T1686" t="s">
        <v>8292</v>
      </c>
      <c r="U1686" s="17">
        <v>42783.606956018521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5">
        <f t="shared" si="26"/>
        <v>42818.0002662037</v>
      </c>
      <c r="K1687">
        <v>1487743223</v>
      </c>
      <c r="L1687" s="5">
        <v>42788.041932870365</v>
      </c>
      <c r="M1687" t="b">
        <v>0</v>
      </c>
      <c r="N1687">
        <v>15</v>
      </c>
      <c r="O1687" s="9">
        <f>E1687/D1687</f>
        <v>1.0285714285714285</v>
      </c>
      <c r="P1687" s="13">
        <f>IF(E1687&gt;0,E1687/N1687,"NA")</f>
        <v>24</v>
      </c>
      <c r="Q1687" s="13" t="s">
        <v>8346</v>
      </c>
      <c r="R1687" s="13" t="s">
        <v>8368</v>
      </c>
      <c r="S1687" t="b">
        <v>0</v>
      </c>
      <c r="T1687" t="s">
        <v>8292</v>
      </c>
      <c r="U1687" s="17">
        <v>42788.041932870365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5">
        <f t="shared" si="26"/>
        <v>42852.593969907401</v>
      </c>
      <c r="K1688">
        <v>1488140119</v>
      </c>
      <c r="L1688" s="5">
        <v>42792.635636574072</v>
      </c>
      <c r="M1688" t="b">
        <v>0</v>
      </c>
      <c r="N1688">
        <v>1</v>
      </c>
      <c r="O1688" s="9">
        <f>E1688/D1688</f>
        <v>3.5999999999999999E-3</v>
      </c>
      <c r="P1688" s="13">
        <f>IF(E1688&gt;0,E1688/N1688,"NA")</f>
        <v>18</v>
      </c>
      <c r="Q1688" s="13" t="s">
        <v>8346</v>
      </c>
      <c r="R1688" s="13" t="s">
        <v>8368</v>
      </c>
      <c r="S1688" t="b">
        <v>0</v>
      </c>
      <c r="T1688" t="s">
        <v>8292</v>
      </c>
      <c r="U1688" s="17">
        <v>42792.635636574072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5">
        <f t="shared" si="26"/>
        <v>42835.635416666664</v>
      </c>
      <c r="K1689">
        <v>1488935245</v>
      </c>
      <c r="L1689" s="5">
        <v>42801.838483796295</v>
      </c>
      <c r="M1689" t="b">
        <v>0</v>
      </c>
      <c r="N1689">
        <v>39</v>
      </c>
      <c r="O1689" s="9">
        <f>E1689/D1689</f>
        <v>0.3125</v>
      </c>
      <c r="P1689" s="13">
        <f>IF(E1689&gt;0,E1689/N1689,"NA")</f>
        <v>80.128205128205124</v>
      </c>
      <c r="Q1689" s="13" t="s">
        <v>8346</v>
      </c>
      <c r="R1689" s="13" t="s">
        <v>8368</v>
      </c>
      <c r="S1689" t="b">
        <v>0</v>
      </c>
      <c r="T1689" t="s">
        <v>8292</v>
      </c>
      <c r="U1689" s="17">
        <v>42801.838483796295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5">
        <f t="shared" si="26"/>
        <v>42834.28465277778</v>
      </c>
      <c r="K1690">
        <v>1489150194</v>
      </c>
      <c r="L1690" s="5">
        <v>42804.326319444437</v>
      </c>
      <c r="M1690" t="b">
        <v>0</v>
      </c>
      <c r="N1690">
        <v>7</v>
      </c>
      <c r="O1690" s="9">
        <f>E1690/D1690</f>
        <v>0.443</v>
      </c>
      <c r="P1690" s="13">
        <f>IF(E1690&gt;0,E1690/N1690,"NA")</f>
        <v>253.14285714285714</v>
      </c>
      <c r="Q1690" s="13" t="s">
        <v>8346</v>
      </c>
      <c r="R1690" s="13" t="s">
        <v>8368</v>
      </c>
      <c r="S1690" t="b">
        <v>0</v>
      </c>
      <c r="T1690" t="s">
        <v>8292</v>
      </c>
      <c r="U1690" s="17">
        <v>42804.326319444437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5">
        <f t="shared" si="26"/>
        <v>42810.692476851851</v>
      </c>
      <c r="K1691">
        <v>1487111830</v>
      </c>
      <c r="L1691" s="5">
        <v>42780.734143518515</v>
      </c>
      <c r="M1691" t="b">
        <v>0</v>
      </c>
      <c r="N1691">
        <v>14</v>
      </c>
      <c r="O1691" s="9">
        <f>E1691/D1691</f>
        <v>1</v>
      </c>
      <c r="P1691" s="13">
        <f>IF(E1691&gt;0,E1691/N1691,"NA")</f>
        <v>171.42857142857142</v>
      </c>
      <c r="Q1691" s="13" t="s">
        <v>8346</v>
      </c>
      <c r="R1691" s="13" t="s">
        <v>8368</v>
      </c>
      <c r="S1691" t="b">
        <v>0</v>
      </c>
      <c r="T1691" t="s">
        <v>8292</v>
      </c>
      <c r="U1691" s="17">
        <v>42780.734143518515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5">
        <f t="shared" si="26"/>
        <v>42831.181041666663</v>
      </c>
      <c r="K1692">
        <v>1488882042</v>
      </c>
      <c r="L1692" s="5">
        <v>42801.222708333335</v>
      </c>
      <c r="M1692" t="b">
        <v>0</v>
      </c>
      <c r="N1692">
        <v>11</v>
      </c>
      <c r="O1692" s="9">
        <f>E1692/D1692</f>
        <v>0.254</v>
      </c>
      <c r="P1692" s="13">
        <f>IF(E1692&gt;0,E1692/N1692,"NA")</f>
        <v>57.727272727272727</v>
      </c>
      <c r="Q1692" s="13" t="s">
        <v>8346</v>
      </c>
      <c r="R1692" s="13" t="s">
        <v>8368</v>
      </c>
      <c r="S1692" t="b">
        <v>0</v>
      </c>
      <c r="T1692" t="s">
        <v>8292</v>
      </c>
      <c r="U1692" s="17">
        <v>42801.222708333335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5">
        <f t="shared" si="26"/>
        <v>42827.833333333336</v>
      </c>
      <c r="K1693">
        <v>1488387008</v>
      </c>
      <c r="L1693" s="5">
        <v>42795.493148148147</v>
      </c>
      <c r="M1693" t="b">
        <v>0</v>
      </c>
      <c r="N1693">
        <v>38</v>
      </c>
      <c r="O1693" s="9">
        <f>E1693/D1693</f>
        <v>0.33473333333333333</v>
      </c>
      <c r="P1693" s="13">
        <f>IF(E1693&gt;0,E1693/N1693,"NA")</f>
        <v>264.26315789473682</v>
      </c>
      <c r="Q1693" s="13" t="s">
        <v>8346</v>
      </c>
      <c r="R1693" s="13" t="s">
        <v>8368</v>
      </c>
      <c r="S1693" t="b">
        <v>0</v>
      </c>
      <c r="T1693" t="s">
        <v>8292</v>
      </c>
      <c r="U1693" s="17">
        <v>42795.493148148147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5">
        <f t="shared" si="26"/>
        <v>42820.790972222218</v>
      </c>
      <c r="K1694">
        <v>1487734667</v>
      </c>
      <c r="L1694" s="5">
        <v>42787.94290509259</v>
      </c>
      <c r="M1694" t="b">
        <v>0</v>
      </c>
      <c r="N1694">
        <v>15</v>
      </c>
      <c r="O1694" s="9">
        <f>E1694/D1694</f>
        <v>0.47799999999999998</v>
      </c>
      <c r="P1694" s="13">
        <f>IF(E1694&gt;0,E1694/N1694,"NA")</f>
        <v>159.33333333333334</v>
      </c>
      <c r="Q1694" s="13" t="s">
        <v>8346</v>
      </c>
      <c r="R1694" s="13" t="s">
        <v>8368</v>
      </c>
      <c r="S1694" t="b">
        <v>0</v>
      </c>
      <c r="T1694" t="s">
        <v>8292</v>
      </c>
      <c r="U1694" s="17">
        <v>42787.94290509259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5">
        <f t="shared" si="26"/>
        <v>42834.624999999993</v>
      </c>
      <c r="K1695">
        <v>1489097112</v>
      </c>
      <c r="L1695" s="5">
        <v>42803.711944444447</v>
      </c>
      <c r="M1695" t="b">
        <v>0</v>
      </c>
      <c r="N1695">
        <v>8</v>
      </c>
      <c r="O1695" s="9">
        <f>E1695/D1695</f>
        <v>9.3333333333333338E-2</v>
      </c>
      <c r="P1695" s="13">
        <f>IF(E1695&gt;0,E1695/N1695,"NA")</f>
        <v>35</v>
      </c>
      <c r="Q1695" s="13" t="s">
        <v>8346</v>
      </c>
      <c r="R1695" s="13" t="s">
        <v>8368</v>
      </c>
      <c r="S1695" t="b">
        <v>0</v>
      </c>
      <c r="T1695" t="s">
        <v>8292</v>
      </c>
      <c r="U1695" s="17">
        <v>42803.711944444447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5">
        <f t="shared" si="26"/>
        <v>42820.98333333333</v>
      </c>
      <c r="K1696">
        <v>1488038674</v>
      </c>
      <c r="L1696" s="5">
        <v>42791.461504629631</v>
      </c>
      <c r="M1696" t="b">
        <v>0</v>
      </c>
      <c r="N1696">
        <v>1</v>
      </c>
      <c r="O1696" s="9">
        <f>E1696/D1696</f>
        <v>5.0000000000000001E-4</v>
      </c>
      <c r="P1696" s="13">
        <f>IF(E1696&gt;0,E1696/N1696,"NA")</f>
        <v>5</v>
      </c>
      <c r="Q1696" s="13" t="s">
        <v>8346</v>
      </c>
      <c r="R1696" s="13" t="s">
        <v>8368</v>
      </c>
      <c r="S1696" t="b">
        <v>0</v>
      </c>
      <c r="T1696" t="s">
        <v>8292</v>
      </c>
      <c r="U1696" s="17">
        <v>42791.461504629631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5">
        <f t="shared" si="26"/>
        <v>42834.833333333336</v>
      </c>
      <c r="K1697">
        <v>1488847514</v>
      </c>
      <c r="L1697" s="5">
        <v>42800.823078703703</v>
      </c>
      <c r="M1697" t="b">
        <v>0</v>
      </c>
      <c r="N1697">
        <v>23</v>
      </c>
      <c r="O1697" s="9">
        <f>E1697/D1697</f>
        <v>0.11708333333333333</v>
      </c>
      <c r="P1697" s="13">
        <f>IF(E1697&gt;0,E1697/N1697,"NA")</f>
        <v>61.086956521739133</v>
      </c>
      <c r="Q1697" s="13" t="s">
        <v>8346</v>
      </c>
      <c r="R1697" s="13" t="s">
        <v>8368</v>
      </c>
      <c r="S1697" t="b">
        <v>0</v>
      </c>
      <c r="T1697" t="s">
        <v>8292</v>
      </c>
      <c r="U1697" s="17">
        <v>42800.823078703703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5">
        <f t="shared" si="26"/>
        <v>42825.819571759253</v>
      </c>
      <c r="K1698">
        <v>1488418811</v>
      </c>
      <c r="L1698" s="5">
        <v>42795.861238425925</v>
      </c>
      <c r="M1698" t="b">
        <v>0</v>
      </c>
      <c r="N1698">
        <v>0</v>
      </c>
      <c r="O1698" s="9">
        <f>E1698/D1698</f>
        <v>0</v>
      </c>
      <c r="P1698" s="13" t="str">
        <f>IF(E1698&gt;0,E1698/N1698,"NA")</f>
        <v>NA</v>
      </c>
      <c r="Q1698" s="13" t="s">
        <v>8346</v>
      </c>
      <c r="R1698" s="13" t="s">
        <v>8368</v>
      </c>
      <c r="S1698" t="b">
        <v>0</v>
      </c>
      <c r="T1698" t="s">
        <v>8292</v>
      </c>
      <c r="U1698" s="17">
        <v>42795.861238425925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5">
        <f t="shared" si="26"/>
        <v>42834.782962962963</v>
      </c>
      <c r="K1699">
        <v>1489193248</v>
      </c>
      <c r="L1699" s="5">
        <v>42804.824629629627</v>
      </c>
      <c r="M1699" t="b">
        <v>0</v>
      </c>
      <c r="N1699">
        <v>22</v>
      </c>
      <c r="O1699" s="9">
        <f>E1699/D1699</f>
        <v>0.20208000000000001</v>
      </c>
      <c r="P1699" s="13">
        <f>IF(E1699&gt;0,E1699/N1699,"NA")</f>
        <v>114.81818181818181</v>
      </c>
      <c r="Q1699" s="13" t="s">
        <v>8346</v>
      </c>
      <c r="R1699" s="13" t="s">
        <v>8368</v>
      </c>
      <c r="S1699" t="b">
        <v>0</v>
      </c>
      <c r="T1699" t="s">
        <v>8292</v>
      </c>
      <c r="U1699" s="17">
        <v>42804.824629629627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5">
        <f t="shared" si="26"/>
        <v>42819.939583333333</v>
      </c>
      <c r="K1700">
        <v>1488430760</v>
      </c>
      <c r="L1700" s="5">
        <v>42795.999537037038</v>
      </c>
      <c r="M1700" t="b">
        <v>0</v>
      </c>
      <c r="N1700">
        <v>0</v>
      </c>
      <c r="O1700" s="9">
        <f>E1700/D1700</f>
        <v>0</v>
      </c>
      <c r="P1700" s="13" t="str">
        <f>IF(E1700&gt;0,E1700/N1700,"NA")</f>
        <v>NA</v>
      </c>
      <c r="Q1700" s="13" t="s">
        <v>8346</v>
      </c>
      <c r="R1700" s="13" t="s">
        <v>8368</v>
      </c>
      <c r="S1700" t="b">
        <v>0</v>
      </c>
      <c r="T1700" t="s">
        <v>8292</v>
      </c>
      <c r="U1700" s="17">
        <v>42795.999537037038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5">
        <f t="shared" si="26"/>
        <v>42836.655613425923</v>
      </c>
      <c r="K1701">
        <v>1489351445</v>
      </c>
      <c r="L1701" s="5">
        <v>42806.655613425923</v>
      </c>
      <c r="M1701" t="b">
        <v>0</v>
      </c>
      <c r="N1701">
        <v>4</v>
      </c>
      <c r="O1701" s="9">
        <f>E1701/D1701</f>
        <v>4.2311459353574929E-2</v>
      </c>
      <c r="P1701" s="13">
        <f>IF(E1701&gt;0,E1701/N1701,"NA")</f>
        <v>54</v>
      </c>
      <c r="Q1701" s="13" t="s">
        <v>8346</v>
      </c>
      <c r="R1701" s="13" t="s">
        <v>8368</v>
      </c>
      <c r="S1701" t="b">
        <v>0</v>
      </c>
      <c r="T1701" t="s">
        <v>8292</v>
      </c>
      <c r="U1701" s="17">
        <v>42806.655613425923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5">
        <f t="shared" si="26"/>
        <v>42825.958333333336</v>
      </c>
      <c r="K1702">
        <v>1488418990</v>
      </c>
      <c r="L1702" s="5">
        <v>42795.863310185181</v>
      </c>
      <c r="M1702" t="b">
        <v>0</v>
      </c>
      <c r="N1702">
        <v>79</v>
      </c>
      <c r="O1702" s="9">
        <f>E1702/D1702</f>
        <v>0.2606</v>
      </c>
      <c r="P1702" s="13">
        <f>IF(E1702&gt;0,E1702/N1702,"NA")</f>
        <v>65.974683544303801</v>
      </c>
      <c r="Q1702" s="13" t="s">
        <v>8346</v>
      </c>
      <c r="R1702" s="13" t="s">
        <v>8368</v>
      </c>
      <c r="S1702" t="b">
        <v>0</v>
      </c>
      <c r="T1702" t="s">
        <v>8292</v>
      </c>
      <c r="U1702" s="17">
        <v>42795.863310185181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5">
        <f t="shared" si="26"/>
        <v>42019.456076388888</v>
      </c>
      <c r="K1703">
        <v>1418745405</v>
      </c>
      <c r="L1703" s="5">
        <v>41989.456076388888</v>
      </c>
      <c r="M1703" t="b">
        <v>0</v>
      </c>
      <c r="N1703">
        <v>2</v>
      </c>
      <c r="O1703" s="9">
        <f>E1703/D1703</f>
        <v>1.9801980198019802E-3</v>
      </c>
      <c r="P1703" s="13">
        <f>IF(E1703&gt;0,E1703/N1703,"NA")</f>
        <v>5</v>
      </c>
      <c r="Q1703" s="13" t="s">
        <v>8346</v>
      </c>
      <c r="R1703" s="13" t="s">
        <v>8368</v>
      </c>
      <c r="S1703" t="b">
        <v>0</v>
      </c>
      <c r="T1703" t="s">
        <v>8292</v>
      </c>
      <c r="U1703" s="17">
        <v>41989.456076388888</v>
      </c>
    </row>
    <row r="1704" spans="1:21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5">
        <f t="shared" si="26"/>
        <v>42093.619791666664</v>
      </c>
      <c r="K1704">
        <v>1425156750</v>
      </c>
      <c r="L1704" s="5">
        <v>42063.661458333336</v>
      </c>
      <c r="M1704" t="b">
        <v>0</v>
      </c>
      <c r="N1704">
        <v>1</v>
      </c>
      <c r="O1704" s="9">
        <f>E1704/D1704</f>
        <v>6.0606060606060605E-5</v>
      </c>
      <c r="P1704" s="13">
        <f>IF(E1704&gt;0,E1704/N1704,"NA")</f>
        <v>1</v>
      </c>
      <c r="Q1704" s="13" t="s">
        <v>8346</v>
      </c>
      <c r="R1704" s="13" t="s">
        <v>8368</v>
      </c>
      <c r="S1704" t="b">
        <v>0</v>
      </c>
      <c r="T1704" t="s">
        <v>8292</v>
      </c>
      <c r="U1704" s="17">
        <v>42063.661458333336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5">
        <f t="shared" si="26"/>
        <v>42247.073344907403</v>
      </c>
      <c r="K1705">
        <v>1435819537</v>
      </c>
      <c r="L1705" s="5">
        <v>42187.073344907403</v>
      </c>
      <c r="M1705" t="b">
        <v>0</v>
      </c>
      <c r="N1705">
        <v>2</v>
      </c>
      <c r="O1705" s="9">
        <f>E1705/D1705</f>
        <v>1.0200000000000001E-2</v>
      </c>
      <c r="P1705" s="13">
        <f>IF(E1705&gt;0,E1705/N1705,"NA")</f>
        <v>25.5</v>
      </c>
      <c r="Q1705" s="13" t="s">
        <v>8346</v>
      </c>
      <c r="R1705" s="13" t="s">
        <v>8368</v>
      </c>
      <c r="S1705" t="b">
        <v>0</v>
      </c>
      <c r="T1705" t="s">
        <v>8292</v>
      </c>
      <c r="U1705" s="17">
        <v>42187.073344907403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5">
        <f t="shared" si="26"/>
        <v>42050.931400462963</v>
      </c>
      <c r="K1706">
        <v>1421464873</v>
      </c>
      <c r="L1706" s="5">
        <v>42020.931400462963</v>
      </c>
      <c r="M1706" t="b">
        <v>0</v>
      </c>
      <c r="N1706">
        <v>11</v>
      </c>
      <c r="O1706" s="9">
        <f>E1706/D1706</f>
        <v>0.65100000000000002</v>
      </c>
      <c r="P1706" s="13">
        <f>IF(E1706&gt;0,E1706/N1706,"NA")</f>
        <v>118.36363636363636</v>
      </c>
      <c r="Q1706" s="13" t="s">
        <v>8346</v>
      </c>
      <c r="R1706" s="13" t="s">
        <v>8368</v>
      </c>
      <c r="S1706" t="b">
        <v>0</v>
      </c>
      <c r="T1706" t="s">
        <v>8292</v>
      </c>
      <c r="U1706" s="17">
        <v>42020.931400462963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5">
        <f t="shared" si="26"/>
        <v>42256.458333333336</v>
      </c>
      <c r="K1707">
        <v>1440807846</v>
      </c>
      <c r="L1707" s="5">
        <v>42244.808402777773</v>
      </c>
      <c r="M1707" t="b">
        <v>0</v>
      </c>
      <c r="N1707">
        <v>0</v>
      </c>
      <c r="O1707" s="9">
        <f>E1707/D1707</f>
        <v>0</v>
      </c>
      <c r="P1707" s="13" t="str">
        <f>IF(E1707&gt;0,E1707/N1707,"NA")</f>
        <v>NA</v>
      </c>
      <c r="Q1707" s="13" t="s">
        <v>8346</v>
      </c>
      <c r="R1707" s="13" t="s">
        <v>8368</v>
      </c>
      <c r="S1707" t="b">
        <v>0</v>
      </c>
      <c r="T1707" t="s">
        <v>8292</v>
      </c>
      <c r="U1707" s="17">
        <v>42244.808402777773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5">
        <f t="shared" si="26"/>
        <v>42239.098055555551</v>
      </c>
      <c r="K1708">
        <v>1435130472</v>
      </c>
      <c r="L1708" s="5">
        <v>42179.098055555551</v>
      </c>
      <c r="M1708" t="b">
        <v>0</v>
      </c>
      <c r="N1708">
        <v>0</v>
      </c>
      <c r="O1708" s="9">
        <f>E1708/D1708</f>
        <v>0</v>
      </c>
      <c r="P1708" s="13" t="str">
        <f>IF(E1708&gt;0,E1708/N1708,"NA")</f>
        <v>NA</v>
      </c>
      <c r="Q1708" s="13" t="s">
        <v>8346</v>
      </c>
      <c r="R1708" s="13" t="s">
        <v>8368</v>
      </c>
      <c r="S1708" t="b">
        <v>0</v>
      </c>
      <c r="T1708" t="s">
        <v>8292</v>
      </c>
      <c r="U1708" s="17">
        <v>42179.098055555551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5">
        <f t="shared" si="26"/>
        <v>42457.471006944441</v>
      </c>
      <c r="K1709">
        <v>1456593495</v>
      </c>
      <c r="L1709" s="5">
        <v>42427.512673611105</v>
      </c>
      <c r="M1709" t="b">
        <v>0</v>
      </c>
      <c r="N1709">
        <v>9</v>
      </c>
      <c r="O1709" s="9">
        <f>E1709/D1709</f>
        <v>9.74E-2</v>
      </c>
      <c r="P1709" s="13">
        <f>IF(E1709&gt;0,E1709/N1709,"NA")</f>
        <v>54.111111111111114</v>
      </c>
      <c r="Q1709" s="13" t="s">
        <v>8346</v>
      </c>
      <c r="R1709" s="13" t="s">
        <v>8368</v>
      </c>
      <c r="S1709" t="b">
        <v>0</v>
      </c>
      <c r="T1709" t="s">
        <v>8292</v>
      </c>
      <c r="U1709" s="17">
        <v>42427.512673611105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5">
        <f t="shared" si="26"/>
        <v>42491.658634259256</v>
      </c>
      <c r="K1710">
        <v>1458679706</v>
      </c>
      <c r="L1710" s="5">
        <v>42451.658634259256</v>
      </c>
      <c r="M1710" t="b">
        <v>0</v>
      </c>
      <c r="N1710">
        <v>0</v>
      </c>
      <c r="O1710" s="9">
        <f>E1710/D1710</f>
        <v>0</v>
      </c>
      <c r="P1710" s="13" t="str">
        <f>IF(E1710&gt;0,E1710/N1710,"NA")</f>
        <v>NA</v>
      </c>
      <c r="Q1710" s="13" t="s">
        <v>8346</v>
      </c>
      <c r="R1710" s="13" t="s">
        <v>8368</v>
      </c>
      <c r="S1710" t="b">
        <v>0</v>
      </c>
      <c r="T1710" t="s">
        <v>8292</v>
      </c>
      <c r="U1710" s="17">
        <v>42451.658634259256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5">
        <f t="shared" si="26"/>
        <v>41882.610416666663</v>
      </c>
      <c r="K1711">
        <v>1405949514</v>
      </c>
      <c r="L1711" s="5">
        <v>41841.355486111112</v>
      </c>
      <c r="M1711" t="b">
        <v>0</v>
      </c>
      <c r="N1711">
        <v>4</v>
      </c>
      <c r="O1711" s="9">
        <f>E1711/D1711</f>
        <v>4.8571428571428571E-2</v>
      </c>
      <c r="P1711" s="13">
        <f>IF(E1711&gt;0,E1711/N1711,"NA")</f>
        <v>21.25</v>
      </c>
      <c r="Q1711" s="13" t="s">
        <v>8346</v>
      </c>
      <c r="R1711" s="13" t="s">
        <v>8368</v>
      </c>
      <c r="S1711" t="b">
        <v>0</v>
      </c>
      <c r="T1711" t="s">
        <v>8292</v>
      </c>
      <c r="U1711" s="17">
        <v>41841.355486111112</v>
      </c>
    </row>
    <row r="1712" spans="1:21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5">
        <f t="shared" si="26"/>
        <v>42387.333333333336</v>
      </c>
      <c r="K1712">
        <v>1449151888</v>
      </c>
      <c r="L1712" s="5">
        <v>42341.382962962962</v>
      </c>
      <c r="M1712" t="b">
        <v>0</v>
      </c>
      <c r="N1712">
        <v>1</v>
      </c>
      <c r="O1712" s="9">
        <f>E1712/D1712</f>
        <v>6.7999999999999996E-3</v>
      </c>
      <c r="P1712" s="13">
        <f>IF(E1712&gt;0,E1712/N1712,"NA")</f>
        <v>34</v>
      </c>
      <c r="Q1712" s="13" t="s">
        <v>8346</v>
      </c>
      <c r="R1712" s="13" t="s">
        <v>8368</v>
      </c>
      <c r="S1712" t="b">
        <v>0</v>
      </c>
      <c r="T1712" t="s">
        <v>8292</v>
      </c>
      <c r="U1712" s="17">
        <v>42341.382962962962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5">
        <f t="shared" si="26"/>
        <v>41883.437893518516</v>
      </c>
      <c r="K1713">
        <v>1406907034</v>
      </c>
      <c r="L1713" s="5">
        <v>41852.437893518516</v>
      </c>
      <c r="M1713" t="b">
        <v>0</v>
      </c>
      <c r="N1713">
        <v>2</v>
      </c>
      <c r="O1713" s="9">
        <f>E1713/D1713</f>
        <v>0.105</v>
      </c>
      <c r="P1713" s="13">
        <f>IF(E1713&gt;0,E1713/N1713,"NA")</f>
        <v>525</v>
      </c>
      <c r="Q1713" s="13" t="s">
        <v>8346</v>
      </c>
      <c r="R1713" s="13" t="s">
        <v>8368</v>
      </c>
      <c r="S1713" t="b">
        <v>0</v>
      </c>
      <c r="T1713" t="s">
        <v>8292</v>
      </c>
      <c r="U1713" s="17">
        <v>41852.437893518516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5">
        <f t="shared" si="26"/>
        <v>42185.705474537033</v>
      </c>
      <c r="K1714">
        <v>1430517353</v>
      </c>
      <c r="L1714" s="5">
        <v>42125.705474537033</v>
      </c>
      <c r="M1714" t="b">
        <v>0</v>
      </c>
      <c r="N1714">
        <v>0</v>
      </c>
      <c r="O1714" s="9">
        <f>E1714/D1714</f>
        <v>0</v>
      </c>
      <c r="P1714" s="13" t="str">
        <f>IF(E1714&gt;0,E1714/N1714,"NA")</f>
        <v>NA</v>
      </c>
      <c r="Q1714" s="13" t="s">
        <v>8346</v>
      </c>
      <c r="R1714" s="13" t="s">
        <v>8368</v>
      </c>
      <c r="S1714" t="b">
        <v>0</v>
      </c>
      <c r="T1714" t="s">
        <v>8292</v>
      </c>
      <c r="U1714" s="17">
        <v>42125.705474537033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5">
        <f t="shared" si="26"/>
        <v>41917.592731481483</v>
      </c>
      <c r="K1715">
        <v>1409944412</v>
      </c>
      <c r="L1715" s="5">
        <v>41887.592731481483</v>
      </c>
      <c r="M1715" t="b">
        <v>0</v>
      </c>
      <c r="N1715">
        <v>1</v>
      </c>
      <c r="O1715" s="9">
        <f>E1715/D1715</f>
        <v>1.6666666666666666E-2</v>
      </c>
      <c r="P1715" s="13">
        <f>IF(E1715&gt;0,E1715/N1715,"NA")</f>
        <v>50</v>
      </c>
      <c r="Q1715" s="13" t="s">
        <v>8346</v>
      </c>
      <c r="R1715" s="13" t="s">
        <v>8368</v>
      </c>
      <c r="S1715" t="b">
        <v>0</v>
      </c>
      <c r="T1715" t="s">
        <v>8292</v>
      </c>
      <c r="U1715" s="17">
        <v>41887.592731481483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5">
        <f t="shared" si="26"/>
        <v>42125.710196759253</v>
      </c>
      <c r="K1716">
        <v>1427925761</v>
      </c>
      <c r="L1716" s="5">
        <v>42095.710196759253</v>
      </c>
      <c r="M1716" t="b">
        <v>0</v>
      </c>
      <c r="N1716">
        <v>17</v>
      </c>
      <c r="O1716" s="9">
        <f>E1716/D1716</f>
        <v>7.868E-2</v>
      </c>
      <c r="P1716" s="13">
        <f>IF(E1716&gt;0,E1716/N1716,"NA")</f>
        <v>115.70588235294117</v>
      </c>
      <c r="Q1716" s="13" t="s">
        <v>8346</v>
      </c>
      <c r="R1716" s="13" t="s">
        <v>8368</v>
      </c>
      <c r="S1716" t="b">
        <v>0</v>
      </c>
      <c r="T1716" t="s">
        <v>8292</v>
      </c>
      <c r="U1716" s="17">
        <v>42095.710196759253</v>
      </c>
    </row>
    <row r="1717" spans="1:21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5">
        <f t="shared" si="26"/>
        <v>42093.931944444441</v>
      </c>
      <c r="K1717">
        <v>1425186785</v>
      </c>
      <c r="L1717" s="5">
        <v>42064.009085648147</v>
      </c>
      <c r="M1717" t="b">
        <v>0</v>
      </c>
      <c r="N1717">
        <v>2</v>
      </c>
      <c r="O1717" s="9">
        <f>E1717/D1717</f>
        <v>2.2000000000000001E-3</v>
      </c>
      <c r="P1717" s="13">
        <f>IF(E1717&gt;0,E1717/N1717,"NA")</f>
        <v>5.5</v>
      </c>
      <c r="Q1717" s="13" t="s">
        <v>8346</v>
      </c>
      <c r="R1717" s="13" t="s">
        <v>8368</v>
      </c>
      <c r="S1717" t="b">
        <v>0</v>
      </c>
      <c r="T1717" t="s">
        <v>8292</v>
      </c>
      <c r="U1717" s="17">
        <v>42064.009085648147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5">
        <f t="shared" si="26"/>
        <v>42713.410868055558</v>
      </c>
      <c r="K1718">
        <v>1477835499</v>
      </c>
      <c r="L1718" s="5">
        <v>42673.369201388887</v>
      </c>
      <c r="M1718" t="b">
        <v>0</v>
      </c>
      <c r="N1718">
        <v>3</v>
      </c>
      <c r="O1718" s="9">
        <f>E1718/D1718</f>
        <v>7.4999999999999997E-2</v>
      </c>
      <c r="P1718" s="13">
        <f>IF(E1718&gt;0,E1718/N1718,"NA")</f>
        <v>50</v>
      </c>
      <c r="Q1718" s="13" t="s">
        <v>8346</v>
      </c>
      <c r="R1718" s="13" t="s">
        <v>8368</v>
      </c>
      <c r="S1718" t="b">
        <v>0</v>
      </c>
      <c r="T1718" t="s">
        <v>8292</v>
      </c>
      <c r="U1718" s="17">
        <v>42673.369201388887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5">
        <f t="shared" si="26"/>
        <v>42480.958333333336</v>
      </c>
      <c r="K1719">
        <v>1459467238</v>
      </c>
      <c r="L1719" s="5">
        <v>42460.773587962962</v>
      </c>
      <c r="M1719" t="b">
        <v>0</v>
      </c>
      <c r="N1719">
        <v>41</v>
      </c>
      <c r="O1719" s="9">
        <f>E1719/D1719</f>
        <v>0.42725880551301687</v>
      </c>
      <c r="P1719" s="13">
        <f>IF(E1719&gt;0,E1719/N1719,"NA")</f>
        <v>34.024390243902438</v>
      </c>
      <c r="Q1719" s="13" t="s">
        <v>8346</v>
      </c>
      <c r="R1719" s="13" t="s">
        <v>8368</v>
      </c>
      <c r="S1719" t="b">
        <v>0</v>
      </c>
      <c r="T1719" t="s">
        <v>8292</v>
      </c>
      <c r="U1719" s="17">
        <v>42460.773587962962</v>
      </c>
    </row>
    <row r="1720" spans="1:21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5">
        <f t="shared" si="26"/>
        <v>42503.999305555553</v>
      </c>
      <c r="K1720">
        <v>1459435149</v>
      </c>
      <c r="L1720" s="5">
        <v>42460.402187499996</v>
      </c>
      <c r="M1720" t="b">
        <v>0</v>
      </c>
      <c r="N1720">
        <v>2</v>
      </c>
      <c r="O1720" s="9">
        <f>E1720/D1720</f>
        <v>2.142857142857143E-3</v>
      </c>
      <c r="P1720" s="13">
        <f>IF(E1720&gt;0,E1720/N1720,"NA")</f>
        <v>37.5</v>
      </c>
      <c r="Q1720" s="13" t="s">
        <v>8346</v>
      </c>
      <c r="R1720" s="13" t="s">
        <v>8368</v>
      </c>
      <c r="S1720" t="b">
        <v>0</v>
      </c>
      <c r="T1720" t="s">
        <v>8292</v>
      </c>
      <c r="U1720" s="17">
        <v>42460.402187499996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5">
        <f t="shared" si="26"/>
        <v>41899.326284722221</v>
      </c>
      <c r="K1721">
        <v>1408366191</v>
      </c>
      <c r="L1721" s="5">
        <v>41869.326284722221</v>
      </c>
      <c r="M1721" t="b">
        <v>0</v>
      </c>
      <c r="N1721">
        <v>3</v>
      </c>
      <c r="O1721" s="9">
        <f>E1721/D1721</f>
        <v>8.7500000000000008E-3</v>
      </c>
      <c r="P1721" s="13">
        <f>IF(E1721&gt;0,E1721/N1721,"NA")</f>
        <v>11.666666666666666</v>
      </c>
      <c r="Q1721" s="13" t="s">
        <v>8346</v>
      </c>
      <c r="R1721" s="13" t="s">
        <v>8368</v>
      </c>
      <c r="S1721" t="b">
        <v>0</v>
      </c>
      <c r="T1721" t="s">
        <v>8292</v>
      </c>
      <c r="U1721" s="17">
        <v>41869.326284722221</v>
      </c>
    </row>
    <row r="1722" spans="1:21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5">
        <f t="shared" si="26"/>
        <v>41952.616562499999</v>
      </c>
      <c r="K1722">
        <v>1412966871</v>
      </c>
      <c r="L1722" s="5">
        <v>41922.574895833335</v>
      </c>
      <c r="M1722" t="b">
        <v>0</v>
      </c>
      <c r="N1722">
        <v>8</v>
      </c>
      <c r="O1722" s="9">
        <f>E1722/D1722</f>
        <v>5.6250000000000001E-2</v>
      </c>
      <c r="P1722" s="13">
        <f>IF(E1722&gt;0,E1722/N1722,"NA")</f>
        <v>28.125</v>
      </c>
      <c r="Q1722" s="13" t="s">
        <v>8346</v>
      </c>
      <c r="R1722" s="13" t="s">
        <v>8368</v>
      </c>
      <c r="S1722" t="b">
        <v>0</v>
      </c>
      <c r="T1722" t="s">
        <v>8292</v>
      </c>
      <c r="U1722" s="17">
        <v>41922.574895833335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5">
        <f t="shared" si="26"/>
        <v>42349.25304398148</v>
      </c>
      <c r="K1723">
        <v>1447239863</v>
      </c>
      <c r="L1723" s="5">
        <v>42319.25304398148</v>
      </c>
      <c r="M1723" t="b">
        <v>0</v>
      </c>
      <c r="N1723">
        <v>0</v>
      </c>
      <c r="O1723" s="9">
        <f>E1723/D1723</f>
        <v>0</v>
      </c>
      <c r="P1723" s="13" t="str">
        <f>IF(E1723&gt;0,E1723/N1723,"NA")</f>
        <v>NA</v>
      </c>
      <c r="Q1723" s="13" t="s">
        <v>8346</v>
      </c>
      <c r="R1723" s="13" t="s">
        <v>8368</v>
      </c>
      <c r="S1723" t="b">
        <v>0</v>
      </c>
      <c r="T1723" t="s">
        <v>8292</v>
      </c>
      <c r="U1723" s="17">
        <v>42319.25304398148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5">
        <f t="shared" si="26"/>
        <v>42462.798611111109</v>
      </c>
      <c r="K1724">
        <v>1456441429</v>
      </c>
      <c r="L1724" s="5">
        <v>42425.752650462957</v>
      </c>
      <c r="M1724" t="b">
        <v>0</v>
      </c>
      <c r="N1724">
        <v>1</v>
      </c>
      <c r="O1724" s="9">
        <f>E1724/D1724</f>
        <v>3.4722222222222224E-4</v>
      </c>
      <c r="P1724" s="13">
        <f>IF(E1724&gt;0,E1724/N1724,"NA")</f>
        <v>1</v>
      </c>
      <c r="Q1724" s="13" t="s">
        <v>8346</v>
      </c>
      <c r="R1724" s="13" t="s">
        <v>8368</v>
      </c>
      <c r="S1724" t="b">
        <v>0</v>
      </c>
      <c r="T1724" t="s">
        <v>8292</v>
      </c>
      <c r="U1724" s="17">
        <v>42425.752650462957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5">
        <f t="shared" si="26"/>
        <v>42186.041666666664</v>
      </c>
      <c r="K1725">
        <v>1430855315</v>
      </c>
      <c r="L1725" s="5">
        <v>42129.617071759254</v>
      </c>
      <c r="M1725" t="b">
        <v>0</v>
      </c>
      <c r="N1725">
        <v>3</v>
      </c>
      <c r="O1725" s="9">
        <f>E1725/D1725</f>
        <v>6.5000000000000002E-2</v>
      </c>
      <c r="P1725" s="13">
        <f>IF(E1725&gt;0,E1725/N1725,"NA")</f>
        <v>216.66666666666666</v>
      </c>
      <c r="Q1725" s="13" t="s">
        <v>8346</v>
      </c>
      <c r="R1725" s="13" t="s">
        <v>8368</v>
      </c>
      <c r="S1725" t="b">
        <v>0</v>
      </c>
      <c r="T1725" t="s">
        <v>8292</v>
      </c>
      <c r="U1725" s="17">
        <v>42129.617071759254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5">
        <f t="shared" si="26"/>
        <v>41942.724097222221</v>
      </c>
      <c r="K1726">
        <v>1412115762</v>
      </c>
      <c r="L1726" s="5">
        <v>41912.724097222221</v>
      </c>
      <c r="M1726" t="b">
        <v>0</v>
      </c>
      <c r="N1726">
        <v>4</v>
      </c>
      <c r="O1726" s="9">
        <f>E1726/D1726</f>
        <v>5.8333333333333336E-3</v>
      </c>
      <c r="P1726" s="13">
        <f>IF(E1726&gt;0,E1726/N1726,"NA")</f>
        <v>8.75</v>
      </c>
      <c r="Q1726" s="13" t="s">
        <v>8346</v>
      </c>
      <c r="R1726" s="13" t="s">
        <v>8368</v>
      </c>
      <c r="S1726" t="b">
        <v>0</v>
      </c>
      <c r="T1726" t="s">
        <v>8292</v>
      </c>
      <c r="U1726" s="17">
        <v>41912.724097222221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5">
        <f t="shared" si="26"/>
        <v>41875.759826388887</v>
      </c>
      <c r="K1727">
        <v>1406330049</v>
      </c>
      <c r="L1727" s="5">
        <v>41845.759826388887</v>
      </c>
      <c r="M1727" t="b">
        <v>0</v>
      </c>
      <c r="N1727">
        <v>9</v>
      </c>
      <c r="O1727" s="9">
        <f>E1727/D1727</f>
        <v>0.10181818181818182</v>
      </c>
      <c r="P1727" s="13">
        <f>IF(E1727&gt;0,E1727/N1727,"NA")</f>
        <v>62.222222222222221</v>
      </c>
      <c r="Q1727" s="13" t="s">
        <v>8346</v>
      </c>
      <c r="R1727" s="13" t="s">
        <v>8368</v>
      </c>
      <c r="S1727" t="b">
        <v>0</v>
      </c>
      <c r="T1727" t="s">
        <v>8292</v>
      </c>
      <c r="U1727" s="17">
        <v>41845.759826388887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5">
        <f t="shared" si="26"/>
        <v>41817.711388888885</v>
      </c>
      <c r="K1728">
        <v>1401401064</v>
      </c>
      <c r="L1728" s="5">
        <v>41788.711388888885</v>
      </c>
      <c r="M1728" t="b">
        <v>0</v>
      </c>
      <c r="N1728">
        <v>16</v>
      </c>
      <c r="O1728" s="9">
        <f>E1728/D1728</f>
        <v>0.33784615384615385</v>
      </c>
      <c r="P1728" s="13">
        <f>IF(E1728&gt;0,E1728/N1728,"NA")</f>
        <v>137.25</v>
      </c>
      <c r="Q1728" s="13" t="s">
        <v>8346</v>
      </c>
      <c r="R1728" s="13" t="s">
        <v>8368</v>
      </c>
      <c r="S1728" t="b">
        <v>0</v>
      </c>
      <c r="T1728" t="s">
        <v>8292</v>
      </c>
      <c r="U1728" s="17">
        <v>41788.711388888885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5">
        <f t="shared" si="26"/>
        <v>42099.249999999993</v>
      </c>
      <c r="K1729">
        <v>1423520177</v>
      </c>
      <c r="L1729" s="5">
        <v>42044.719641203701</v>
      </c>
      <c r="M1729" t="b">
        <v>0</v>
      </c>
      <c r="N1729">
        <v>1</v>
      </c>
      <c r="O1729" s="9">
        <f>E1729/D1729</f>
        <v>3.3333333333333332E-4</v>
      </c>
      <c r="P1729" s="13">
        <f>IF(E1729&gt;0,E1729/N1729,"NA")</f>
        <v>1</v>
      </c>
      <c r="Q1729" s="13" t="s">
        <v>8346</v>
      </c>
      <c r="R1729" s="13" t="s">
        <v>8368</v>
      </c>
      <c r="S1729" t="b">
        <v>0</v>
      </c>
      <c r="T1729" t="s">
        <v>8292</v>
      </c>
      <c r="U1729" s="17">
        <v>42044.719641203701</v>
      </c>
    </row>
    <row r="1730" spans="1:21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5">
        <f t="shared" si="26"/>
        <v>42298.417523148142</v>
      </c>
      <c r="K1730">
        <v>1442847674</v>
      </c>
      <c r="L1730" s="5">
        <v>42268.417523148142</v>
      </c>
      <c r="M1730" t="b">
        <v>0</v>
      </c>
      <c r="N1730">
        <v>7</v>
      </c>
      <c r="O1730" s="9">
        <f>E1730/D1730</f>
        <v>0.68400000000000005</v>
      </c>
      <c r="P1730" s="13">
        <f>IF(E1730&gt;0,E1730/N1730,"NA")</f>
        <v>122.14285714285714</v>
      </c>
      <c r="Q1730" s="13" t="s">
        <v>8346</v>
      </c>
      <c r="R1730" s="13" t="s">
        <v>8368</v>
      </c>
      <c r="S1730" t="b">
        <v>0</v>
      </c>
      <c r="T1730" t="s">
        <v>8292</v>
      </c>
      <c r="U1730" s="17">
        <v>42268.417523148142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5">
        <f t="shared" ref="J1731:L1794" si="27">(I1731/86400)+25569+(-5/24)</f>
        <v>42530.843819444439</v>
      </c>
      <c r="K1731">
        <v>1460337306</v>
      </c>
      <c r="L1731" s="5">
        <v>42470.843819444439</v>
      </c>
      <c r="M1731" t="b">
        <v>0</v>
      </c>
      <c r="N1731">
        <v>0</v>
      </c>
      <c r="O1731" s="9">
        <f>E1731/D1731</f>
        <v>0</v>
      </c>
      <c r="P1731" s="13" t="str">
        <f>IF(E1731&gt;0,E1731/N1731,"NA")</f>
        <v>NA</v>
      </c>
      <c r="Q1731" s="13" t="s">
        <v>8346</v>
      </c>
      <c r="R1731" s="13" t="s">
        <v>8368</v>
      </c>
      <c r="S1731" t="b">
        <v>0</v>
      </c>
      <c r="T1731" t="s">
        <v>8292</v>
      </c>
      <c r="U1731" s="17">
        <v>42470.843819444439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5">
        <f t="shared" si="27"/>
        <v>42301.879432870366</v>
      </c>
      <c r="K1732">
        <v>1443146783</v>
      </c>
      <c r="L1732" s="5">
        <v>42271.879432870366</v>
      </c>
      <c r="M1732" t="b">
        <v>0</v>
      </c>
      <c r="N1732">
        <v>0</v>
      </c>
      <c r="O1732" s="9">
        <f>E1732/D1732</f>
        <v>0</v>
      </c>
      <c r="P1732" s="13" t="str">
        <f>IF(E1732&gt;0,E1732/N1732,"NA")</f>
        <v>NA</v>
      </c>
      <c r="Q1732" s="13" t="s">
        <v>8346</v>
      </c>
      <c r="R1732" s="13" t="s">
        <v>8368</v>
      </c>
      <c r="S1732" t="b">
        <v>0</v>
      </c>
      <c r="T1732" t="s">
        <v>8292</v>
      </c>
      <c r="U1732" s="17">
        <v>42271.879432870366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5">
        <f t="shared" si="27"/>
        <v>42166.416666666664</v>
      </c>
      <c r="K1733">
        <v>1432849552</v>
      </c>
      <c r="L1733" s="5">
        <v>42152.698518518511</v>
      </c>
      <c r="M1733" t="b">
        <v>0</v>
      </c>
      <c r="N1733">
        <v>0</v>
      </c>
      <c r="O1733" s="9">
        <f>E1733/D1733</f>
        <v>0</v>
      </c>
      <c r="P1733" s="13" t="str">
        <f>IF(E1733&gt;0,E1733/N1733,"NA")</f>
        <v>NA</v>
      </c>
      <c r="Q1733" s="13" t="s">
        <v>8346</v>
      </c>
      <c r="R1733" s="13" t="s">
        <v>8368</v>
      </c>
      <c r="S1733" t="b">
        <v>0</v>
      </c>
      <c r="T1733" t="s">
        <v>8292</v>
      </c>
      <c r="U1733" s="17">
        <v>42152.698518518511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5">
        <f t="shared" si="27"/>
        <v>42384.999999999993</v>
      </c>
      <c r="K1734">
        <v>1447777481</v>
      </c>
      <c r="L1734" s="5">
        <v>42325.475474537037</v>
      </c>
      <c r="M1734" t="b">
        <v>0</v>
      </c>
      <c r="N1734">
        <v>0</v>
      </c>
      <c r="O1734" s="9">
        <f>E1734/D1734</f>
        <v>0</v>
      </c>
      <c r="P1734" s="13" t="str">
        <f>IF(E1734&gt;0,E1734/N1734,"NA")</f>
        <v>NA</v>
      </c>
      <c r="Q1734" s="13" t="s">
        <v>8346</v>
      </c>
      <c r="R1734" s="13" t="s">
        <v>8368</v>
      </c>
      <c r="S1734" t="b">
        <v>0</v>
      </c>
      <c r="T1734" t="s">
        <v>8292</v>
      </c>
      <c r="U1734" s="17">
        <v>42325.475474537037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5">
        <f t="shared" si="27"/>
        <v>42626.687499999993</v>
      </c>
      <c r="K1735">
        <v>1472746374</v>
      </c>
      <c r="L1735" s="5">
        <v>42614.467291666668</v>
      </c>
      <c r="M1735" t="b">
        <v>0</v>
      </c>
      <c r="N1735">
        <v>0</v>
      </c>
      <c r="O1735" s="9">
        <f>E1735/D1735</f>
        <v>0</v>
      </c>
      <c r="P1735" s="13" t="str">
        <f>IF(E1735&gt;0,E1735/N1735,"NA")</f>
        <v>NA</v>
      </c>
      <c r="Q1735" s="13" t="s">
        <v>8346</v>
      </c>
      <c r="R1735" s="13" t="s">
        <v>8368</v>
      </c>
      <c r="S1735" t="b">
        <v>0</v>
      </c>
      <c r="T1735" t="s">
        <v>8292</v>
      </c>
      <c r="U1735" s="17">
        <v>42614.467291666668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5">
        <f t="shared" si="27"/>
        <v>42131.828194444439</v>
      </c>
      <c r="K1736">
        <v>1428454356</v>
      </c>
      <c r="L1736" s="5">
        <v>42101.828194444439</v>
      </c>
      <c r="M1736" t="b">
        <v>0</v>
      </c>
      <c r="N1736">
        <v>1</v>
      </c>
      <c r="O1736" s="9">
        <f>E1736/D1736</f>
        <v>2.2222222222222223E-4</v>
      </c>
      <c r="P1736" s="13">
        <f>IF(E1736&gt;0,E1736/N1736,"NA")</f>
        <v>1</v>
      </c>
      <c r="Q1736" s="13" t="s">
        <v>8346</v>
      </c>
      <c r="R1736" s="13" t="s">
        <v>8368</v>
      </c>
      <c r="S1736" t="b">
        <v>0</v>
      </c>
      <c r="T1736" t="s">
        <v>8292</v>
      </c>
      <c r="U1736" s="17">
        <v>42101.828194444439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5">
        <f t="shared" si="27"/>
        <v>42589.605844907404</v>
      </c>
      <c r="K1737">
        <v>1468006345</v>
      </c>
      <c r="L1737" s="5">
        <v>42559.605844907404</v>
      </c>
      <c r="M1737" t="b">
        <v>0</v>
      </c>
      <c r="N1737">
        <v>2</v>
      </c>
      <c r="O1737" s="9">
        <f>E1737/D1737</f>
        <v>0.11</v>
      </c>
      <c r="P1737" s="13">
        <f>IF(E1737&gt;0,E1737/N1737,"NA")</f>
        <v>55</v>
      </c>
      <c r="Q1737" s="13" t="s">
        <v>8346</v>
      </c>
      <c r="R1737" s="13" t="s">
        <v>8368</v>
      </c>
      <c r="S1737" t="b">
        <v>0</v>
      </c>
      <c r="T1737" t="s">
        <v>8292</v>
      </c>
      <c r="U1737" s="17">
        <v>42559.605844907404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5">
        <f t="shared" si="27"/>
        <v>42316.694826388884</v>
      </c>
      <c r="K1738">
        <v>1444423233</v>
      </c>
      <c r="L1738" s="5">
        <v>42286.65315972222</v>
      </c>
      <c r="M1738" t="b">
        <v>0</v>
      </c>
      <c r="N1738">
        <v>1</v>
      </c>
      <c r="O1738" s="9">
        <f>E1738/D1738</f>
        <v>7.3333333333333332E-3</v>
      </c>
      <c r="P1738" s="13">
        <f>IF(E1738&gt;0,E1738/N1738,"NA")</f>
        <v>22</v>
      </c>
      <c r="Q1738" s="13" t="s">
        <v>8346</v>
      </c>
      <c r="R1738" s="13" t="s">
        <v>8368</v>
      </c>
      <c r="S1738" t="b">
        <v>0</v>
      </c>
      <c r="T1738" t="s">
        <v>8292</v>
      </c>
      <c r="U1738" s="17">
        <v>42286.65315972222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5">
        <f t="shared" si="27"/>
        <v>42205.740648148145</v>
      </c>
      <c r="K1739">
        <v>1434840392</v>
      </c>
      <c r="L1739" s="5">
        <v>42175.740648148145</v>
      </c>
      <c r="M1739" t="b">
        <v>0</v>
      </c>
      <c r="N1739">
        <v>15</v>
      </c>
      <c r="O1739" s="9">
        <f>E1739/D1739</f>
        <v>0.21249999999999999</v>
      </c>
      <c r="P1739" s="13">
        <f>IF(E1739&gt;0,E1739/N1739,"NA")</f>
        <v>56.666666666666664</v>
      </c>
      <c r="Q1739" s="13" t="s">
        <v>8346</v>
      </c>
      <c r="R1739" s="13" t="s">
        <v>8368</v>
      </c>
      <c r="S1739" t="b">
        <v>0</v>
      </c>
      <c r="T1739" t="s">
        <v>8292</v>
      </c>
      <c r="U1739" s="17">
        <v>42175.740648148145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5">
        <f t="shared" si="27"/>
        <v>41914.665995370371</v>
      </c>
      <c r="K1740">
        <v>1409691542</v>
      </c>
      <c r="L1740" s="5">
        <v>41884.665995370371</v>
      </c>
      <c r="M1740" t="b">
        <v>0</v>
      </c>
      <c r="N1740">
        <v>1</v>
      </c>
      <c r="O1740" s="9">
        <f>E1740/D1740</f>
        <v>4.0000000000000001E-3</v>
      </c>
      <c r="P1740" s="13">
        <f>IF(E1740&gt;0,E1740/N1740,"NA")</f>
        <v>20</v>
      </c>
      <c r="Q1740" s="13" t="s">
        <v>8346</v>
      </c>
      <c r="R1740" s="13" t="s">
        <v>8368</v>
      </c>
      <c r="S1740" t="b">
        <v>0</v>
      </c>
      <c r="T1740" t="s">
        <v>8292</v>
      </c>
      <c r="U1740" s="17">
        <v>41884.665995370371</v>
      </c>
    </row>
    <row r="1741" spans="1:21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5">
        <f t="shared" si="27"/>
        <v>42494.624212962961</v>
      </c>
      <c r="K1741">
        <v>1457297932</v>
      </c>
      <c r="L1741" s="5">
        <v>42435.665879629632</v>
      </c>
      <c r="M1741" t="b">
        <v>0</v>
      </c>
      <c r="N1741">
        <v>1</v>
      </c>
      <c r="O1741" s="9">
        <f>E1741/D1741</f>
        <v>1E-3</v>
      </c>
      <c r="P1741" s="13">
        <f>IF(E1741&gt;0,E1741/N1741,"NA")</f>
        <v>1</v>
      </c>
      <c r="Q1741" s="13" t="s">
        <v>8346</v>
      </c>
      <c r="R1741" s="13" t="s">
        <v>8368</v>
      </c>
      <c r="S1741" t="b">
        <v>0</v>
      </c>
      <c r="T1741" t="s">
        <v>8292</v>
      </c>
      <c r="U1741" s="17">
        <v>42435.665879629632</v>
      </c>
    </row>
    <row r="1742" spans="1:21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5">
        <f t="shared" si="27"/>
        <v>42201.609050925923</v>
      </c>
      <c r="K1742">
        <v>1434483422</v>
      </c>
      <c r="L1742" s="5">
        <v>42171.609050925923</v>
      </c>
      <c r="M1742" t="b">
        <v>0</v>
      </c>
      <c r="N1742">
        <v>0</v>
      </c>
      <c r="O1742" s="9">
        <f>E1742/D1742</f>
        <v>0</v>
      </c>
      <c r="P1742" s="13" t="str">
        <f>IF(E1742&gt;0,E1742/N1742,"NA")</f>
        <v>NA</v>
      </c>
      <c r="Q1742" s="13" t="s">
        <v>8346</v>
      </c>
      <c r="R1742" s="13" t="s">
        <v>8368</v>
      </c>
      <c r="S1742" t="b">
        <v>0</v>
      </c>
      <c r="T1742" t="s">
        <v>8292</v>
      </c>
      <c r="U1742" s="17">
        <v>42171.609050925923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5">
        <f t="shared" si="27"/>
        <v>42165.419803240737</v>
      </c>
      <c r="K1743">
        <v>1430060671</v>
      </c>
      <c r="L1743" s="5">
        <v>42120.419803240737</v>
      </c>
      <c r="M1743" t="b">
        <v>0</v>
      </c>
      <c r="N1743">
        <v>52</v>
      </c>
      <c r="O1743" s="9">
        <f>E1743/D1743</f>
        <v>1.1083333333333334</v>
      </c>
      <c r="P1743" s="13">
        <f>IF(E1743&gt;0,E1743/N1743,"NA")</f>
        <v>25.576923076923077</v>
      </c>
      <c r="Q1743" s="13" t="s">
        <v>8359</v>
      </c>
      <c r="R1743" s="13" t="s">
        <v>8360</v>
      </c>
      <c r="S1743" t="b">
        <v>1</v>
      </c>
      <c r="T1743" t="s">
        <v>8284</v>
      </c>
      <c r="U1743" s="17">
        <v>42120.419803240737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5">
        <f t="shared" si="27"/>
        <v>42742.666666666664</v>
      </c>
      <c r="K1744">
        <v>1481058170</v>
      </c>
      <c r="L1744" s="5">
        <v>42710.668634259258</v>
      </c>
      <c r="M1744" t="b">
        <v>0</v>
      </c>
      <c r="N1744">
        <v>34</v>
      </c>
      <c r="O1744" s="9">
        <f>E1744/D1744</f>
        <v>1.0874999999999999</v>
      </c>
      <c r="P1744" s="13">
        <f>IF(E1744&gt;0,E1744/N1744,"NA")</f>
        <v>63.970588235294116</v>
      </c>
      <c r="Q1744" s="13" t="s">
        <v>8359</v>
      </c>
      <c r="R1744" s="13" t="s">
        <v>8360</v>
      </c>
      <c r="S1744" t="b">
        <v>1</v>
      </c>
      <c r="T1744" t="s">
        <v>8284</v>
      </c>
      <c r="U1744" s="17">
        <v>42710.668634259258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5">
        <f t="shared" si="27"/>
        <v>42608.957638888889</v>
      </c>
      <c r="K1745">
        <v>1470348775</v>
      </c>
      <c r="L1745" s="5">
        <v>42586.717303240737</v>
      </c>
      <c r="M1745" t="b">
        <v>0</v>
      </c>
      <c r="N1745">
        <v>67</v>
      </c>
      <c r="O1745" s="9">
        <f>E1745/D1745</f>
        <v>1.0041666666666667</v>
      </c>
      <c r="P1745" s="13">
        <f>IF(E1745&gt;0,E1745/N1745,"NA")</f>
        <v>89.925373134328353</v>
      </c>
      <c r="Q1745" s="13" t="s">
        <v>8359</v>
      </c>
      <c r="R1745" s="13" t="s">
        <v>8360</v>
      </c>
      <c r="S1745" t="b">
        <v>1</v>
      </c>
      <c r="T1745" t="s">
        <v>8284</v>
      </c>
      <c r="U1745" s="17">
        <v>42586.717303240737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5">
        <f t="shared" si="27"/>
        <v>42071.355057870365</v>
      </c>
      <c r="K1746">
        <v>1421937077</v>
      </c>
      <c r="L1746" s="5">
        <v>42026.396724537037</v>
      </c>
      <c r="M1746" t="b">
        <v>0</v>
      </c>
      <c r="N1746">
        <v>70</v>
      </c>
      <c r="O1746" s="9">
        <f>E1746/D1746</f>
        <v>1.1845454545454546</v>
      </c>
      <c r="P1746" s="13">
        <f>IF(E1746&gt;0,E1746/N1746,"NA")</f>
        <v>93.071428571428569</v>
      </c>
      <c r="Q1746" s="13" t="s">
        <v>8359</v>
      </c>
      <c r="R1746" s="13" t="s">
        <v>8360</v>
      </c>
      <c r="S1746" t="b">
        <v>1</v>
      </c>
      <c r="T1746" t="s">
        <v>8284</v>
      </c>
      <c r="U1746" s="17">
        <v>42026.396724537037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5">
        <f t="shared" si="27"/>
        <v>42725.874999999993</v>
      </c>
      <c r="K1747">
        <v>1479276838</v>
      </c>
      <c r="L1747" s="5">
        <v>42690.051365740735</v>
      </c>
      <c r="M1747" t="b">
        <v>0</v>
      </c>
      <c r="N1747">
        <v>89</v>
      </c>
      <c r="O1747" s="9">
        <f>E1747/D1747</f>
        <v>1.1401428571428571</v>
      </c>
      <c r="P1747" s="13">
        <f>IF(E1747&gt;0,E1747/N1747,"NA")</f>
        <v>89.674157303370791</v>
      </c>
      <c r="Q1747" s="13" t="s">
        <v>8359</v>
      </c>
      <c r="R1747" s="13" t="s">
        <v>8360</v>
      </c>
      <c r="S1747" t="b">
        <v>1</v>
      </c>
      <c r="T1747" t="s">
        <v>8284</v>
      </c>
      <c r="U1747" s="17">
        <v>42690.051365740735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5">
        <f t="shared" si="27"/>
        <v>42697.874999999993</v>
      </c>
      <c r="K1748">
        <v>1477368867</v>
      </c>
      <c r="L1748" s="5">
        <v>42667.968368055554</v>
      </c>
      <c r="M1748" t="b">
        <v>0</v>
      </c>
      <c r="N1748">
        <v>107</v>
      </c>
      <c r="O1748" s="9">
        <f>E1748/D1748</f>
        <v>1.4810000000000001</v>
      </c>
      <c r="P1748" s="13">
        <f>IF(E1748&gt;0,E1748/N1748,"NA")</f>
        <v>207.61682242990653</v>
      </c>
      <c r="Q1748" s="13" t="s">
        <v>8359</v>
      </c>
      <c r="R1748" s="13" t="s">
        <v>8360</v>
      </c>
      <c r="S1748" t="b">
        <v>1</v>
      </c>
      <c r="T1748" t="s">
        <v>8284</v>
      </c>
      <c r="U1748" s="17">
        <v>42667.968368055554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5">
        <f t="shared" si="27"/>
        <v>42321.416666666664</v>
      </c>
      <c r="K1749">
        <v>1444904830</v>
      </c>
      <c r="L1749" s="5">
        <v>42292.22719907407</v>
      </c>
      <c r="M1749" t="b">
        <v>0</v>
      </c>
      <c r="N1749">
        <v>159</v>
      </c>
      <c r="O1749" s="9">
        <f>E1749/D1749</f>
        <v>1.0495555555555556</v>
      </c>
      <c r="P1749" s="13">
        <f>IF(E1749&gt;0,E1749/N1749,"NA")</f>
        <v>59.408805031446541</v>
      </c>
      <c r="Q1749" s="13" t="s">
        <v>8359</v>
      </c>
      <c r="R1749" s="13" t="s">
        <v>8360</v>
      </c>
      <c r="S1749" t="b">
        <v>1</v>
      </c>
      <c r="T1749" t="s">
        <v>8284</v>
      </c>
      <c r="U1749" s="17">
        <v>42292.22719907407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5">
        <f t="shared" si="27"/>
        <v>42249.742395833331</v>
      </c>
      <c r="K1750">
        <v>1438642143</v>
      </c>
      <c r="L1750" s="5">
        <v>42219.742395833331</v>
      </c>
      <c r="M1750" t="b">
        <v>0</v>
      </c>
      <c r="N1750">
        <v>181</v>
      </c>
      <c r="O1750" s="9">
        <f>E1750/D1750</f>
        <v>1.29948</v>
      </c>
      <c r="P1750" s="13">
        <f>IF(E1750&gt;0,E1750/N1750,"NA")</f>
        <v>358.97237569060775</v>
      </c>
      <c r="Q1750" s="13" t="s">
        <v>8359</v>
      </c>
      <c r="R1750" s="13" t="s">
        <v>8360</v>
      </c>
      <c r="S1750" t="b">
        <v>1</v>
      </c>
      <c r="T1750" t="s">
        <v>8284</v>
      </c>
      <c r="U1750" s="17">
        <v>42219.742395833331</v>
      </c>
    </row>
    <row r="1751" spans="1:21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5">
        <f t="shared" si="27"/>
        <v>42795.583333333336</v>
      </c>
      <c r="K1751">
        <v>1485213921</v>
      </c>
      <c r="L1751" s="5">
        <v>42758.767604166664</v>
      </c>
      <c r="M1751" t="b">
        <v>0</v>
      </c>
      <c r="N1751">
        <v>131</v>
      </c>
      <c r="O1751" s="9">
        <f>E1751/D1751</f>
        <v>1.2348756218905472</v>
      </c>
      <c r="P1751" s="13">
        <f>IF(E1751&gt;0,E1751/N1751,"NA")</f>
        <v>94.736641221374043</v>
      </c>
      <c r="Q1751" s="13" t="s">
        <v>8359</v>
      </c>
      <c r="R1751" s="13" t="s">
        <v>8360</v>
      </c>
      <c r="S1751" t="b">
        <v>1</v>
      </c>
      <c r="T1751" t="s">
        <v>8284</v>
      </c>
      <c r="U1751" s="17">
        <v>42758.767604166664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5">
        <f t="shared" si="27"/>
        <v>42479.628518518519</v>
      </c>
      <c r="K1752">
        <v>1458936304</v>
      </c>
      <c r="L1752" s="5">
        <v>42454.628518518519</v>
      </c>
      <c r="M1752" t="b">
        <v>0</v>
      </c>
      <c r="N1752">
        <v>125</v>
      </c>
      <c r="O1752" s="9">
        <f>E1752/D1752</f>
        <v>2.0162</v>
      </c>
      <c r="P1752" s="13">
        <f>IF(E1752&gt;0,E1752/N1752,"NA")</f>
        <v>80.647999999999996</v>
      </c>
      <c r="Q1752" s="13" t="s">
        <v>8359</v>
      </c>
      <c r="R1752" s="13" t="s">
        <v>8360</v>
      </c>
      <c r="S1752" t="b">
        <v>1</v>
      </c>
      <c r="T1752" t="s">
        <v>8284</v>
      </c>
      <c r="U1752" s="17">
        <v>42454.628518518519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5">
        <f t="shared" si="27"/>
        <v>42082.5315162037</v>
      </c>
      <c r="K1753">
        <v>1424198723</v>
      </c>
      <c r="L1753" s="5">
        <v>42052.573182870365</v>
      </c>
      <c r="M1753" t="b">
        <v>0</v>
      </c>
      <c r="N1753">
        <v>61</v>
      </c>
      <c r="O1753" s="9">
        <f>E1753/D1753</f>
        <v>1.0289999999999999</v>
      </c>
      <c r="P1753" s="13">
        <f>IF(E1753&gt;0,E1753/N1753,"NA")</f>
        <v>168.68852459016392</v>
      </c>
      <c r="Q1753" s="13" t="s">
        <v>8359</v>
      </c>
      <c r="R1753" s="13" t="s">
        <v>8360</v>
      </c>
      <c r="S1753" t="b">
        <v>1</v>
      </c>
      <c r="T1753" t="s">
        <v>8284</v>
      </c>
      <c r="U1753" s="17">
        <v>42052.573182870365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5">
        <f t="shared" si="27"/>
        <v>42657.044930555552</v>
      </c>
      <c r="K1754">
        <v>1473833082</v>
      </c>
      <c r="L1754" s="5">
        <v>42627.044930555552</v>
      </c>
      <c r="M1754" t="b">
        <v>0</v>
      </c>
      <c r="N1754">
        <v>90</v>
      </c>
      <c r="O1754" s="9">
        <f>E1754/D1754</f>
        <v>2.6016666666666666</v>
      </c>
      <c r="P1754" s="13">
        <f>IF(E1754&gt;0,E1754/N1754,"NA")</f>
        <v>34.68888888888889</v>
      </c>
      <c r="Q1754" s="13" t="s">
        <v>8359</v>
      </c>
      <c r="R1754" s="13" t="s">
        <v>8360</v>
      </c>
      <c r="S1754" t="b">
        <v>1</v>
      </c>
      <c r="T1754" t="s">
        <v>8284</v>
      </c>
      <c r="U1754" s="17">
        <v>42627.044930555552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5">
        <f t="shared" si="27"/>
        <v>42450.499629629623</v>
      </c>
      <c r="K1755">
        <v>1455991168</v>
      </c>
      <c r="L1755" s="5">
        <v>42420.541296296295</v>
      </c>
      <c r="M1755" t="b">
        <v>0</v>
      </c>
      <c r="N1755">
        <v>35</v>
      </c>
      <c r="O1755" s="9">
        <f>E1755/D1755</f>
        <v>1.08</v>
      </c>
      <c r="P1755" s="13">
        <f>IF(E1755&gt;0,E1755/N1755,"NA")</f>
        <v>462.85714285714283</v>
      </c>
      <c r="Q1755" s="13" t="s">
        <v>8359</v>
      </c>
      <c r="R1755" s="13" t="s">
        <v>8360</v>
      </c>
      <c r="S1755" t="b">
        <v>1</v>
      </c>
      <c r="T1755" t="s">
        <v>8284</v>
      </c>
      <c r="U1755" s="17">
        <v>42420.541296296295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5">
        <f t="shared" si="27"/>
        <v>42097.626770833333</v>
      </c>
      <c r="K1756">
        <v>1425502953</v>
      </c>
      <c r="L1756" s="5">
        <v>42067.668437499997</v>
      </c>
      <c r="M1756" t="b">
        <v>0</v>
      </c>
      <c r="N1756">
        <v>90</v>
      </c>
      <c r="O1756" s="9">
        <f>E1756/D1756</f>
        <v>1.1052941176470588</v>
      </c>
      <c r="P1756" s="13">
        <f>IF(E1756&gt;0,E1756/N1756,"NA")</f>
        <v>104.38888888888889</v>
      </c>
      <c r="Q1756" s="13" t="s">
        <v>8359</v>
      </c>
      <c r="R1756" s="13" t="s">
        <v>8360</v>
      </c>
      <c r="S1756" t="b">
        <v>1</v>
      </c>
      <c r="T1756" t="s">
        <v>8284</v>
      </c>
      <c r="U1756" s="17">
        <v>42067.668437499997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5">
        <f t="shared" si="27"/>
        <v>42282.580567129626</v>
      </c>
      <c r="K1757">
        <v>1441479361</v>
      </c>
      <c r="L1757" s="5">
        <v>42252.580567129626</v>
      </c>
      <c r="M1757" t="b">
        <v>0</v>
      </c>
      <c r="N1757">
        <v>4</v>
      </c>
      <c r="O1757" s="9">
        <f>E1757/D1757</f>
        <v>1.2</v>
      </c>
      <c r="P1757" s="13">
        <f>IF(E1757&gt;0,E1757/N1757,"NA")</f>
        <v>7.5</v>
      </c>
      <c r="Q1757" s="13" t="s">
        <v>8359</v>
      </c>
      <c r="R1757" s="13" t="s">
        <v>8360</v>
      </c>
      <c r="S1757" t="b">
        <v>1</v>
      </c>
      <c r="T1757" t="s">
        <v>8284</v>
      </c>
      <c r="U1757" s="17">
        <v>42252.580567129626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5">
        <f t="shared" si="27"/>
        <v>42610.959131944437</v>
      </c>
      <c r="K1758">
        <v>1468987269</v>
      </c>
      <c r="L1758" s="5">
        <v>42570.959131944437</v>
      </c>
      <c r="M1758" t="b">
        <v>0</v>
      </c>
      <c r="N1758">
        <v>120</v>
      </c>
      <c r="O1758" s="9">
        <f>E1758/D1758</f>
        <v>1.0282909090909091</v>
      </c>
      <c r="P1758" s="13">
        <f>IF(E1758&gt;0,E1758/N1758,"NA")</f>
        <v>47.13</v>
      </c>
      <c r="Q1758" s="13" t="s">
        <v>8359</v>
      </c>
      <c r="R1758" s="13" t="s">
        <v>8360</v>
      </c>
      <c r="S1758" t="b">
        <v>1</v>
      </c>
      <c r="T1758" t="s">
        <v>8284</v>
      </c>
      <c r="U1758" s="17">
        <v>42570.959131944437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5">
        <f t="shared" si="27"/>
        <v>42763.603472222218</v>
      </c>
      <c r="K1759">
        <v>1483041083</v>
      </c>
      <c r="L1759" s="5">
        <v>42733.619016203702</v>
      </c>
      <c r="M1759" t="b">
        <v>0</v>
      </c>
      <c r="N1759">
        <v>14</v>
      </c>
      <c r="O1759" s="9">
        <f>E1759/D1759</f>
        <v>1.1599999999999999</v>
      </c>
      <c r="P1759" s="13">
        <f>IF(E1759&gt;0,E1759/N1759,"NA")</f>
        <v>414.28571428571428</v>
      </c>
      <c r="Q1759" s="13" t="s">
        <v>8359</v>
      </c>
      <c r="R1759" s="13" t="s">
        <v>8360</v>
      </c>
      <c r="S1759" t="b">
        <v>1</v>
      </c>
      <c r="T1759" t="s">
        <v>8284</v>
      </c>
      <c r="U1759" s="17">
        <v>42733.619016203702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5">
        <f t="shared" si="27"/>
        <v>42565.74759259259</v>
      </c>
      <c r="K1760">
        <v>1463352992</v>
      </c>
      <c r="L1760" s="5">
        <v>42505.74759259259</v>
      </c>
      <c r="M1760" t="b">
        <v>0</v>
      </c>
      <c r="N1760">
        <v>27</v>
      </c>
      <c r="O1760" s="9">
        <f>E1760/D1760</f>
        <v>1.147</v>
      </c>
      <c r="P1760" s="13">
        <f>IF(E1760&gt;0,E1760/N1760,"NA")</f>
        <v>42.481481481481481</v>
      </c>
      <c r="Q1760" s="13" t="s">
        <v>8359</v>
      </c>
      <c r="R1760" s="13" t="s">
        <v>8360</v>
      </c>
      <c r="S1760" t="b">
        <v>1</v>
      </c>
      <c r="T1760" t="s">
        <v>8284</v>
      </c>
      <c r="U1760" s="17">
        <v>42505.74759259259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5">
        <f t="shared" si="27"/>
        <v>42088.579039351847</v>
      </c>
      <c r="K1761">
        <v>1425585229</v>
      </c>
      <c r="L1761" s="5">
        <v>42068.620706018519</v>
      </c>
      <c r="M1761" t="b">
        <v>0</v>
      </c>
      <c r="N1761">
        <v>49</v>
      </c>
      <c r="O1761" s="9">
        <f>E1761/D1761</f>
        <v>1.0660000000000001</v>
      </c>
      <c r="P1761" s="13">
        <f>IF(E1761&gt;0,E1761/N1761,"NA")</f>
        <v>108.77551020408163</v>
      </c>
      <c r="Q1761" s="13" t="s">
        <v>8359</v>
      </c>
      <c r="R1761" s="13" t="s">
        <v>8360</v>
      </c>
      <c r="S1761" t="b">
        <v>1</v>
      </c>
      <c r="T1761" t="s">
        <v>8284</v>
      </c>
      <c r="U1761" s="17">
        <v>42068.620706018519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5">
        <f t="shared" si="27"/>
        <v>42425.464270833334</v>
      </c>
      <c r="K1762">
        <v>1454688513</v>
      </c>
      <c r="L1762" s="5">
        <v>42405.464270833334</v>
      </c>
      <c r="M1762" t="b">
        <v>0</v>
      </c>
      <c r="N1762">
        <v>102</v>
      </c>
      <c r="O1762" s="9">
        <f>E1762/D1762</f>
        <v>1.6544000000000001</v>
      </c>
      <c r="P1762" s="13">
        <f>IF(E1762&gt;0,E1762/N1762,"NA")</f>
        <v>81.098039215686271</v>
      </c>
      <c r="Q1762" s="13" t="s">
        <v>8359</v>
      </c>
      <c r="R1762" s="13" t="s">
        <v>8360</v>
      </c>
      <c r="S1762" t="b">
        <v>1</v>
      </c>
      <c r="T1762" t="s">
        <v>8284</v>
      </c>
      <c r="U1762" s="17">
        <v>42405.464270833334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5">
        <f t="shared" si="27"/>
        <v>42259.359490740739</v>
      </c>
      <c r="K1763">
        <v>1437745060</v>
      </c>
      <c r="L1763" s="5">
        <v>42209.359490740739</v>
      </c>
      <c r="M1763" t="b">
        <v>0</v>
      </c>
      <c r="N1763">
        <v>3</v>
      </c>
      <c r="O1763" s="9">
        <f>E1763/D1763</f>
        <v>1.55</v>
      </c>
      <c r="P1763" s="13">
        <f>IF(E1763&gt;0,E1763/N1763,"NA")</f>
        <v>51.666666666666664</v>
      </c>
      <c r="Q1763" s="13" t="s">
        <v>8359</v>
      </c>
      <c r="R1763" s="13" t="s">
        <v>8360</v>
      </c>
      <c r="S1763" t="b">
        <v>1</v>
      </c>
      <c r="T1763" t="s">
        <v>8284</v>
      </c>
      <c r="U1763" s="17">
        <v>42209.359490740739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5">
        <f t="shared" si="27"/>
        <v>42440.773668981477</v>
      </c>
      <c r="K1764">
        <v>1455147245</v>
      </c>
      <c r="L1764" s="5">
        <v>42410.773668981477</v>
      </c>
      <c r="M1764" t="b">
        <v>0</v>
      </c>
      <c r="N1764">
        <v>25</v>
      </c>
      <c r="O1764" s="9">
        <f>E1764/D1764</f>
        <v>8.85</v>
      </c>
      <c r="P1764" s="13">
        <f>IF(E1764&gt;0,E1764/N1764,"NA")</f>
        <v>35.4</v>
      </c>
      <c r="Q1764" s="13" t="s">
        <v>8359</v>
      </c>
      <c r="R1764" s="13" t="s">
        <v>8360</v>
      </c>
      <c r="S1764" t="b">
        <v>1</v>
      </c>
      <c r="T1764" t="s">
        <v>8284</v>
      </c>
      <c r="U1764" s="17">
        <v>42410.773668981477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5">
        <f t="shared" si="27"/>
        <v>42666.660185185181</v>
      </c>
      <c r="K1765">
        <v>1474663840</v>
      </c>
      <c r="L1765" s="5">
        <v>42636.660185185181</v>
      </c>
      <c r="M1765" t="b">
        <v>0</v>
      </c>
      <c r="N1765">
        <v>118</v>
      </c>
      <c r="O1765" s="9">
        <f>E1765/D1765</f>
        <v>1.0190833333333333</v>
      </c>
      <c r="P1765" s="13">
        <f>IF(E1765&gt;0,E1765/N1765,"NA")</f>
        <v>103.63559322033899</v>
      </c>
      <c r="Q1765" s="13" t="s">
        <v>8359</v>
      </c>
      <c r="R1765" s="13" t="s">
        <v>8360</v>
      </c>
      <c r="S1765" t="b">
        <v>1</v>
      </c>
      <c r="T1765" t="s">
        <v>8284</v>
      </c>
      <c r="U1765" s="17">
        <v>42636.660185185181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5">
        <f t="shared" si="27"/>
        <v>41854.27753472222</v>
      </c>
      <c r="K1766">
        <v>1404560379</v>
      </c>
      <c r="L1766" s="5">
        <v>41825.27753472222</v>
      </c>
      <c r="M1766" t="b">
        <v>1</v>
      </c>
      <c r="N1766">
        <v>39</v>
      </c>
      <c r="O1766" s="9">
        <f>E1766/D1766</f>
        <v>0.19600000000000001</v>
      </c>
      <c r="P1766" s="13">
        <f>IF(E1766&gt;0,E1766/N1766,"NA")</f>
        <v>55.282051282051285</v>
      </c>
      <c r="Q1766" s="13" t="s">
        <v>8359</v>
      </c>
      <c r="R1766" s="13" t="s">
        <v>8360</v>
      </c>
      <c r="S1766" t="b">
        <v>0</v>
      </c>
      <c r="T1766" t="s">
        <v>8284</v>
      </c>
      <c r="U1766" s="17">
        <v>41825.27753472222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5">
        <f t="shared" si="27"/>
        <v>41864.772129629629</v>
      </c>
      <c r="K1767">
        <v>1405380712</v>
      </c>
      <c r="L1767" s="5">
        <v>41834.772129629629</v>
      </c>
      <c r="M1767" t="b">
        <v>1</v>
      </c>
      <c r="N1767">
        <v>103</v>
      </c>
      <c r="O1767" s="9">
        <f>E1767/D1767</f>
        <v>0.59467839999999994</v>
      </c>
      <c r="P1767" s="13">
        <f>IF(E1767&gt;0,E1767/N1767,"NA")</f>
        <v>72.16970873786407</v>
      </c>
      <c r="Q1767" s="13" t="s">
        <v>8359</v>
      </c>
      <c r="R1767" s="13" t="s">
        <v>8360</v>
      </c>
      <c r="S1767" t="b">
        <v>0</v>
      </c>
      <c r="T1767" t="s">
        <v>8284</v>
      </c>
      <c r="U1767" s="17">
        <v>41834.772129629629</v>
      </c>
    </row>
    <row r="1768" spans="1:21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5">
        <f t="shared" si="27"/>
        <v>41876.65148148148</v>
      </c>
      <c r="K1768">
        <v>1407184688</v>
      </c>
      <c r="L1768" s="5">
        <v>41855.65148148148</v>
      </c>
      <c r="M1768" t="b">
        <v>1</v>
      </c>
      <c r="N1768">
        <v>0</v>
      </c>
      <c r="O1768" s="9">
        <f>E1768/D1768</f>
        <v>0</v>
      </c>
      <c r="P1768" s="13" t="str">
        <f>IF(E1768&gt;0,E1768/N1768,"NA")</f>
        <v>NA</v>
      </c>
      <c r="Q1768" s="13" t="s">
        <v>8359</v>
      </c>
      <c r="R1768" s="13" t="s">
        <v>8360</v>
      </c>
      <c r="S1768" t="b">
        <v>0</v>
      </c>
      <c r="T1768" t="s">
        <v>8284</v>
      </c>
      <c r="U1768" s="17">
        <v>41855.65148148148</v>
      </c>
    </row>
    <row r="1769" spans="1:21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5">
        <f t="shared" si="27"/>
        <v>41854.450046296297</v>
      </c>
      <c r="K1769">
        <v>1404488884</v>
      </c>
      <c r="L1769" s="5">
        <v>41824.450046296297</v>
      </c>
      <c r="M1769" t="b">
        <v>1</v>
      </c>
      <c r="N1769">
        <v>39</v>
      </c>
      <c r="O1769" s="9">
        <f>E1769/D1769</f>
        <v>0.4572</v>
      </c>
      <c r="P1769" s="13">
        <f>IF(E1769&gt;0,E1769/N1769,"NA")</f>
        <v>58.615384615384613</v>
      </c>
      <c r="Q1769" s="13" t="s">
        <v>8359</v>
      </c>
      <c r="R1769" s="13" t="s">
        <v>8360</v>
      </c>
      <c r="S1769" t="b">
        <v>0</v>
      </c>
      <c r="T1769" t="s">
        <v>8284</v>
      </c>
      <c r="U1769" s="17">
        <v>41824.450046296297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5">
        <f t="shared" si="27"/>
        <v>41909.352361111109</v>
      </c>
      <c r="K1770">
        <v>1406640444</v>
      </c>
      <c r="L1770" s="5">
        <v>41849.352361111109</v>
      </c>
      <c r="M1770" t="b">
        <v>1</v>
      </c>
      <c r="N1770">
        <v>15</v>
      </c>
      <c r="O1770" s="9">
        <f>E1770/D1770</f>
        <v>3.7400000000000003E-2</v>
      </c>
      <c r="P1770" s="13">
        <f>IF(E1770&gt;0,E1770/N1770,"NA")</f>
        <v>12.466666666666667</v>
      </c>
      <c r="Q1770" s="13" t="s">
        <v>8359</v>
      </c>
      <c r="R1770" s="13" t="s">
        <v>8360</v>
      </c>
      <c r="S1770" t="b">
        <v>0</v>
      </c>
      <c r="T1770" t="s">
        <v>8284</v>
      </c>
      <c r="U1770" s="17">
        <v>41849.352361111109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5">
        <f t="shared" si="27"/>
        <v>42017.610636574071</v>
      </c>
      <c r="K1771">
        <v>1418585959</v>
      </c>
      <c r="L1771" s="5">
        <v>41987.610636574071</v>
      </c>
      <c r="M1771" t="b">
        <v>1</v>
      </c>
      <c r="N1771">
        <v>22</v>
      </c>
      <c r="O1771" s="9">
        <f>E1771/D1771</f>
        <v>2.7025E-2</v>
      </c>
      <c r="P1771" s="13">
        <f>IF(E1771&gt;0,E1771/N1771,"NA")</f>
        <v>49.136363636363633</v>
      </c>
      <c r="Q1771" s="13" t="s">
        <v>8359</v>
      </c>
      <c r="R1771" s="13" t="s">
        <v>8360</v>
      </c>
      <c r="S1771" t="b">
        <v>0</v>
      </c>
      <c r="T1771" t="s">
        <v>8284</v>
      </c>
      <c r="U1771" s="17">
        <v>41987.610636574071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5">
        <f t="shared" si="27"/>
        <v>41926.571689814817</v>
      </c>
      <c r="K1772">
        <v>1410288194</v>
      </c>
      <c r="L1772" s="5">
        <v>41891.571689814817</v>
      </c>
      <c r="M1772" t="b">
        <v>1</v>
      </c>
      <c r="N1772">
        <v>92</v>
      </c>
      <c r="O1772" s="9">
        <f>E1772/D1772</f>
        <v>0.56514285714285717</v>
      </c>
      <c r="P1772" s="13">
        <f>IF(E1772&gt;0,E1772/N1772,"NA")</f>
        <v>150.5</v>
      </c>
      <c r="Q1772" s="13" t="s">
        <v>8359</v>
      </c>
      <c r="R1772" s="13" t="s">
        <v>8360</v>
      </c>
      <c r="S1772" t="b">
        <v>0</v>
      </c>
      <c r="T1772" t="s">
        <v>8284</v>
      </c>
      <c r="U1772" s="17">
        <v>41891.571689814817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5">
        <f t="shared" si="27"/>
        <v>41935.771296296291</v>
      </c>
      <c r="K1773">
        <v>1411515040</v>
      </c>
      <c r="L1773" s="5">
        <v>41905.771296296291</v>
      </c>
      <c r="M1773" t="b">
        <v>1</v>
      </c>
      <c r="N1773">
        <v>25</v>
      </c>
      <c r="O1773" s="9">
        <f>E1773/D1773</f>
        <v>0.21309523809523809</v>
      </c>
      <c r="P1773" s="13">
        <f>IF(E1773&gt;0,E1773/N1773,"NA")</f>
        <v>35.799999999999997</v>
      </c>
      <c r="Q1773" s="13" t="s">
        <v>8359</v>
      </c>
      <c r="R1773" s="13" t="s">
        <v>8360</v>
      </c>
      <c r="S1773" t="b">
        <v>0</v>
      </c>
      <c r="T1773" t="s">
        <v>8284</v>
      </c>
      <c r="U1773" s="17">
        <v>41905.771296296291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5">
        <f t="shared" si="27"/>
        <v>41826.509675925925</v>
      </c>
      <c r="K1774">
        <v>1399482836</v>
      </c>
      <c r="L1774" s="5">
        <v>41766.509675925925</v>
      </c>
      <c r="M1774" t="b">
        <v>1</v>
      </c>
      <c r="N1774">
        <v>19</v>
      </c>
      <c r="O1774" s="9">
        <f>E1774/D1774</f>
        <v>0.156</v>
      </c>
      <c r="P1774" s="13">
        <f>IF(E1774&gt;0,E1774/N1774,"NA")</f>
        <v>45.157894736842103</v>
      </c>
      <c r="Q1774" s="13" t="s">
        <v>8359</v>
      </c>
      <c r="R1774" s="13" t="s">
        <v>8360</v>
      </c>
      <c r="S1774" t="b">
        <v>0</v>
      </c>
      <c r="T1774" t="s">
        <v>8284</v>
      </c>
      <c r="U1774" s="17">
        <v>41766.509675925925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5">
        <f t="shared" si="27"/>
        <v>42023.552060185182</v>
      </c>
      <c r="K1775">
        <v>1417803298</v>
      </c>
      <c r="L1775" s="5">
        <v>41978.552060185182</v>
      </c>
      <c r="M1775" t="b">
        <v>1</v>
      </c>
      <c r="N1775">
        <v>19</v>
      </c>
      <c r="O1775" s="9">
        <f>E1775/D1775</f>
        <v>6.2566666666666673E-2</v>
      </c>
      <c r="P1775" s="13">
        <f>IF(E1775&gt;0,E1775/N1775,"NA")</f>
        <v>98.78947368421052</v>
      </c>
      <c r="Q1775" s="13" t="s">
        <v>8359</v>
      </c>
      <c r="R1775" s="13" t="s">
        <v>8360</v>
      </c>
      <c r="S1775" t="b">
        <v>0</v>
      </c>
      <c r="T1775" t="s">
        <v>8284</v>
      </c>
      <c r="U1775" s="17">
        <v>41978.552060185182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5">
        <f t="shared" si="27"/>
        <v>41972.415972222218</v>
      </c>
      <c r="K1776">
        <v>1413609292</v>
      </c>
      <c r="L1776" s="5">
        <v>41930.010324074072</v>
      </c>
      <c r="M1776" t="b">
        <v>1</v>
      </c>
      <c r="N1776">
        <v>13</v>
      </c>
      <c r="O1776" s="9">
        <f>E1776/D1776</f>
        <v>0.4592</v>
      </c>
      <c r="P1776" s="13">
        <f>IF(E1776&gt;0,E1776/N1776,"NA")</f>
        <v>88.307692307692307</v>
      </c>
      <c r="Q1776" s="13" t="s">
        <v>8359</v>
      </c>
      <c r="R1776" s="13" t="s">
        <v>8360</v>
      </c>
      <c r="S1776" t="b">
        <v>0</v>
      </c>
      <c r="T1776" t="s">
        <v>8284</v>
      </c>
      <c r="U1776" s="17">
        <v>41930.010324074072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5">
        <f t="shared" si="27"/>
        <v>41936.768055555549</v>
      </c>
      <c r="K1777">
        <v>1410305160</v>
      </c>
      <c r="L1777" s="5">
        <v>41891.768055555549</v>
      </c>
      <c r="M1777" t="b">
        <v>1</v>
      </c>
      <c r="N1777">
        <v>124</v>
      </c>
      <c r="O1777" s="9">
        <f>E1777/D1777</f>
        <v>0.65101538461538466</v>
      </c>
      <c r="P1777" s="13">
        <f>IF(E1777&gt;0,E1777/N1777,"NA")</f>
        <v>170.62903225806451</v>
      </c>
      <c r="Q1777" s="13" t="s">
        <v>8359</v>
      </c>
      <c r="R1777" s="13" t="s">
        <v>8360</v>
      </c>
      <c r="S1777" t="b">
        <v>0</v>
      </c>
      <c r="T1777" t="s">
        <v>8284</v>
      </c>
      <c r="U1777" s="17">
        <v>41891.768055555549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5">
        <f t="shared" si="27"/>
        <v>41941.748506944445</v>
      </c>
      <c r="K1778">
        <v>1411513071</v>
      </c>
      <c r="L1778" s="5">
        <v>41905.748506944445</v>
      </c>
      <c r="M1778" t="b">
        <v>1</v>
      </c>
      <c r="N1778">
        <v>4</v>
      </c>
      <c r="O1778" s="9">
        <f>E1778/D1778</f>
        <v>6.7000000000000004E-2</v>
      </c>
      <c r="P1778" s="13">
        <f>IF(E1778&gt;0,E1778/N1778,"NA")</f>
        <v>83.75</v>
      </c>
      <c r="Q1778" s="13" t="s">
        <v>8359</v>
      </c>
      <c r="R1778" s="13" t="s">
        <v>8360</v>
      </c>
      <c r="S1778" t="b">
        <v>0</v>
      </c>
      <c r="T1778" t="s">
        <v>8284</v>
      </c>
      <c r="U1778" s="17">
        <v>41905.748506944445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5">
        <f t="shared" si="27"/>
        <v>42055.14876157407</v>
      </c>
      <c r="K1779">
        <v>1421829253</v>
      </c>
      <c r="L1779" s="5">
        <v>42025.14876157407</v>
      </c>
      <c r="M1779" t="b">
        <v>1</v>
      </c>
      <c r="N1779">
        <v>10</v>
      </c>
      <c r="O1779" s="9">
        <f>E1779/D1779</f>
        <v>0.135625</v>
      </c>
      <c r="P1779" s="13">
        <f>IF(E1779&gt;0,E1779/N1779,"NA")</f>
        <v>65.099999999999994</v>
      </c>
      <c r="Q1779" s="13" t="s">
        <v>8359</v>
      </c>
      <c r="R1779" s="13" t="s">
        <v>8360</v>
      </c>
      <c r="S1779" t="b">
        <v>0</v>
      </c>
      <c r="T1779" t="s">
        <v>8284</v>
      </c>
      <c r="U1779" s="17">
        <v>42025.14876157407</v>
      </c>
    </row>
    <row r="1780" spans="1:21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5">
        <f t="shared" si="27"/>
        <v>42090.613368055558</v>
      </c>
      <c r="K1780">
        <v>1423600995</v>
      </c>
      <c r="L1780" s="5">
        <v>42045.655034722215</v>
      </c>
      <c r="M1780" t="b">
        <v>1</v>
      </c>
      <c r="N1780">
        <v>15</v>
      </c>
      <c r="O1780" s="9">
        <f>E1780/D1780</f>
        <v>1.9900000000000001E-2</v>
      </c>
      <c r="P1780" s="13">
        <f>IF(E1780&gt;0,E1780/N1780,"NA")</f>
        <v>66.333333333333329</v>
      </c>
      <c r="Q1780" s="13" t="s">
        <v>8359</v>
      </c>
      <c r="R1780" s="13" t="s">
        <v>8360</v>
      </c>
      <c r="S1780" t="b">
        <v>0</v>
      </c>
      <c r="T1780" t="s">
        <v>8284</v>
      </c>
      <c r="U1780" s="17">
        <v>42045.655034722215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5">
        <f t="shared" si="27"/>
        <v>42615.483564814807</v>
      </c>
      <c r="K1781">
        <v>1470242180</v>
      </c>
      <c r="L1781" s="5">
        <v>42585.483564814807</v>
      </c>
      <c r="M1781" t="b">
        <v>1</v>
      </c>
      <c r="N1781">
        <v>38</v>
      </c>
      <c r="O1781" s="9">
        <f>E1781/D1781</f>
        <v>0.36236363636363639</v>
      </c>
      <c r="P1781" s="13">
        <f>IF(E1781&gt;0,E1781/N1781,"NA")</f>
        <v>104.89473684210526</v>
      </c>
      <c r="Q1781" s="13" t="s">
        <v>8359</v>
      </c>
      <c r="R1781" s="13" t="s">
        <v>8360</v>
      </c>
      <c r="S1781" t="b">
        <v>0</v>
      </c>
      <c r="T1781" t="s">
        <v>8284</v>
      </c>
      <c r="U1781" s="17">
        <v>42585.483564814807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5">
        <f t="shared" si="27"/>
        <v>42553.392476851848</v>
      </c>
      <c r="K1782">
        <v>1462285510</v>
      </c>
      <c r="L1782" s="5">
        <v>42493.392476851848</v>
      </c>
      <c r="M1782" t="b">
        <v>1</v>
      </c>
      <c r="N1782">
        <v>152</v>
      </c>
      <c r="O1782" s="9">
        <f>E1782/D1782</f>
        <v>0.39743333333333336</v>
      </c>
      <c r="P1782" s="13">
        <f>IF(E1782&gt;0,E1782/N1782,"NA")</f>
        <v>78.440789473684205</v>
      </c>
      <c r="Q1782" s="13" t="s">
        <v>8359</v>
      </c>
      <c r="R1782" s="13" t="s">
        <v>8360</v>
      </c>
      <c r="S1782" t="b">
        <v>0</v>
      </c>
      <c r="T1782" t="s">
        <v>8284</v>
      </c>
      <c r="U1782" s="17">
        <v>42493.392476851848</v>
      </c>
    </row>
    <row r="1783" spans="1:21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5">
        <f t="shared" si="27"/>
        <v>42628.409085648142</v>
      </c>
      <c r="K1783">
        <v>1471272545</v>
      </c>
      <c r="L1783" s="5">
        <v>42597.409085648142</v>
      </c>
      <c r="M1783" t="b">
        <v>1</v>
      </c>
      <c r="N1783">
        <v>24</v>
      </c>
      <c r="O1783" s="9">
        <f>E1783/D1783</f>
        <v>0.25763636363636366</v>
      </c>
      <c r="P1783" s="13">
        <f>IF(E1783&gt;0,E1783/N1783,"NA")</f>
        <v>59.041666666666664</v>
      </c>
      <c r="Q1783" s="13" t="s">
        <v>8359</v>
      </c>
      <c r="R1783" s="13" t="s">
        <v>8360</v>
      </c>
      <c r="S1783" t="b">
        <v>0</v>
      </c>
      <c r="T1783" t="s">
        <v>8284</v>
      </c>
      <c r="U1783" s="17">
        <v>42597.409085648142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5">
        <f t="shared" si="27"/>
        <v>42421.366770833331</v>
      </c>
      <c r="K1784">
        <v>1453211289</v>
      </c>
      <c r="L1784" s="5">
        <v>42388.366770833331</v>
      </c>
      <c r="M1784" t="b">
        <v>1</v>
      </c>
      <c r="N1784">
        <v>76</v>
      </c>
      <c r="O1784" s="9">
        <f>E1784/D1784</f>
        <v>0.15491428571428573</v>
      </c>
      <c r="P1784" s="13">
        <f>IF(E1784&gt;0,E1784/N1784,"NA")</f>
        <v>71.34210526315789</v>
      </c>
      <c r="Q1784" s="13" t="s">
        <v>8359</v>
      </c>
      <c r="R1784" s="13" t="s">
        <v>8360</v>
      </c>
      <c r="S1784" t="b">
        <v>0</v>
      </c>
      <c r="T1784" t="s">
        <v>8284</v>
      </c>
      <c r="U1784" s="17">
        <v>42388.366770833331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5">
        <f t="shared" si="27"/>
        <v>42145.741643518515</v>
      </c>
      <c r="K1785">
        <v>1429656478</v>
      </c>
      <c r="L1785" s="5">
        <v>42115.741643518515</v>
      </c>
      <c r="M1785" t="b">
        <v>1</v>
      </c>
      <c r="N1785">
        <v>185</v>
      </c>
      <c r="O1785" s="9">
        <f>E1785/D1785</f>
        <v>0.236925</v>
      </c>
      <c r="P1785" s="13">
        <f>IF(E1785&gt;0,E1785/N1785,"NA")</f>
        <v>51.227027027027027</v>
      </c>
      <c r="Q1785" s="13" t="s">
        <v>8359</v>
      </c>
      <c r="R1785" s="13" t="s">
        <v>8360</v>
      </c>
      <c r="S1785" t="b">
        <v>0</v>
      </c>
      <c r="T1785" t="s">
        <v>8284</v>
      </c>
      <c r="U1785" s="17">
        <v>42115.741643518515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5">
        <f t="shared" si="27"/>
        <v>42034.934027777774</v>
      </c>
      <c r="K1786">
        <v>1419954240</v>
      </c>
      <c r="L1786" s="5">
        <v>42003.447222222218</v>
      </c>
      <c r="M1786" t="b">
        <v>1</v>
      </c>
      <c r="N1786">
        <v>33</v>
      </c>
      <c r="O1786" s="9">
        <f>E1786/D1786</f>
        <v>0.39760000000000001</v>
      </c>
      <c r="P1786" s="13">
        <f>IF(E1786&gt;0,E1786/N1786,"NA")</f>
        <v>60.242424242424242</v>
      </c>
      <c r="Q1786" s="13" t="s">
        <v>8359</v>
      </c>
      <c r="R1786" s="13" t="s">
        <v>8360</v>
      </c>
      <c r="S1786" t="b">
        <v>0</v>
      </c>
      <c r="T1786" t="s">
        <v>8284</v>
      </c>
      <c r="U1786" s="17">
        <v>42003.447222222218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5">
        <f t="shared" si="27"/>
        <v>41927.791666666664</v>
      </c>
      <c r="K1787">
        <v>1410750855</v>
      </c>
      <c r="L1787" s="5">
        <v>41896.926562499997</v>
      </c>
      <c r="M1787" t="b">
        <v>1</v>
      </c>
      <c r="N1787">
        <v>108</v>
      </c>
      <c r="O1787" s="9">
        <f>E1787/D1787</f>
        <v>0.20220833333333332</v>
      </c>
      <c r="P1787" s="13">
        <f>IF(E1787&gt;0,E1787/N1787,"NA")</f>
        <v>44.935185185185183</v>
      </c>
      <c r="Q1787" s="13" t="s">
        <v>8359</v>
      </c>
      <c r="R1787" s="13" t="s">
        <v>8360</v>
      </c>
      <c r="S1787" t="b">
        <v>0</v>
      </c>
      <c r="T1787" t="s">
        <v>8284</v>
      </c>
      <c r="U1787" s="17">
        <v>41896.926562499997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5">
        <f t="shared" si="27"/>
        <v>41988.342326388891</v>
      </c>
      <c r="K1788">
        <v>1416057177</v>
      </c>
      <c r="L1788" s="5">
        <v>41958.342326388891</v>
      </c>
      <c r="M1788" t="b">
        <v>1</v>
      </c>
      <c r="N1788">
        <v>29</v>
      </c>
      <c r="O1788" s="9">
        <f>E1788/D1788</f>
        <v>0.47631578947368419</v>
      </c>
      <c r="P1788" s="13">
        <f>IF(E1788&gt;0,E1788/N1788,"NA")</f>
        <v>31.206896551724139</v>
      </c>
      <c r="Q1788" s="13" t="s">
        <v>8359</v>
      </c>
      <c r="R1788" s="13" t="s">
        <v>8360</v>
      </c>
      <c r="S1788" t="b">
        <v>0</v>
      </c>
      <c r="T1788" t="s">
        <v>8284</v>
      </c>
      <c r="U1788" s="17">
        <v>41958.342326388891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5">
        <f t="shared" si="27"/>
        <v>42098.40552083333</v>
      </c>
      <c r="K1789">
        <v>1425570237</v>
      </c>
      <c r="L1789" s="5">
        <v>42068.447187499994</v>
      </c>
      <c r="M1789" t="b">
        <v>1</v>
      </c>
      <c r="N1789">
        <v>24</v>
      </c>
      <c r="O1789" s="9">
        <f>E1789/D1789</f>
        <v>0.15329999999999999</v>
      </c>
      <c r="P1789" s="13">
        <f>IF(E1789&gt;0,E1789/N1789,"NA")</f>
        <v>63.875</v>
      </c>
      <c r="Q1789" s="13" t="s">
        <v>8359</v>
      </c>
      <c r="R1789" s="13" t="s">
        <v>8360</v>
      </c>
      <c r="S1789" t="b">
        <v>0</v>
      </c>
      <c r="T1789" t="s">
        <v>8284</v>
      </c>
      <c r="U1789" s="17">
        <v>42068.447187499994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5">
        <f t="shared" si="27"/>
        <v>41943.740069444444</v>
      </c>
      <c r="K1790">
        <v>1412203542</v>
      </c>
      <c r="L1790" s="5">
        <v>41913.740069444444</v>
      </c>
      <c r="M1790" t="b">
        <v>1</v>
      </c>
      <c r="N1790">
        <v>4</v>
      </c>
      <c r="O1790" s="9">
        <f>E1790/D1790</f>
        <v>1.3818181818181818E-2</v>
      </c>
      <c r="P1790" s="13">
        <f>IF(E1790&gt;0,E1790/N1790,"NA")</f>
        <v>19</v>
      </c>
      <c r="Q1790" s="13" t="s">
        <v>8359</v>
      </c>
      <c r="R1790" s="13" t="s">
        <v>8360</v>
      </c>
      <c r="S1790" t="b">
        <v>0</v>
      </c>
      <c r="T1790" t="s">
        <v>8284</v>
      </c>
      <c r="U1790" s="17">
        <v>41913.740069444444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5">
        <f t="shared" si="27"/>
        <v>42016.041701388887</v>
      </c>
      <c r="K1791">
        <v>1415858403</v>
      </c>
      <c r="L1791" s="5">
        <v>41956.041701388887</v>
      </c>
      <c r="M1791" t="b">
        <v>1</v>
      </c>
      <c r="N1791">
        <v>4</v>
      </c>
      <c r="O1791" s="9">
        <f>E1791/D1791</f>
        <v>5.0000000000000001E-3</v>
      </c>
      <c r="P1791" s="13">
        <f>IF(E1791&gt;0,E1791/N1791,"NA")</f>
        <v>10</v>
      </c>
      <c r="Q1791" s="13" t="s">
        <v>8359</v>
      </c>
      <c r="R1791" s="13" t="s">
        <v>8360</v>
      </c>
      <c r="S1791" t="b">
        <v>0</v>
      </c>
      <c r="T1791" t="s">
        <v>8284</v>
      </c>
      <c r="U1791" s="17">
        <v>41956.041701388887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5">
        <f t="shared" si="27"/>
        <v>42040.466180555552</v>
      </c>
      <c r="K1792">
        <v>1420560678</v>
      </c>
      <c r="L1792" s="5">
        <v>42010.466180555552</v>
      </c>
      <c r="M1792" t="b">
        <v>1</v>
      </c>
      <c r="N1792">
        <v>15</v>
      </c>
      <c r="O1792" s="9">
        <f>E1792/D1792</f>
        <v>4.9575757575757579E-2</v>
      </c>
      <c r="P1792" s="13">
        <f>IF(E1792&gt;0,E1792/N1792,"NA")</f>
        <v>109.06666666666666</v>
      </c>
      <c r="Q1792" s="13" t="s">
        <v>8359</v>
      </c>
      <c r="R1792" s="13" t="s">
        <v>8360</v>
      </c>
      <c r="S1792" t="b">
        <v>0</v>
      </c>
      <c r="T1792" t="s">
        <v>8284</v>
      </c>
      <c r="U1792" s="17">
        <v>42010.466180555552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5">
        <f t="shared" si="27"/>
        <v>42033.532002314816</v>
      </c>
      <c r="K1793">
        <v>1417369565</v>
      </c>
      <c r="L1793" s="5">
        <v>41973.532002314816</v>
      </c>
      <c r="M1793" t="b">
        <v>1</v>
      </c>
      <c r="N1793">
        <v>4</v>
      </c>
      <c r="O1793" s="9">
        <f>E1793/D1793</f>
        <v>3.5666666666666666E-2</v>
      </c>
      <c r="P1793" s="13">
        <f>IF(E1793&gt;0,E1793/N1793,"NA")</f>
        <v>26.75</v>
      </c>
      <c r="Q1793" s="13" t="s">
        <v>8359</v>
      </c>
      <c r="R1793" s="13" t="s">
        <v>8360</v>
      </c>
      <c r="S1793" t="b">
        <v>0</v>
      </c>
      <c r="T1793" t="s">
        <v>8284</v>
      </c>
      <c r="U1793" s="17">
        <v>41973.532002314816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5">
        <f t="shared" si="27"/>
        <v>42226.082638888889</v>
      </c>
      <c r="K1794">
        <v>1435970682</v>
      </c>
      <c r="L1794" s="5">
        <v>42188.822708333326</v>
      </c>
      <c r="M1794" t="b">
        <v>1</v>
      </c>
      <c r="N1794">
        <v>139</v>
      </c>
      <c r="O1794" s="9">
        <f>E1794/D1794</f>
        <v>0.61124000000000001</v>
      </c>
      <c r="P1794" s="13">
        <f>IF(E1794&gt;0,E1794/N1794,"NA")</f>
        <v>109.93525179856115</v>
      </c>
      <c r="Q1794" s="13" t="s">
        <v>8359</v>
      </c>
      <c r="R1794" s="13" t="s">
        <v>8360</v>
      </c>
      <c r="S1794" t="b">
        <v>0</v>
      </c>
      <c r="T1794" t="s">
        <v>8284</v>
      </c>
      <c r="U1794" s="17">
        <v>42188.822708333326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5">
        <f t="shared" ref="J1795:L1858" si="28">(I1795/86400)+25569+(-5/24)</f>
        <v>41970.724999999999</v>
      </c>
      <c r="K1795">
        <v>1414531440</v>
      </c>
      <c r="L1795" s="5">
        <v>41940.683333333327</v>
      </c>
      <c r="M1795" t="b">
        <v>1</v>
      </c>
      <c r="N1795">
        <v>2</v>
      </c>
      <c r="O1795" s="9">
        <f>E1795/D1795</f>
        <v>1.3333333333333334E-2</v>
      </c>
      <c r="P1795" s="13">
        <f>IF(E1795&gt;0,E1795/N1795,"NA")</f>
        <v>20</v>
      </c>
      <c r="Q1795" s="13" t="s">
        <v>8359</v>
      </c>
      <c r="R1795" s="13" t="s">
        <v>8360</v>
      </c>
      <c r="S1795" t="b">
        <v>0</v>
      </c>
      <c r="T1795" t="s">
        <v>8284</v>
      </c>
      <c r="U1795" s="17">
        <v>41940.683333333327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5">
        <f t="shared" si="28"/>
        <v>42046.342847222222</v>
      </c>
      <c r="K1796">
        <v>1420636422</v>
      </c>
      <c r="L1796" s="5">
        <v>42011.342847222222</v>
      </c>
      <c r="M1796" t="b">
        <v>1</v>
      </c>
      <c r="N1796">
        <v>18</v>
      </c>
      <c r="O1796" s="9">
        <f>E1796/D1796</f>
        <v>0.11077777777777778</v>
      </c>
      <c r="P1796" s="13">
        <f>IF(E1796&gt;0,E1796/N1796,"NA")</f>
        <v>55.388888888888886</v>
      </c>
      <c r="Q1796" s="13" t="s">
        <v>8359</v>
      </c>
      <c r="R1796" s="13" t="s">
        <v>8360</v>
      </c>
      <c r="S1796" t="b">
        <v>0</v>
      </c>
      <c r="T1796" t="s">
        <v>8284</v>
      </c>
      <c r="U1796" s="17">
        <v>42011.342847222222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5">
        <f t="shared" si="28"/>
        <v>42657.458333333336</v>
      </c>
      <c r="K1797">
        <v>1473922541</v>
      </c>
      <c r="L1797" s="5">
        <v>42628.080335648141</v>
      </c>
      <c r="M1797" t="b">
        <v>1</v>
      </c>
      <c r="N1797">
        <v>81</v>
      </c>
      <c r="O1797" s="9">
        <f>E1797/D1797</f>
        <v>0.38735714285714284</v>
      </c>
      <c r="P1797" s="13">
        <f>IF(E1797&gt;0,E1797/N1797,"NA")</f>
        <v>133.90123456790124</v>
      </c>
      <c r="Q1797" s="13" t="s">
        <v>8359</v>
      </c>
      <c r="R1797" s="13" t="s">
        <v>8360</v>
      </c>
      <c r="S1797" t="b">
        <v>0</v>
      </c>
      <c r="T1797" t="s">
        <v>8284</v>
      </c>
      <c r="U1797" s="17">
        <v>42628.080335648141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5">
        <f t="shared" si="28"/>
        <v>42575.231087962959</v>
      </c>
      <c r="K1798">
        <v>1464172366</v>
      </c>
      <c r="L1798" s="5">
        <v>42515.231087962959</v>
      </c>
      <c r="M1798" t="b">
        <v>1</v>
      </c>
      <c r="N1798">
        <v>86</v>
      </c>
      <c r="O1798" s="9">
        <f>E1798/D1798</f>
        <v>0.22052631578947368</v>
      </c>
      <c r="P1798" s="13">
        <f>IF(E1798&gt;0,E1798/N1798,"NA")</f>
        <v>48.720930232558139</v>
      </c>
      <c r="Q1798" s="13" t="s">
        <v>8359</v>
      </c>
      <c r="R1798" s="13" t="s">
        <v>8360</v>
      </c>
      <c r="S1798" t="b">
        <v>0</v>
      </c>
      <c r="T1798" t="s">
        <v>8284</v>
      </c>
      <c r="U1798" s="17">
        <v>42515.231087962959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5">
        <f t="shared" si="28"/>
        <v>42719.360983796294</v>
      </c>
      <c r="K1799">
        <v>1479217189</v>
      </c>
      <c r="L1799" s="5">
        <v>42689.360983796294</v>
      </c>
      <c r="M1799" t="b">
        <v>1</v>
      </c>
      <c r="N1799">
        <v>140</v>
      </c>
      <c r="O1799" s="9">
        <f>E1799/D1799</f>
        <v>0.67549999999999999</v>
      </c>
      <c r="P1799" s="13">
        <f>IF(E1799&gt;0,E1799/N1799,"NA")</f>
        <v>48.25</v>
      </c>
      <c r="Q1799" s="13" t="s">
        <v>8359</v>
      </c>
      <c r="R1799" s="13" t="s">
        <v>8360</v>
      </c>
      <c r="S1799" t="b">
        <v>0</v>
      </c>
      <c r="T1799" t="s">
        <v>8284</v>
      </c>
      <c r="U1799" s="17">
        <v>42689.360983796294</v>
      </c>
    </row>
    <row r="1800" spans="1:21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5">
        <f t="shared" si="28"/>
        <v>42404.118437499994</v>
      </c>
      <c r="K1800">
        <v>1449388233</v>
      </c>
      <c r="L1800" s="5">
        <v>42344.118437499994</v>
      </c>
      <c r="M1800" t="b">
        <v>1</v>
      </c>
      <c r="N1800">
        <v>37</v>
      </c>
      <c r="O1800" s="9">
        <f>E1800/D1800</f>
        <v>0.136375</v>
      </c>
      <c r="P1800" s="13">
        <f>IF(E1800&gt;0,E1800/N1800,"NA")</f>
        <v>58.972972972972975</v>
      </c>
      <c r="Q1800" s="13" t="s">
        <v>8359</v>
      </c>
      <c r="R1800" s="13" t="s">
        <v>8360</v>
      </c>
      <c r="S1800" t="b">
        <v>0</v>
      </c>
      <c r="T1800" t="s">
        <v>8284</v>
      </c>
      <c r="U1800" s="17">
        <v>42344.118437499994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5">
        <f t="shared" si="28"/>
        <v>41954.676018518519</v>
      </c>
      <c r="K1801">
        <v>1414008808</v>
      </c>
      <c r="L1801" s="5">
        <v>41934.634351851848</v>
      </c>
      <c r="M1801" t="b">
        <v>1</v>
      </c>
      <c r="N1801">
        <v>6</v>
      </c>
      <c r="O1801" s="9">
        <f>E1801/D1801</f>
        <v>1.7457500000000001E-2</v>
      </c>
      <c r="P1801" s="13">
        <f>IF(E1801&gt;0,E1801/N1801,"NA")</f>
        <v>11.638333333333334</v>
      </c>
      <c r="Q1801" s="13" t="s">
        <v>8359</v>
      </c>
      <c r="R1801" s="13" t="s">
        <v>8360</v>
      </c>
      <c r="S1801" t="b">
        <v>0</v>
      </c>
      <c r="T1801" t="s">
        <v>8284</v>
      </c>
      <c r="U1801" s="17">
        <v>41934.634351851848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5">
        <f t="shared" si="28"/>
        <v>42653.397800925923</v>
      </c>
      <c r="K1802">
        <v>1473517970</v>
      </c>
      <c r="L1802" s="5">
        <v>42623.397800925923</v>
      </c>
      <c r="M1802" t="b">
        <v>1</v>
      </c>
      <c r="N1802">
        <v>113</v>
      </c>
      <c r="O1802" s="9">
        <f>E1802/D1802</f>
        <v>0.20449632511889321</v>
      </c>
      <c r="P1802" s="13">
        <f>IF(E1802&gt;0,E1802/N1802,"NA")</f>
        <v>83.716814159292042</v>
      </c>
      <c r="Q1802" s="13" t="s">
        <v>8359</v>
      </c>
      <c r="R1802" s="13" t="s">
        <v>8360</v>
      </c>
      <c r="S1802" t="b">
        <v>0</v>
      </c>
      <c r="T1802" t="s">
        <v>8284</v>
      </c>
      <c r="U1802" s="17">
        <v>42623.397800925923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5">
        <f t="shared" si="28"/>
        <v>42353.298611111109</v>
      </c>
      <c r="K1803">
        <v>1447429868</v>
      </c>
      <c r="L1803" s="5">
        <v>42321.452175925922</v>
      </c>
      <c r="M1803" t="b">
        <v>1</v>
      </c>
      <c r="N1803">
        <v>37</v>
      </c>
      <c r="O1803" s="9">
        <f>E1803/D1803</f>
        <v>0.13852941176470587</v>
      </c>
      <c r="P1803" s="13">
        <f>IF(E1803&gt;0,E1803/N1803,"NA")</f>
        <v>63.648648648648646</v>
      </c>
      <c r="Q1803" s="13" t="s">
        <v>8359</v>
      </c>
      <c r="R1803" s="13" t="s">
        <v>8360</v>
      </c>
      <c r="S1803" t="b">
        <v>0</v>
      </c>
      <c r="T1803" t="s">
        <v>8284</v>
      </c>
      <c r="U1803" s="17">
        <v>42321.452175925922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5">
        <f t="shared" si="28"/>
        <v>42182.707638888889</v>
      </c>
      <c r="K1804">
        <v>1433416830</v>
      </c>
      <c r="L1804" s="5">
        <v>42159.264236111114</v>
      </c>
      <c r="M1804" t="b">
        <v>1</v>
      </c>
      <c r="N1804">
        <v>18</v>
      </c>
      <c r="O1804" s="9">
        <f>E1804/D1804</f>
        <v>0.48485714285714288</v>
      </c>
      <c r="P1804" s="13">
        <f>IF(E1804&gt;0,E1804/N1804,"NA")</f>
        <v>94.277777777777771</v>
      </c>
      <c r="Q1804" s="13" t="s">
        <v>8359</v>
      </c>
      <c r="R1804" s="13" t="s">
        <v>8360</v>
      </c>
      <c r="S1804" t="b">
        <v>0</v>
      </c>
      <c r="T1804" t="s">
        <v>8284</v>
      </c>
      <c r="U1804" s="17">
        <v>42159.264236111114</v>
      </c>
    </row>
    <row r="1805" spans="1:21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5">
        <f t="shared" si="28"/>
        <v>42048.863217592589</v>
      </c>
      <c r="K1805">
        <v>1421199782</v>
      </c>
      <c r="L1805" s="5">
        <v>42017.863217592589</v>
      </c>
      <c r="M1805" t="b">
        <v>1</v>
      </c>
      <c r="N1805">
        <v>75</v>
      </c>
      <c r="O1805" s="9">
        <f>E1805/D1805</f>
        <v>0.308</v>
      </c>
      <c r="P1805" s="13">
        <f>IF(E1805&gt;0,E1805/N1805,"NA")</f>
        <v>71.86666666666666</v>
      </c>
      <c r="Q1805" s="13" t="s">
        <v>8359</v>
      </c>
      <c r="R1805" s="13" t="s">
        <v>8360</v>
      </c>
      <c r="S1805" t="b">
        <v>0</v>
      </c>
      <c r="T1805" t="s">
        <v>8284</v>
      </c>
      <c r="U1805" s="17">
        <v>42017.863217592589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5">
        <f t="shared" si="28"/>
        <v>42322.511620370373</v>
      </c>
      <c r="K1806">
        <v>1444061804</v>
      </c>
      <c r="L1806" s="5">
        <v>42282.469953703701</v>
      </c>
      <c r="M1806" t="b">
        <v>1</v>
      </c>
      <c r="N1806">
        <v>52</v>
      </c>
      <c r="O1806" s="9">
        <f>E1806/D1806</f>
        <v>0.35174193548387095</v>
      </c>
      <c r="P1806" s="13">
        <f>IF(E1806&gt;0,E1806/N1806,"NA")</f>
        <v>104.84615384615384</v>
      </c>
      <c r="Q1806" s="13" t="s">
        <v>8359</v>
      </c>
      <c r="R1806" s="13" t="s">
        <v>8360</v>
      </c>
      <c r="S1806" t="b">
        <v>0</v>
      </c>
      <c r="T1806" t="s">
        <v>8284</v>
      </c>
      <c r="U1806" s="17">
        <v>42282.469953703701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5">
        <f t="shared" si="28"/>
        <v>42279.541666666664</v>
      </c>
      <c r="K1807">
        <v>1441048658</v>
      </c>
      <c r="L1807" s="5">
        <v>42247.595578703702</v>
      </c>
      <c r="M1807" t="b">
        <v>1</v>
      </c>
      <c r="N1807">
        <v>122</v>
      </c>
      <c r="O1807" s="9">
        <f>E1807/D1807</f>
        <v>0.36404444444444445</v>
      </c>
      <c r="P1807" s="13">
        <f>IF(E1807&gt;0,E1807/N1807,"NA")</f>
        <v>67.139344262295083</v>
      </c>
      <c r="Q1807" s="13" t="s">
        <v>8359</v>
      </c>
      <c r="R1807" s="13" t="s">
        <v>8360</v>
      </c>
      <c r="S1807" t="b">
        <v>0</v>
      </c>
      <c r="T1807" t="s">
        <v>8284</v>
      </c>
      <c r="U1807" s="17">
        <v>42247.595578703702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5">
        <f t="shared" si="28"/>
        <v>41912.429965277777</v>
      </c>
      <c r="K1808">
        <v>1409066349</v>
      </c>
      <c r="L1808" s="5">
        <v>41877.429965277777</v>
      </c>
      <c r="M1808" t="b">
        <v>1</v>
      </c>
      <c r="N1808">
        <v>8</v>
      </c>
      <c r="O1808" s="9">
        <f>E1808/D1808</f>
        <v>2.955E-2</v>
      </c>
      <c r="P1808" s="13">
        <f>IF(E1808&gt;0,E1808/N1808,"NA")</f>
        <v>73.875</v>
      </c>
      <c r="Q1808" s="13" t="s">
        <v>8359</v>
      </c>
      <c r="R1808" s="13" t="s">
        <v>8360</v>
      </c>
      <c r="S1808" t="b">
        <v>0</v>
      </c>
      <c r="T1808" t="s">
        <v>8284</v>
      </c>
      <c r="U1808" s="17">
        <v>41877.429965277777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5">
        <f t="shared" si="28"/>
        <v>41909.860104166662</v>
      </c>
      <c r="K1809">
        <v>1409276313</v>
      </c>
      <c r="L1809" s="5">
        <v>41879.860104166662</v>
      </c>
      <c r="M1809" t="b">
        <v>1</v>
      </c>
      <c r="N1809">
        <v>8</v>
      </c>
      <c r="O1809" s="9">
        <f>E1809/D1809</f>
        <v>0.1106</v>
      </c>
      <c r="P1809" s="13">
        <f>IF(E1809&gt;0,E1809/N1809,"NA")</f>
        <v>69.125</v>
      </c>
      <c r="Q1809" s="13" t="s">
        <v>8359</v>
      </c>
      <c r="R1809" s="13" t="s">
        <v>8360</v>
      </c>
      <c r="S1809" t="b">
        <v>0</v>
      </c>
      <c r="T1809" t="s">
        <v>8284</v>
      </c>
      <c r="U1809" s="17">
        <v>41879.860104166662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5">
        <f t="shared" si="28"/>
        <v>42777.472569444442</v>
      </c>
      <c r="K1810">
        <v>1483806030</v>
      </c>
      <c r="L1810" s="5">
        <v>42742.472569444442</v>
      </c>
      <c r="M1810" t="b">
        <v>1</v>
      </c>
      <c r="N1810">
        <v>96</v>
      </c>
      <c r="O1810" s="9">
        <f>E1810/D1810</f>
        <v>0.41407142857142859</v>
      </c>
      <c r="P1810" s="13">
        <f>IF(E1810&gt;0,E1810/N1810,"NA")</f>
        <v>120.77083333333333</v>
      </c>
      <c r="Q1810" s="13" t="s">
        <v>8359</v>
      </c>
      <c r="R1810" s="13" t="s">
        <v>8360</v>
      </c>
      <c r="S1810" t="b">
        <v>0</v>
      </c>
      <c r="T1810" t="s">
        <v>8284</v>
      </c>
      <c r="U1810" s="17">
        <v>42742.472569444442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5">
        <f t="shared" si="28"/>
        <v>42064.699525462966</v>
      </c>
      <c r="K1811">
        <v>1422222439</v>
      </c>
      <c r="L1811" s="5">
        <v>42029.699525462966</v>
      </c>
      <c r="M1811" t="b">
        <v>1</v>
      </c>
      <c r="N1811">
        <v>9</v>
      </c>
      <c r="O1811" s="9">
        <f>E1811/D1811</f>
        <v>0.10857142857142857</v>
      </c>
      <c r="P1811" s="13">
        <f>IF(E1811&gt;0,E1811/N1811,"NA")</f>
        <v>42.222222222222221</v>
      </c>
      <c r="Q1811" s="13" t="s">
        <v>8359</v>
      </c>
      <c r="R1811" s="13" t="s">
        <v>8360</v>
      </c>
      <c r="S1811" t="b">
        <v>0</v>
      </c>
      <c r="T1811" t="s">
        <v>8284</v>
      </c>
      <c r="U1811" s="17">
        <v>42029.699525462966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5">
        <f t="shared" si="28"/>
        <v>41872.701689814814</v>
      </c>
      <c r="K1812">
        <v>1407621026</v>
      </c>
      <c r="L1812" s="5">
        <v>41860.701689814814</v>
      </c>
      <c r="M1812" t="b">
        <v>0</v>
      </c>
      <c r="N1812">
        <v>2</v>
      </c>
      <c r="O1812" s="9">
        <f>E1812/D1812</f>
        <v>3.3333333333333333E-2</v>
      </c>
      <c r="P1812" s="13">
        <f>IF(E1812&gt;0,E1812/N1812,"NA")</f>
        <v>7.5</v>
      </c>
      <c r="Q1812" s="13" t="s">
        <v>8359</v>
      </c>
      <c r="R1812" s="13" t="s">
        <v>8360</v>
      </c>
      <c r="S1812" t="b">
        <v>0</v>
      </c>
      <c r="T1812" t="s">
        <v>8284</v>
      </c>
      <c r="U1812" s="17">
        <v>41860.701689814814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5">
        <f t="shared" si="28"/>
        <v>41935.958333333328</v>
      </c>
      <c r="K1813">
        <v>1408962270</v>
      </c>
      <c r="L1813" s="5">
        <v>41876.225347222222</v>
      </c>
      <c r="M1813" t="b">
        <v>0</v>
      </c>
      <c r="N1813">
        <v>26</v>
      </c>
      <c r="O1813" s="9">
        <f>E1813/D1813</f>
        <v>7.407407407407407E-4</v>
      </c>
      <c r="P1813" s="13">
        <f>IF(E1813&gt;0,E1813/N1813,"NA")</f>
        <v>1.5384615384615385</v>
      </c>
      <c r="Q1813" s="13" t="s">
        <v>8359</v>
      </c>
      <c r="R1813" s="13" t="s">
        <v>8360</v>
      </c>
      <c r="S1813" t="b">
        <v>0</v>
      </c>
      <c r="T1813" t="s">
        <v>8284</v>
      </c>
      <c r="U1813" s="17">
        <v>41876.225347222222</v>
      </c>
    </row>
    <row r="1814" spans="1:21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5">
        <f t="shared" si="28"/>
        <v>42554.110370370363</v>
      </c>
      <c r="K1814">
        <v>1464939536</v>
      </c>
      <c r="L1814" s="5">
        <v>42524.110370370363</v>
      </c>
      <c r="M1814" t="b">
        <v>0</v>
      </c>
      <c r="N1814">
        <v>23</v>
      </c>
      <c r="O1814" s="9">
        <f>E1814/D1814</f>
        <v>0.13307692307692306</v>
      </c>
      <c r="P1814" s="13">
        <f>IF(E1814&gt;0,E1814/N1814,"NA")</f>
        <v>37.608695652173914</v>
      </c>
      <c r="Q1814" s="13" t="s">
        <v>8359</v>
      </c>
      <c r="R1814" s="13" t="s">
        <v>8360</v>
      </c>
      <c r="S1814" t="b">
        <v>0</v>
      </c>
      <c r="T1814" t="s">
        <v>8284</v>
      </c>
      <c r="U1814" s="17">
        <v>42524.110370370363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5">
        <f t="shared" si="28"/>
        <v>41859.68069444444</v>
      </c>
      <c r="K1815">
        <v>1404940812</v>
      </c>
      <c r="L1815" s="5">
        <v>41829.68069444444</v>
      </c>
      <c r="M1815" t="b">
        <v>0</v>
      </c>
      <c r="N1815">
        <v>0</v>
      </c>
      <c r="O1815" s="9">
        <f>E1815/D1815</f>
        <v>0</v>
      </c>
      <c r="P1815" s="13" t="str">
        <f>IF(E1815&gt;0,E1815/N1815,"NA")</f>
        <v>NA</v>
      </c>
      <c r="Q1815" s="13" t="s">
        <v>8359</v>
      </c>
      <c r="R1815" s="13" t="s">
        <v>8360</v>
      </c>
      <c r="S1815" t="b">
        <v>0</v>
      </c>
      <c r="T1815" t="s">
        <v>8284</v>
      </c>
      <c r="U1815" s="17">
        <v>41829.68069444444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5">
        <f t="shared" si="28"/>
        <v>42063.105740740742</v>
      </c>
      <c r="K1816">
        <v>1422516736</v>
      </c>
      <c r="L1816" s="5">
        <v>42033.105740740742</v>
      </c>
      <c r="M1816" t="b">
        <v>0</v>
      </c>
      <c r="N1816">
        <v>140</v>
      </c>
      <c r="O1816" s="9">
        <f>E1816/D1816</f>
        <v>0.49183333333333334</v>
      </c>
      <c r="P1816" s="13">
        <f>IF(E1816&gt;0,E1816/N1816,"NA")</f>
        <v>42.157142857142858</v>
      </c>
      <c r="Q1816" s="13" t="s">
        <v>8359</v>
      </c>
      <c r="R1816" s="13" t="s">
        <v>8360</v>
      </c>
      <c r="S1816" t="b">
        <v>0</v>
      </c>
      <c r="T1816" t="s">
        <v>8284</v>
      </c>
      <c r="U1816" s="17">
        <v>42033.105740740742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5">
        <f t="shared" si="28"/>
        <v>42186.698344907403</v>
      </c>
      <c r="K1817">
        <v>1434577537</v>
      </c>
      <c r="L1817" s="5">
        <v>42172.698344907403</v>
      </c>
      <c r="M1817" t="b">
        <v>0</v>
      </c>
      <c r="N1817">
        <v>0</v>
      </c>
      <c r="O1817" s="9">
        <f>E1817/D1817</f>
        <v>0</v>
      </c>
      <c r="P1817" s="13" t="str">
        <f>IF(E1817&gt;0,E1817/N1817,"NA")</f>
        <v>NA</v>
      </c>
      <c r="Q1817" s="13" t="s">
        <v>8359</v>
      </c>
      <c r="R1817" s="13" t="s">
        <v>8360</v>
      </c>
      <c r="S1817" t="b">
        <v>0</v>
      </c>
      <c r="T1817" t="s">
        <v>8284</v>
      </c>
      <c r="U1817" s="17">
        <v>42172.698344907403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5">
        <f t="shared" si="28"/>
        <v>42576.583333333336</v>
      </c>
      <c r="K1818">
        <v>1467061303</v>
      </c>
      <c r="L1818" s="5">
        <v>42548.667858796289</v>
      </c>
      <c r="M1818" t="b">
        <v>0</v>
      </c>
      <c r="N1818">
        <v>6</v>
      </c>
      <c r="O1818" s="9">
        <f>E1818/D1818</f>
        <v>2.036E-2</v>
      </c>
      <c r="P1818" s="13">
        <f>IF(E1818&gt;0,E1818/N1818,"NA")</f>
        <v>84.833333333333329</v>
      </c>
      <c r="Q1818" s="13" t="s">
        <v>8359</v>
      </c>
      <c r="R1818" s="13" t="s">
        <v>8360</v>
      </c>
      <c r="S1818" t="b">
        <v>0</v>
      </c>
      <c r="T1818" t="s">
        <v>8284</v>
      </c>
      <c r="U1818" s="17">
        <v>42548.667858796289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5">
        <f t="shared" si="28"/>
        <v>42765.082638888889</v>
      </c>
      <c r="K1819">
        <v>1480607607</v>
      </c>
      <c r="L1819" s="5">
        <v>42705.453784722216</v>
      </c>
      <c r="M1819" t="b">
        <v>0</v>
      </c>
      <c r="N1819">
        <v>100</v>
      </c>
      <c r="O1819" s="9">
        <f>E1819/D1819</f>
        <v>0.52327777777777773</v>
      </c>
      <c r="P1819" s="13">
        <f>IF(E1819&gt;0,E1819/N1819,"NA")</f>
        <v>94.19</v>
      </c>
      <c r="Q1819" s="13" t="s">
        <v>8359</v>
      </c>
      <c r="R1819" s="13" t="s">
        <v>8360</v>
      </c>
      <c r="S1819" t="b">
        <v>0</v>
      </c>
      <c r="T1819" t="s">
        <v>8284</v>
      </c>
      <c r="U1819" s="17">
        <v>42705.453784722216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5">
        <f t="shared" si="28"/>
        <v>42096.984374999993</v>
      </c>
      <c r="K1820">
        <v>1425447450</v>
      </c>
      <c r="L1820" s="5">
        <v>42067.026041666664</v>
      </c>
      <c r="M1820" t="b">
        <v>0</v>
      </c>
      <c r="N1820">
        <v>0</v>
      </c>
      <c r="O1820" s="9">
        <f>E1820/D1820</f>
        <v>0</v>
      </c>
      <c r="P1820" s="13" t="str">
        <f>IF(E1820&gt;0,E1820/N1820,"NA")</f>
        <v>NA</v>
      </c>
      <c r="Q1820" s="13" t="s">
        <v>8359</v>
      </c>
      <c r="R1820" s="13" t="s">
        <v>8360</v>
      </c>
      <c r="S1820" t="b">
        <v>0</v>
      </c>
      <c r="T1820" t="s">
        <v>8284</v>
      </c>
      <c r="U1820" s="17">
        <v>42067.026041666664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5">
        <f t="shared" si="28"/>
        <v>41850.543935185182</v>
      </c>
      <c r="K1821">
        <v>1404151396</v>
      </c>
      <c r="L1821" s="5">
        <v>41820.543935185182</v>
      </c>
      <c r="M1821" t="b">
        <v>0</v>
      </c>
      <c r="N1821">
        <v>4</v>
      </c>
      <c r="O1821" s="9">
        <f>E1821/D1821</f>
        <v>2.0833333333333332E-2</v>
      </c>
      <c r="P1821" s="13">
        <f>IF(E1821&gt;0,E1821/N1821,"NA")</f>
        <v>6.25</v>
      </c>
      <c r="Q1821" s="13" t="s">
        <v>8359</v>
      </c>
      <c r="R1821" s="13" t="s">
        <v>8360</v>
      </c>
      <c r="S1821" t="b">
        <v>0</v>
      </c>
      <c r="T1821" t="s">
        <v>8284</v>
      </c>
      <c r="U1821" s="17">
        <v>41820.543935185182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5">
        <f t="shared" si="28"/>
        <v>42094.834374999999</v>
      </c>
      <c r="K1822">
        <v>1425261690</v>
      </c>
      <c r="L1822" s="5">
        <v>42064.876041666663</v>
      </c>
      <c r="M1822" t="b">
        <v>0</v>
      </c>
      <c r="N1822">
        <v>8</v>
      </c>
      <c r="O1822" s="9">
        <f>E1822/D1822</f>
        <v>6.565384615384616E-2</v>
      </c>
      <c r="P1822" s="13">
        <f>IF(E1822&gt;0,E1822/N1822,"NA")</f>
        <v>213.375</v>
      </c>
      <c r="Q1822" s="13" t="s">
        <v>8359</v>
      </c>
      <c r="R1822" s="13" t="s">
        <v>8360</v>
      </c>
      <c r="S1822" t="b">
        <v>0</v>
      </c>
      <c r="T1822" t="s">
        <v>8284</v>
      </c>
      <c r="U1822" s="17">
        <v>42064.876041666663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5">
        <f t="shared" si="28"/>
        <v>40971.110729166663</v>
      </c>
      <c r="K1823">
        <v>1326872367</v>
      </c>
      <c r="L1823" s="5">
        <v>40926.110729166663</v>
      </c>
      <c r="M1823" t="b">
        <v>0</v>
      </c>
      <c r="N1823">
        <v>57</v>
      </c>
      <c r="O1823" s="9">
        <f>E1823/D1823</f>
        <v>1.3489</v>
      </c>
      <c r="P1823" s="13">
        <f>IF(E1823&gt;0,E1823/N1823,"NA")</f>
        <v>59.162280701754383</v>
      </c>
      <c r="Q1823" s="13" t="s">
        <v>8346</v>
      </c>
      <c r="R1823" s="13" t="s">
        <v>8347</v>
      </c>
      <c r="S1823" t="b">
        <v>1</v>
      </c>
      <c r="T1823" t="s">
        <v>8275</v>
      </c>
      <c r="U1823" s="17">
        <v>40926.110729166663</v>
      </c>
    </row>
    <row r="1824" spans="1:21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5">
        <f t="shared" si="28"/>
        <v>41670.584027777775</v>
      </c>
      <c r="K1824">
        <v>1388084862</v>
      </c>
      <c r="L1824" s="5">
        <v>41634.588680555556</v>
      </c>
      <c r="M1824" t="b">
        <v>0</v>
      </c>
      <c r="N1824">
        <v>11</v>
      </c>
      <c r="O1824" s="9">
        <f>E1824/D1824</f>
        <v>1</v>
      </c>
      <c r="P1824" s="13">
        <f>IF(E1824&gt;0,E1824/N1824,"NA")</f>
        <v>27.272727272727273</v>
      </c>
      <c r="Q1824" s="13" t="s">
        <v>8346</v>
      </c>
      <c r="R1824" s="13" t="s">
        <v>8347</v>
      </c>
      <c r="S1824" t="b">
        <v>1</v>
      </c>
      <c r="T1824" t="s">
        <v>8275</v>
      </c>
      <c r="U1824" s="17">
        <v>41634.588680555556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5">
        <f t="shared" si="28"/>
        <v>41206.47657407407</v>
      </c>
      <c r="K1825">
        <v>1348503976</v>
      </c>
      <c r="L1825" s="5">
        <v>41176.47657407407</v>
      </c>
      <c r="M1825" t="b">
        <v>0</v>
      </c>
      <c r="N1825">
        <v>33</v>
      </c>
      <c r="O1825" s="9">
        <f>E1825/D1825</f>
        <v>1.1585714285714286</v>
      </c>
      <c r="P1825" s="13">
        <f>IF(E1825&gt;0,E1825/N1825,"NA")</f>
        <v>24.575757575757574</v>
      </c>
      <c r="Q1825" s="13" t="s">
        <v>8346</v>
      </c>
      <c r="R1825" s="13" t="s">
        <v>8347</v>
      </c>
      <c r="S1825" t="b">
        <v>1</v>
      </c>
      <c r="T1825" t="s">
        <v>8275</v>
      </c>
      <c r="U1825" s="17">
        <v>41176.47657407407</v>
      </c>
    </row>
    <row r="1826" spans="1:21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5">
        <f t="shared" si="28"/>
        <v>41646.880555555552</v>
      </c>
      <c r="K1826">
        <v>1387403967</v>
      </c>
      <c r="L1826" s="5">
        <v>41626.707951388882</v>
      </c>
      <c r="M1826" t="b">
        <v>0</v>
      </c>
      <c r="N1826">
        <v>40</v>
      </c>
      <c r="O1826" s="9">
        <f>E1826/D1826</f>
        <v>1.0006666666666666</v>
      </c>
      <c r="P1826" s="13">
        <f>IF(E1826&gt;0,E1826/N1826,"NA")</f>
        <v>75.05</v>
      </c>
      <c r="Q1826" s="13" t="s">
        <v>8346</v>
      </c>
      <c r="R1826" s="13" t="s">
        <v>8347</v>
      </c>
      <c r="S1826" t="b">
        <v>1</v>
      </c>
      <c r="T1826" t="s">
        <v>8275</v>
      </c>
      <c r="U1826" s="17">
        <v>41626.707951388882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5">
        <f t="shared" si="28"/>
        <v>41466.626192129625</v>
      </c>
      <c r="K1827">
        <v>1371585703</v>
      </c>
      <c r="L1827" s="5">
        <v>41443.626192129625</v>
      </c>
      <c r="M1827" t="b">
        <v>0</v>
      </c>
      <c r="N1827">
        <v>50</v>
      </c>
      <c r="O1827" s="9">
        <f>E1827/D1827</f>
        <v>1.0505</v>
      </c>
      <c r="P1827" s="13">
        <f>IF(E1827&gt;0,E1827/N1827,"NA")</f>
        <v>42.02</v>
      </c>
      <c r="Q1827" s="13" t="s">
        <v>8346</v>
      </c>
      <c r="R1827" s="13" t="s">
        <v>8347</v>
      </c>
      <c r="S1827" t="b">
        <v>1</v>
      </c>
      <c r="T1827" t="s">
        <v>8275</v>
      </c>
      <c r="U1827" s="17">
        <v>41443.626192129625</v>
      </c>
    </row>
    <row r="1828" spans="1:21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5">
        <f t="shared" si="28"/>
        <v>41687.715474537035</v>
      </c>
      <c r="K1828">
        <v>1390083017</v>
      </c>
      <c r="L1828" s="5">
        <v>41657.715474537035</v>
      </c>
      <c r="M1828" t="b">
        <v>0</v>
      </c>
      <c r="N1828">
        <v>38</v>
      </c>
      <c r="O1828" s="9">
        <f>E1828/D1828</f>
        <v>1.01</v>
      </c>
      <c r="P1828" s="13">
        <f>IF(E1828&gt;0,E1828/N1828,"NA")</f>
        <v>53.157894736842103</v>
      </c>
      <c r="Q1828" s="13" t="s">
        <v>8346</v>
      </c>
      <c r="R1828" s="13" t="s">
        <v>8347</v>
      </c>
      <c r="S1828" t="b">
        <v>1</v>
      </c>
      <c r="T1828" t="s">
        <v>8275</v>
      </c>
      <c r="U1828" s="17">
        <v>41657.715474537035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5">
        <f t="shared" si="28"/>
        <v>40605.117604166662</v>
      </c>
      <c r="K1829">
        <v>1294818561</v>
      </c>
      <c r="L1829" s="5">
        <v>40555.117604166662</v>
      </c>
      <c r="M1829" t="b">
        <v>0</v>
      </c>
      <c r="N1829">
        <v>96</v>
      </c>
      <c r="O1829" s="9">
        <f>E1829/D1829</f>
        <v>1.0066250000000001</v>
      </c>
      <c r="P1829" s="13">
        <f>IF(E1829&gt;0,E1829/N1829,"NA")</f>
        <v>83.885416666666671</v>
      </c>
      <c r="Q1829" s="13" t="s">
        <v>8346</v>
      </c>
      <c r="R1829" s="13" t="s">
        <v>8347</v>
      </c>
      <c r="S1829" t="b">
        <v>1</v>
      </c>
      <c r="T1829" t="s">
        <v>8275</v>
      </c>
      <c r="U1829" s="17">
        <v>40555.117604166662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5">
        <f t="shared" si="28"/>
        <v>41768.708333333328</v>
      </c>
      <c r="K1830">
        <v>1396906530</v>
      </c>
      <c r="L1830" s="5">
        <v>41736.691319444442</v>
      </c>
      <c r="M1830" t="b">
        <v>0</v>
      </c>
      <c r="N1830">
        <v>48</v>
      </c>
      <c r="O1830" s="9">
        <f>E1830/D1830</f>
        <v>1.0016</v>
      </c>
      <c r="P1830" s="13">
        <f>IF(E1830&gt;0,E1830/N1830,"NA")</f>
        <v>417.33333333333331</v>
      </c>
      <c r="Q1830" s="13" t="s">
        <v>8346</v>
      </c>
      <c r="R1830" s="13" t="s">
        <v>8347</v>
      </c>
      <c r="S1830" t="b">
        <v>1</v>
      </c>
      <c r="T1830" t="s">
        <v>8275</v>
      </c>
      <c r="U1830" s="17">
        <v>41736.691319444442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5">
        <f t="shared" si="28"/>
        <v>40564.708333333328</v>
      </c>
      <c r="K1831">
        <v>1291428371</v>
      </c>
      <c r="L1831" s="5">
        <v>40515.879293981481</v>
      </c>
      <c r="M1831" t="b">
        <v>0</v>
      </c>
      <c r="N1831">
        <v>33</v>
      </c>
      <c r="O1831" s="9">
        <f>E1831/D1831</f>
        <v>1.6668333333333334</v>
      </c>
      <c r="P1831" s="13">
        <f>IF(E1831&gt;0,E1831/N1831,"NA")</f>
        <v>75.765151515151516</v>
      </c>
      <c r="Q1831" s="13" t="s">
        <v>8346</v>
      </c>
      <c r="R1831" s="13" t="s">
        <v>8347</v>
      </c>
      <c r="S1831" t="b">
        <v>1</v>
      </c>
      <c r="T1831" t="s">
        <v>8275</v>
      </c>
      <c r="U1831" s="17">
        <v>40515.879293981481</v>
      </c>
    </row>
    <row r="1832" spans="1:21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5">
        <f t="shared" si="28"/>
        <v>41694.475775462961</v>
      </c>
      <c r="K1832">
        <v>1390667107</v>
      </c>
      <c r="L1832" s="5">
        <v>41664.475775462961</v>
      </c>
      <c r="M1832" t="b">
        <v>0</v>
      </c>
      <c r="N1832">
        <v>226</v>
      </c>
      <c r="O1832" s="9">
        <f>E1832/D1832</f>
        <v>1.0153333333333334</v>
      </c>
      <c r="P1832" s="13">
        <f>IF(E1832&gt;0,E1832/N1832,"NA")</f>
        <v>67.389380530973455</v>
      </c>
      <c r="Q1832" s="13" t="s">
        <v>8346</v>
      </c>
      <c r="R1832" s="13" t="s">
        <v>8347</v>
      </c>
      <c r="S1832" t="b">
        <v>1</v>
      </c>
      <c r="T1832" t="s">
        <v>8275</v>
      </c>
      <c r="U1832" s="17">
        <v>41664.475775462961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5">
        <f t="shared" si="28"/>
        <v>41041.787766203699</v>
      </c>
      <c r="K1833">
        <v>1335570863</v>
      </c>
      <c r="L1833" s="5">
        <v>41026.787766203699</v>
      </c>
      <c r="M1833" t="b">
        <v>0</v>
      </c>
      <c r="N1833">
        <v>14</v>
      </c>
      <c r="O1833" s="9">
        <f>E1833/D1833</f>
        <v>1.03</v>
      </c>
      <c r="P1833" s="13">
        <f>IF(E1833&gt;0,E1833/N1833,"NA")</f>
        <v>73.571428571428569</v>
      </c>
      <c r="Q1833" s="13" t="s">
        <v>8346</v>
      </c>
      <c r="R1833" s="13" t="s">
        <v>8347</v>
      </c>
      <c r="S1833" t="b">
        <v>1</v>
      </c>
      <c r="T1833" t="s">
        <v>8275</v>
      </c>
      <c r="U1833" s="17">
        <v>41026.787766203699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5">
        <f t="shared" si="28"/>
        <v>40606.331331018519</v>
      </c>
      <c r="K1834">
        <v>1296651427</v>
      </c>
      <c r="L1834" s="5">
        <v>40576.331331018519</v>
      </c>
      <c r="M1834" t="b">
        <v>0</v>
      </c>
      <c r="N1834">
        <v>20</v>
      </c>
      <c r="O1834" s="9">
        <f>E1834/D1834</f>
        <v>1.4285714285714286</v>
      </c>
      <c r="P1834" s="13">
        <f>IF(E1834&gt;0,E1834/N1834,"NA")</f>
        <v>25</v>
      </c>
      <c r="Q1834" s="13" t="s">
        <v>8346</v>
      </c>
      <c r="R1834" s="13" t="s">
        <v>8347</v>
      </c>
      <c r="S1834" t="b">
        <v>1</v>
      </c>
      <c r="T1834" t="s">
        <v>8275</v>
      </c>
      <c r="U1834" s="17">
        <v>40576.331331018519</v>
      </c>
    </row>
    <row r="1835" spans="1:21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5">
        <f t="shared" si="28"/>
        <v>41335.124305555553</v>
      </c>
      <c r="K1835">
        <v>1359421403</v>
      </c>
      <c r="L1835" s="5">
        <v>41302.835682870369</v>
      </c>
      <c r="M1835" t="b">
        <v>0</v>
      </c>
      <c r="N1835">
        <v>25</v>
      </c>
      <c r="O1835" s="9">
        <f>E1835/D1835</f>
        <v>2.625</v>
      </c>
      <c r="P1835" s="13">
        <f>IF(E1835&gt;0,E1835/N1835,"NA")</f>
        <v>42</v>
      </c>
      <c r="Q1835" s="13" t="s">
        <v>8346</v>
      </c>
      <c r="R1835" s="13" t="s">
        <v>8347</v>
      </c>
      <c r="S1835" t="b">
        <v>1</v>
      </c>
      <c r="T1835" t="s">
        <v>8275</v>
      </c>
      <c r="U1835" s="17">
        <v>41302.835682870369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5">
        <f t="shared" si="28"/>
        <v>42028.755729166667</v>
      </c>
      <c r="K1836">
        <v>1418684895</v>
      </c>
      <c r="L1836" s="5">
        <v>41988.755729166667</v>
      </c>
      <c r="M1836" t="b">
        <v>0</v>
      </c>
      <c r="N1836">
        <v>90</v>
      </c>
      <c r="O1836" s="9">
        <f>E1836/D1836</f>
        <v>1.1805000000000001</v>
      </c>
      <c r="P1836" s="13">
        <f>IF(E1836&gt;0,E1836/N1836,"NA")</f>
        <v>131.16666666666666</v>
      </c>
      <c r="Q1836" s="13" t="s">
        <v>8346</v>
      </c>
      <c r="R1836" s="13" t="s">
        <v>8347</v>
      </c>
      <c r="S1836" t="b">
        <v>1</v>
      </c>
      <c r="T1836" t="s">
        <v>8275</v>
      </c>
      <c r="U1836" s="17">
        <v>41988.755729166667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5">
        <f t="shared" si="28"/>
        <v>42460.452210648145</v>
      </c>
      <c r="K1837">
        <v>1456851071</v>
      </c>
      <c r="L1837" s="5">
        <v>42430.49387731481</v>
      </c>
      <c r="M1837" t="b">
        <v>0</v>
      </c>
      <c r="N1837">
        <v>11</v>
      </c>
      <c r="O1837" s="9">
        <f>E1837/D1837</f>
        <v>1.04</v>
      </c>
      <c r="P1837" s="13">
        <f>IF(E1837&gt;0,E1837/N1837,"NA")</f>
        <v>47.272727272727273</v>
      </c>
      <c r="Q1837" s="13" t="s">
        <v>8346</v>
      </c>
      <c r="R1837" s="13" t="s">
        <v>8347</v>
      </c>
      <c r="S1837" t="b">
        <v>1</v>
      </c>
      <c r="T1837" t="s">
        <v>8275</v>
      </c>
      <c r="U1837" s="17">
        <v>42430.49387731481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5">
        <f t="shared" si="28"/>
        <v>41322.601030092592</v>
      </c>
      <c r="K1838">
        <v>1359660329</v>
      </c>
      <c r="L1838" s="5">
        <v>41305.601030092592</v>
      </c>
      <c r="M1838" t="b">
        <v>0</v>
      </c>
      <c r="N1838">
        <v>55</v>
      </c>
      <c r="O1838" s="9">
        <f>E1838/D1838</f>
        <v>2.0034000000000001</v>
      </c>
      <c r="P1838" s="13">
        <f>IF(E1838&gt;0,E1838/N1838,"NA")</f>
        <v>182.12727272727273</v>
      </c>
      <c r="Q1838" s="13" t="s">
        <v>8346</v>
      </c>
      <c r="R1838" s="13" t="s">
        <v>8347</v>
      </c>
      <c r="S1838" t="b">
        <v>1</v>
      </c>
      <c r="T1838" t="s">
        <v>8275</v>
      </c>
      <c r="U1838" s="17">
        <v>41305.601030092592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5">
        <f t="shared" si="28"/>
        <v>40985.797858796293</v>
      </c>
      <c r="K1839">
        <v>1326848935</v>
      </c>
      <c r="L1839" s="5">
        <v>40925.839525462965</v>
      </c>
      <c r="M1839" t="b">
        <v>0</v>
      </c>
      <c r="N1839">
        <v>30</v>
      </c>
      <c r="O1839" s="9">
        <f>E1839/D1839</f>
        <v>3.0683333333333334</v>
      </c>
      <c r="P1839" s="13">
        <f>IF(E1839&gt;0,E1839/N1839,"NA")</f>
        <v>61.366666666666667</v>
      </c>
      <c r="Q1839" s="13" t="s">
        <v>8346</v>
      </c>
      <c r="R1839" s="13" t="s">
        <v>8347</v>
      </c>
      <c r="S1839" t="b">
        <v>1</v>
      </c>
      <c r="T1839" t="s">
        <v>8275</v>
      </c>
      <c r="U1839" s="17">
        <v>40925.839525462965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5">
        <f t="shared" si="28"/>
        <v>40816.916666666664</v>
      </c>
      <c r="K1840">
        <v>1314989557</v>
      </c>
      <c r="L1840" s="5">
        <v>40788.578206018516</v>
      </c>
      <c r="M1840" t="b">
        <v>0</v>
      </c>
      <c r="N1840">
        <v>28</v>
      </c>
      <c r="O1840" s="9">
        <f>E1840/D1840</f>
        <v>1.00149</v>
      </c>
      <c r="P1840" s="13">
        <f>IF(E1840&gt;0,E1840/N1840,"NA")</f>
        <v>35.767499999999998</v>
      </c>
      <c r="Q1840" s="13" t="s">
        <v>8346</v>
      </c>
      <c r="R1840" s="13" t="s">
        <v>8347</v>
      </c>
      <c r="S1840" t="b">
        <v>1</v>
      </c>
      <c r="T1840" t="s">
        <v>8275</v>
      </c>
      <c r="U1840" s="17">
        <v>40788.578206018516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5">
        <f t="shared" si="28"/>
        <v>42644.513680555552</v>
      </c>
      <c r="K1841">
        <v>1472750382</v>
      </c>
      <c r="L1841" s="5">
        <v>42614.513680555552</v>
      </c>
      <c r="M1841" t="b">
        <v>0</v>
      </c>
      <c r="N1841">
        <v>45</v>
      </c>
      <c r="O1841" s="9">
        <f>E1841/D1841</f>
        <v>2.0529999999999999</v>
      </c>
      <c r="P1841" s="13">
        <f>IF(E1841&gt;0,E1841/N1841,"NA")</f>
        <v>45.62222222222222</v>
      </c>
      <c r="Q1841" s="13" t="s">
        <v>8346</v>
      </c>
      <c r="R1841" s="13" t="s">
        <v>8347</v>
      </c>
      <c r="S1841" t="b">
        <v>1</v>
      </c>
      <c r="T1841" t="s">
        <v>8275</v>
      </c>
      <c r="U1841" s="17">
        <v>42614.513680555552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5">
        <f t="shared" si="28"/>
        <v>41400.999305555553</v>
      </c>
      <c r="K1842">
        <v>1366251510</v>
      </c>
      <c r="L1842" s="5">
        <v>41381.88784722222</v>
      </c>
      <c r="M1842" t="b">
        <v>0</v>
      </c>
      <c r="N1842">
        <v>13</v>
      </c>
      <c r="O1842" s="9">
        <f>E1842/D1842</f>
        <v>1.0888888888888888</v>
      </c>
      <c r="P1842" s="13">
        <f>IF(E1842&gt;0,E1842/N1842,"NA")</f>
        <v>75.384615384615387</v>
      </c>
      <c r="Q1842" s="13" t="s">
        <v>8346</v>
      </c>
      <c r="R1842" s="13" t="s">
        <v>8347</v>
      </c>
      <c r="S1842" t="b">
        <v>1</v>
      </c>
      <c r="T1842" t="s">
        <v>8275</v>
      </c>
      <c r="U1842" s="17">
        <v>41381.88784722222</v>
      </c>
    </row>
    <row r="1843" spans="1:21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5">
        <f t="shared" si="28"/>
        <v>41778.999305555553</v>
      </c>
      <c r="K1843">
        <v>1397679445</v>
      </c>
      <c r="L1843" s="5">
        <v>41745.637094907404</v>
      </c>
      <c r="M1843" t="b">
        <v>0</v>
      </c>
      <c r="N1843">
        <v>40</v>
      </c>
      <c r="O1843" s="9">
        <f>E1843/D1843</f>
        <v>1.0175000000000001</v>
      </c>
      <c r="P1843" s="13">
        <f>IF(E1843&gt;0,E1843/N1843,"NA")</f>
        <v>50.875</v>
      </c>
      <c r="Q1843" s="13" t="s">
        <v>8346</v>
      </c>
      <c r="R1843" s="13" t="s">
        <v>8347</v>
      </c>
      <c r="S1843" t="b">
        <v>1</v>
      </c>
      <c r="T1843" t="s">
        <v>8275</v>
      </c>
      <c r="U1843" s="17">
        <v>41745.637094907404</v>
      </c>
    </row>
    <row r="1844" spans="1:21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5">
        <f t="shared" si="28"/>
        <v>42065.040972222218</v>
      </c>
      <c r="K1844">
        <v>1422371381</v>
      </c>
      <c r="L1844" s="5">
        <v>42031.423391203702</v>
      </c>
      <c r="M1844" t="b">
        <v>0</v>
      </c>
      <c r="N1844">
        <v>21</v>
      </c>
      <c r="O1844" s="9">
        <f>E1844/D1844</f>
        <v>1.2524999999999999</v>
      </c>
      <c r="P1844" s="13">
        <f>IF(E1844&gt;0,E1844/N1844,"NA")</f>
        <v>119.28571428571429</v>
      </c>
      <c r="Q1844" s="13" t="s">
        <v>8346</v>
      </c>
      <c r="R1844" s="13" t="s">
        <v>8347</v>
      </c>
      <c r="S1844" t="b">
        <v>1</v>
      </c>
      <c r="T1844" t="s">
        <v>8275</v>
      </c>
      <c r="U1844" s="17">
        <v>42031.423391203702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5">
        <f t="shared" si="28"/>
        <v>40594.786504629628</v>
      </c>
      <c r="K1845">
        <v>1295653954</v>
      </c>
      <c r="L1845" s="5">
        <v>40564.786504629628</v>
      </c>
      <c r="M1845" t="b">
        <v>0</v>
      </c>
      <c r="N1845">
        <v>134</v>
      </c>
      <c r="O1845" s="9">
        <f>E1845/D1845</f>
        <v>1.2400610000000001</v>
      </c>
      <c r="P1845" s="13">
        <f>IF(E1845&gt;0,E1845/N1845,"NA")</f>
        <v>92.541865671641801</v>
      </c>
      <c r="Q1845" s="13" t="s">
        <v>8346</v>
      </c>
      <c r="R1845" s="13" t="s">
        <v>8347</v>
      </c>
      <c r="S1845" t="b">
        <v>1</v>
      </c>
      <c r="T1845" t="s">
        <v>8275</v>
      </c>
      <c r="U1845" s="17">
        <v>40564.786504629628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5">
        <f t="shared" si="28"/>
        <v>40704.916666666664</v>
      </c>
      <c r="K1846">
        <v>1304464914</v>
      </c>
      <c r="L1846" s="5">
        <v>40666.765208333331</v>
      </c>
      <c r="M1846" t="b">
        <v>0</v>
      </c>
      <c r="N1846">
        <v>20</v>
      </c>
      <c r="O1846" s="9">
        <f>E1846/D1846</f>
        <v>1.014</v>
      </c>
      <c r="P1846" s="13">
        <f>IF(E1846&gt;0,E1846/N1846,"NA")</f>
        <v>76.05</v>
      </c>
      <c r="Q1846" s="13" t="s">
        <v>8346</v>
      </c>
      <c r="R1846" s="13" t="s">
        <v>8347</v>
      </c>
      <c r="S1846" t="b">
        <v>1</v>
      </c>
      <c r="T1846" t="s">
        <v>8275</v>
      </c>
      <c r="U1846" s="17">
        <v>40666.765208333331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5">
        <f t="shared" si="28"/>
        <v>42537.996527777774</v>
      </c>
      <c r="K1847">
        <v>1464854398</v>
      </c>
      <c r="L1847" s="5">
        <v>42523.124976851854</v>
      </c>
      <c r="M1847" t="b">
        <v>0</v>
      </c>
      <c r="N1847">
        <v>19</v>
      </c>
      <c r="O1847" s="9">
        <f>E1847/D1847</f>
        <v>1</v>
      </c>
      <c r="P1847" s="13">
        <f>IF(E1847&gt;0,E1847/N1847,"NA")</f>
        <v>52.631578947368418</v>
      </c>
      <c r="Q1847" s="13" t="s">
        <v>8346</v>
      </c>
      <c r="R1847" s="13" t="s">
        <v>8347</v>
      </c>
      <c r="S1847" t="b">
        <v>1</v>
      </c>
      <c r="T1847" t="s">
        <v>8275</v>
      </c>
      <c r="U1847" s="17">
        <v>42523.124976851854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5">
        <f t="shared" si="28"/>
        <v>41258.441863425927</v>
      </c>
      <c r="K1848">
        <v>1352993777</v>
      </c>
      <c r="L1848" s="5">
        <v>41228.441863425927</v>
      </c>
      <c r="M1848" t="b">
        <v>0</v>
      </c>
      <c r="N1848">
        <v>209</v>
      </c>
      <c r="O1848" s="9">
        <f>E1848/D1848</f>
        <v>1.3792666666666666</v>
      </c>
      <c r="P1848" s="13">
        <f>IF(E1848&gt;0,E1848/N1848,"NA")</f>
        <v>98.990430622009569</v>
      </c>
      <c r="Q1848" s="13" t="s">
        <v>8346</v>
      </c>
      <c r="R1848" s="13" t="s">
        <v>8347</v>
      </c>
      <c r="S1848" t="b">
        <v>1</v>
      </c>
      <c r="T1848" t="s">
        <v>8275</v>
      </c>
      <c r="U1848" s="17">
        <v>41228.441863425927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5">
        <f t="shared" si="28"/>
        <v>42115.028148148143</v>
      </c>
      <c r="K1849">
        <v>1427780432</v>
      </c>
      <c r="L1849" s="5">
        <v>42094.028148148143</v>
      </c>
      <c r="M1849" t="b">
        <v>0</v>
      </c>
      <c r="N1849">
        <v>38</v>
      </c>
      <c r="O1849" s="9">
        <f>E1849/D1849</f>
        <v>1.2088000000000001</v>
      </c>
      <c r="P1849" s="13">
        <f>IF(E1849&gt;0,E1849/N1849,"NA")</f>
        <v>79.526315789473685</v>
      </c>
      <c r="Q1849" s="13" t="s">
        <v>8346</v>
      </c>
      <c r="R1849" s="13" t="s">
        <v>8347</v>
      </c>
      <c r="S1849" t="b">
        <v>1</v>
      </c>
      <c r="T1849" t="s">
        <v>8275</v>
      </c>
      <c r="U1849" s="17">
        <v>42094.028148148143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5">
        <f t="shared" si="28"/>
        <v>40755.082638888889</v>
      </c>
      <c r="K1850">
        <v>1306608888</v>
      </c>
      <c r="L1850" s="5">
        <v>40691.579722222217</v>
      </c>
      <c r="M1850" t="b">
        <v>0</v>
      </c>
      <c r="N1850">
        <v>24</v>
      </c>
      <c r="O1850" s="9">
        <f>E1850/D1850</f>
        <v>1.0736666666666668</v>
      </c>
      <c r="P1850" s="13">
        <f>IF(E1850&gt;0,E1850/N1850,"NA")</f>
        <v>134.20833333333334</v>
      </c>
      <c r="Q1850" s="13" t="s">
        <v>8346</v>
      </c>
      <c r="R1850" s="13" t="s">
        <v>8347</v>
      </c>
      <c r="S1850" t="b">
        <v>1</v>
      </c>
      <c r="T1850" t="s">
        <v>8275</v>
      </c>
      <c r="U1850" s="17">
        <v>40691.579722222217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5">
        <f t="shared" si="28"/>
        <v>41199.637256944443</v>
      </c>
      <c r="K1851">
        <v>1347913059</v>
      </c>
      <c r="L1851" s="5">
        <v>41169.637256944443</v>
      </c>
      <c r="M1851" t="b">
        <v>0</v>
      </c>
      <c r="N1851">
        <v>8</v>
      </c>
      <c r="O1851" s="9">
        <f>E1851/D1851</f>
        <v>1.0033333333333334</v>
      </c>
      <c r="P1851" s="13">
        <f>IF(E1851&gt;0,E1851/N1851,"NA")</f>
        <v>37.625</v>
      </c>
      <c r="Q1851" s="13" t="s">
        <v>8346</v>
      </c>
      <c r="R1851" s="13" t="s">
        <v>8347</v>
      </c>
      <c r="S1851" t="b">
        <v>1</v>
      </c>
      <c r="T1851" t="s">
        <v>8275</v>
      </c>
      <c r="U1851" s="17">
        <v>41169.637256944443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5">
        <f t="shared" si="28"/>
        <v>41830.751157407409</v>
      </c>
      <c r="K1852">
        <v>1402441300</v>
      </c>
      <c r="L1852" s="5">
        <v>41800.751157407409</v>
      </c>
      <c r="M1852" t="b">
        <v>0</v>
      </c>
      <c r="N1852">
        <v>179</v>
      </c>
      <c r="O1852" s="9">
        <f>E1852/D1852</f>
        <v>1.0152222222222222</v>
      </c>
      <c r="P1852" s="13">
        <f>IF(E1852&gt;0,E1852/N1852,"NA")</f>
        <v>51.044692737430168</v>
      </c>
      <c r="Q1852" s="13" t="s">
        <v>8346</v>
      </c>
      <c r="R1852" s="13" t="s">
        <v>8347</v>
      </c>
      <c r="S1852" t="b">
        <v>1</v>
      </c>
      <c r="T1852" t="s">
        <v>8275</v>
      </c>
      <c r="U1852" s="17">
        <v>41800.751157407409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5">
        <f t="shared" si="28"/>
        <v>41847.833333333328</v>
      </c>
      <c r="K1853">
        <v>1404769538</v>
      </c>
      <c r="L1853" s="5">
        <v>41827.69835648148</v>
      </c>
      <c r="M1853" t="b">
        <v>0</v>
      </c>
      <c r="N1853">
        <v>26</v>
      </c>
      <c r="O1853" s="9">
        <f>E1853/D1853</f>
        <v>1.0007692307692309</v>
      </c>
      <c r="P1853" s="13">
        <f>IF(E1853&gt;0,E1853/N1853,"NA")</f>
        <v>50.03846153846154</v>
      </c>
      <c r="Q1853" s="13" t="s">
        <v>8346</v>
      </c>
      <c r="R1853" s="13" t="s">
        <v>8347</v>
      </c>
      <c r="S1853" t="b">
        <v>1</v>
      </c>
      <c r="T1853" t="s">
        <v>8275</v>
      </c>
      <c r="U1853" s="17">
        <v>41827.69835648148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5">
        <f t="shared" si="28"/>
        <v>42118.791666666664</v>
      </c>
      <c r="K1854">
        <v>1426703452</v>
      </c>
      <c r="L1854" s="5">
        <v>42081.563101851854</v>
      </c>
      <c r="M1854" t="b">
        <v>0</v>
      </c>
      <c r="N1854">
        <v>131</v>
      </c>
      <c r="O1854" s="9">
        <f>E1854/D1854</f>
        <v>1.1696666666666666</v>
      </c>
      <c r="P1854" s="13">
        <f>IF(E1854&gt;0,E1854/N1854,"NA")</f>
        <v>133.93129770992365</v>
      </c>
      <c r="Q1854" s="13" t="s">
        <v>8346</v>
      </c>
      <c r="R1854" s="13" t="s">
        <v>8347</v>
      </c>
      <c r="S1854" t="b">
        <v>1</v>
      </c>
      <c r="T1854" t="s">
        <v>8275</v>
      </c>
      <c r="U1854" s="17">
        <v>42081.563101851854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5">
        <f t="shared" si="28"/>
        <v>41226.893715277773</v>
      </c>
      <c r="K1855">
        <v>1348536417</v>
      </c>
      <c r="L1855" s="5">
        <v>41176.852048611108</v>
      </c>
      <c r="M1855" t="b">
        <v>0</v>
      </c>
      <c r="N1855">
        <v>14</v>
      </c>
      <c r="O1855" s="9">
        <f>E1855/D1855</f>
        <v>1.01875</v>
      </c>
      <c r="P1855" s="13">
        <f>IF(E1855&gt;0,E1855/N1855,"NA")</f>
        <v>58.214285714285715</v>
      </c>
      <c r="Q1855" s="13" t="s">
        <v>8346</v>
      </c>
      <c r="R1855" s="13" t="s">
        <v>8347</v>
      </c>
      <c r="S1855" t="b">
        <v>1</v>
      </c>
      <c r="T1855" t="s">
        <v>8275</v>
      </c>
      <c r="U1855" s="17">
        <v>41176.852048611108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5">
        <f t="shared" si="28"/>
        <v>41417.812928240739</v>
      </c>
      <c r="K1856">
        <v>1366763437</v>
      </c>
      <c r="L1856" s="5">
        <v>41387.812928240739</v>
      </c>
      <c r="M1856" t="b">
        <v>0</v>
      </c>
      <c r="N1856">
        <v>174</v>
      </c>
      <c r="O1856" s="9">
        <f>E1856/D1856</f>
        <v>1.0212366666666666</v>
      </c>
      <c r="P1856" s="13">
        <f>IF(E1856&gt;0,E1856/N1856,"NA")</f>
        <v>88.037643678160919</v>
      </c>
      <c r="Q1856" s="13" t="s">
        <v>8346</v>
      </c>
      <c r="R1856" s="13" t="s">
        <v>8347</v>
      </c>
      <c r="S1856" t="b">
        <v>1</v>
      </c>
      <c r="T1856" t="s">
        <v>8275</v>
      </c>
      <c r="U1856" s="17">
        <v>41387.812928240739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5">
        <f t="shared" si="28"/>
        <v>41645.330324074072</v>
      </c>
      <c r="K1857">
        <v>1385124940</v>
      </c>
      <c r="L1857" s="5">
        <v>41600.330324074072</v>
      </c>
      <c r="M1857" t="b">
        <v>0</v>
      </c>
      <c r="N1857">
        <v>191</v>
      </c>
      <c r="O1857" s="9">
        <f>E1857/D1857</f>
        <v>1.5405897142857143</v>
      </c>
      <c r="P1857" s="13">
        <f>IF(E1857&gt;0,E1857/N1857,"NA")</f>
        <v>70.576753926701571</v>
      </c>
      <c r="Q1857" s="13" t="s">
        <v>8346</v>
      </c>
      <c r="R1857" s="13" t="s">
        <v>8347</v>
      </c>
      <c r="S1857" t="b">
        <v>1</v>
      </c>
      <c r="T1857" t="s">
        <v>8275</v>
      </c>
      <c r="U1857" s="17">
        <v>41600.330324074072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5">
        <f t="shared" si="28"/>
        <v>41838.64666666666</v>
      </c>
      <c r="K1858">
        <v>1403901072</v>
      </c>
      <c r="L1858" s="5">
        <v>41817.64666666666</v>
      </c>
      <c r="M1858" t="b">
        <v>0</v>
      </c>
      <c r="N1858">
        <v>38</v>
      </c>
      <c r="O1858" s="9">
        <f>E1858/D1858</f>
        <v>1.0125</v>
      </c>
      <c r="P1858" s="13">
        <f>IF(E1858&gt;0,E1858/N1858,"NA")</f>
        <v>53.289473684210527</v>
      </c>
      <c r="Q1858" s="13" t="s">
        <v>8346</v>
      </c>
      <c r="R1858" s="13" t="s">
        <v>8347</v>
      </c>
      <c r="S1858" t="b">
        <v>1</v>
      </c>
      <c r="T1858" t="s">
        <v>8275</v>
      </c>
      <c r="U1858" s="17">
        <v>41817.64666666666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5">
        <f t="shared" ref="J1859:L1922" si="29">(I1859/86400)+25569+(-5/24)</f>
        <v>41894.560335648144</v>
      </c>
      <c r="K1859">
        <v>1407954413</v>
      </c>
      <c r="L1859" s="5">
        <v>41864.560335648144</v>
      </c>
      <c r="M1859" t="b">
        <v>0</v>
      </c>
      <c r="N1859">
        <v>22</v>
      </c>
      <c r="O1859" s="9">
        <f>E1859/D1859</f>
        <v>1</v>
      </c>
      <c r="P1859" s="13">
        <f>IF(E1859&gt;0,E1859/N1859,"NA")</f>
        <v>136.36363636363637</v>
      </c>
      <c r="Q1859" s="13" t="s">
        <v>8346</v>
      </c>
      <c r="R1859" s="13" t="s">
        <v>8347</v>
      </c>
      <c r="S1859" t="b">
        <v>1</v>
      </c>
      <c r="T1859" t="s">
        <v>8275</v>
      </c>
      <c r="U1859" s="17">
        <v>41864.560335648144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5">
        <f t="shared" si="29"/>
        <v>40893.033807870372</v>
      </c>
      <c r="K1860">
        <v>1318826921</v>
      </c>
      <c r="L1860" s="5">
        <v>40832.9921412037</v>
      </c>
      <c r="M1860" t="b">
        <v>0</v>
      </c>
      <c r="N1860">
        <v>149</v>
      </c>
      <c r="O1860" s="9">
        <f>E1860/D1860</f>
        <v>1.0874800874800874</v>
      </c>
      <c r="P1860" s="13">
        <f>IF(E1860&gt;0,E1860/N1860,"NA")</f>
        <v>40.547315436241611</v>
      </c>
      <c r="Q1860" s="13" t="s">
        <v>8346</v>
      </c>
      <c r="R1860" s="13" t="s">
        <v>8347</v>
      </c>
      <c r="S1860" t="b">
        <v>1</v>
      </c>
      <c r="T1860" t="s">
        <v>8275</v>
      </c>
      <c r="U1860" s="17">
        <v>40832.9921412037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5">
        <f t="shared" si="29"/>
        <v>40808.561678240738</v>
      </c>
      <c r="K1861">
        <v>1314124129</v>
      </c>
      <c r="L1861" s="5">
        <v>40778.561678240738</v>
      </c>
      <c r="M1861" t="b">
        <v>0</v>
      </c>
      <c r="N1861">
        <v>56</v>
      </c>
      <c r="O1861" s="9">
        <f>E1861/D1861</f>
        <v>1.3183333333333334</v>
      </c>
      <c r="P1861" s="13">
        <f>IF(E1861&gt;0,E1861/N1861,"NA")</f>
        <v>70.625</v>
      </c>
      <c r="Q1861" s="13" t="s">
        <v>8346</v>
      </c>
      <c r="R1861" s="13" t="s">
        <v>8347</v>
      </c>
      <c r="S1861" t="b">
        <v>1</v>
      </c>
      <c r="T1861" t="s">
        <v>8275</v>
      </c>
      <c r="U1861" s="17">
        <v>40778.561678240738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5">
        <f t="shared" si="29"/>
        <v>41676.500972222224</v>
      </c>
      <c r="K1862">
        <v>1389891684</v>
      </c>
      <c r="L1862" s="5">
        <v>41655.500972222224</v>
      </c>
      <c r="M1862" t="b">
        <v>0</v>
      </c>
      <c r="N1862">
        <v>19</v>
      </c>
      <c r="O1862" s="9">
        <f>E1862/D1862</f>
        <v>1.3346666666666667</v>
      </c>
      <c r="P1862" s="13">
        <f>IF(E1862&gt;0,E1862/N1862,"NA")</f>
        <v>52.684210526315788</v>
      </c>
      <c r="Q1862" s="13" t="s">
        <v>8346</v>
      </c>
      <c r="R1862" s="13" t="s">
        <v>8347</v>
      </c>
      <c r="S1862" t="b">
        <v>1</v>
      </c>
      <c r="T1862" t="s">
        <v>8275</v>
      </c>
      <c r="U1862" s="17">
        <v>41655.500972222224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5">
        <f t="shared" si="29"/>
        <v>42030.091909722221</v>
      </c>
      <c r="K1863">
        <v>1419664341</v>
      </c>
      <c r="L1863" s="5">
        <v>42000.091909722221</v>
      </c>
      <c r="M1863" t="b">
        <v>0</v>
      </c>
      <c r="N1863">
        <v>0</v>
      </c>
      <c r="O1863" s="9">
        <f>E1863/D1863</f>
        <v>0</v>
      </c>
      <c r="P1863" s="13" t="str">
        <f>IF(E1863&gt;0,E1863/N1863,"NA")</f>
        <v>NA</v>
      </c>
      <c r="Q1863" s="13" t="s">
        <v>8354</v>
      </c>
      <c r="R1863" s="13" t="s">
        <v>8356</v>
      </c>
      <c r="S1863" t="b">
        <v>0</v>
      </c>
      <c r="T1863" t="s">
        <v>8282</v>
      </c>
      <c r="U1863" s="17">
        <v>42000.091909722221</v>
      </c>
    </row>
    <row r="1864" spans="1:21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5">
        <f t="shared" si="29"/>
        <v>42802.104166666664</v>
      </c>
      <c r="K1864">
        <v>1484912974</v>
      </c>
      <c r="L1864" s="5">
        <v>42755.284421296295</v>
      </c>
      <c r="M1864" t="b">
        <v>0</v>
      </c>
      <c r="N1864">
        <v>16</v>
      </c>
      <c r="O1864" s="9">
        <f>E1864/D1864</f>
        <v>8.0833333333333326E-2</v>
      </c>
      <c r="P1864" s="13">
        <f>IF(E1864&gt;0,E1864/N1864,"NA")</f>
        <v>90.9375</v>
      </c>
      <c r="Q1864" s="13" t="s">
        <v>8354</v>
      </c>
      <c r="R1864" s="13" t="s">
        <v>8356</v>
      </c>
      <c r="S1864" t="b">
        <v>0</v>
      </c>
      <c r="T1864" t="s">
        <v>8282</v>
      </c>
      <c r="U1864" s="17">
        <v>42755.284421296295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5">
        <f t="shared" si="29"/>
        <v>41802.588946759257</v>
      </c>
      <c r="K1865">
        <v>1400008085</v>
      </c>
      <c r="L1865" s="5">
        <v>41772.588946759257</v>
      </c>
      <c r="M1865" t="b">
        <v>0</v>
      </c>
      <c r="N1865">
        <v>2</v>
      </c>
      <c r="O1865" s="9">
        <f>E1865/D1865</f>
        <v>4.0000000000000001E-3</v>
      </c>
      <c r="P1865" s="13">
        <f>IF(E1865&gt;0,E1865/N1865,"NA")</f>
        <v>5</v>
      </c>
      <c r="Q1865" s="13" t="s">
        <v>8354</v>
      </c>
      <c r="R1865" s="13" t="s">
        <v>8356</v>
      </c>
      <c r="S1865" t="b">
        <v>0</v>
      </c>
      <c r="T1865" t="s">
        <v>8282</v>
      </c>
      <c r="U1865" s="17">
        <v>41772.588946759257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5">
        <f t="shared" si="29"/>
        <v>41763.508101851847</v>
      </c>
      <c r="K1866">
        <v>1396631500</v>
      </c>
      <c r="L1866" s="5">
        <v>41733.508101851847</v>
      </c>
      <c r="M1866" t="b">
        <v>0</v>
      </c>
      <c r="N1866">
        <v>48</v>
      </c>
      <c r="O1866" s="9">
        <f>E1866/D1866</f>
        <v>0.42892307692307691</v>
      </c>
      <c r="P1866" s="13">
        <f>IF(E1866&gt;0,E1866/N1866,"NA")</f>
        <v>58.083333333333336</v>
      </c>
      <c r="Q1866" s="13" t="s">
        <v>8354</v>
      </c>
      <c r="R1866" s="13" t="s">
        <v>8356</v>
      </c>
      <c r="S1866" t="b">
        <v>0</v>
      </c>
      <c r="T1866" t="s">
        <v>8282</v>
      </c>
      <c r="U1866" s="17">
        <v>41733.508101851847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5">
        <f t="shared" si="29"/>
        <v>42680.200775462959</v>
      </c>
      <c r="K1867">
        <v>1475398147</v>
      </c>
      <c r="L1867" s="5">
        <v>42645.159108796295</v>
      </c>
      <c r="M1867" t="b">
        <v>0</v>
      </c>
      <c r="N1867">
        <v>2</v>
      </c>
      <c r="O1867" s="9">
        <f>E1867/D1867</f>
        <v>3.6363636363636364E-5</v>
      </c>
      <c r="P1867" s="13">
        <f>IF(E1867&gt;0,E1867/N1867,"NA")</f>
        <v>2</v>
      </c>
      <c r="Q1867" s="13" t="s">
        <v>8354</v>
      </c>
      <c r="R1867" s="13" t="s">
        <v>8356</v>
      </c>
      <c r="S1867" t="b">
        <v>0</v>
      </c>
      <c r="T1867" t="s">
        <v>8282</v>
      </c>
      <c r="U1867" s="17">
        <v>42645.159108796295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5">
        <f t="shared" si="29"/>
        <v>42794.958333333336</v>
      </c>
      <c r="K1868">
        <v>1483768497</v>
      </c>
      <c r="L1868" s="5">
        <v>42742.038159722222</v>
      </c>
      <c r="M1868" t="b">
        <v>0</v>
      </c>
      <c r="N1868">
        <v>2</v>
      </c>
      <c r="O1868" s="9">
        <f>E1868/D1868</f>
        <v>5.0000000000000001E-3</v>
      </c>
      <c r="P1868" s="13">
        <f>IF(E1868&gt;0,E1868/N1868,"NA")</f>
        <v>62.5</v>
      </c>
      <c r="Q1868" s="13" t="s">
        <v>8354</v>
      </c>
      <c r="R1868" s="13" t="s">
        <v>8356</v>
      </c>
      <c r="S1868" t="b">
        <v>0</v>
      </c>
      <c r="T1868" t="s">
        <v>8282</v>
      </c>
      <c r="U1868" s="17">
        <v>42742.038159722222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5">
        <f t="shared" si="29"/>
        <v>42679.716574074067</v>
      </c>
      <c r="K1869">
        <v>1475791912</v>
      </c>
      <c r="L1869" s="5">
        <v>42649.716574074067</v>
      </c>
      <c r="M1869" t="b">
        <v>0</v>
      </c>
      <c r="N1869">
        <v>1</v>
      </c>
      <c r="O1869" s="9">
        <f>E1869/D1869</f>
        <v>5.0000000000000001E-4</v>
      </c>
      <c r="P1869" s="13">
        <f>IF(E1869&gt;0,E1869/N1869,"NA")</f>
        <v>10</v>
      </c>
      <c r="Q1869" s="13" t="s">
        <v>8354</v>
      </c>
      <c r="R1869" s="13" t="s">
        <v>8356</v>
      </c>
      <c r="S1869" t="b">
        <v>0</v>
      </c>
      <c r="T1869" t="s">
        <v>8282</v>
      </c>
      <c r="U1869" s="17">
        <v>42649.716574074067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5">
        <f t="shared" si="29"/>
        <v>42353.124305555553</v>
      </c>
      <c r="K1870">
        <v>1448044925</v>
      </c>
      <c r="L1870" s="5">
        <v>42328.570891203701</v>
      </c>
      <c r="M1870" t="b">
        <v>0</v>
      </c>
      <c r="N1870">
        <v>17</v>
      </c>
      <c r="O1870" s="9">
        <f>E1870/D1870</f>
        <v>4.8680000000000001E-2</v>
      </c>
      <c r="P1870" s="13">
        <f>IF(E1870&gt;0,E1870/N1870,"NA")</f>
        <v>71.588235294117652</v>
      </c>
      <c r="Q1870" s="13" t="s">
        <v>8354</v>
      </c>
      <c r="R1870" s="13" t="s">
        <v>8356</v>
      </c>
      <c r="S1870" t="b">
        <v>0</v>
      </c>
      <c r="T1870" t="s">
        <v>8282</v>
      </c>
      <c r="U1870" s="17">
        <v>42328.570891203701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5">
        <f t="shared" si="29"/>
        <v>42738.794548611106</v>
      </c>
      <c r="K1871">
        <v>1480896249</v>
      </c>
      <c r="L1871" s="5">
        <v>42708.794548611106</v>
      </c>
      <c r="M1871" t="b">
        <v>0</v>
      </c>
      <c r="N1871">
        <v>0</v>
      </c>
      <c r="O1871" s="9">
        <f>E1871/D1871</f>
        <v>0</v>
      </c>
      <c r="P1871" s="13" t="str">
        <f>IF(E1871&gt;0,E1871/N1871,"NA")</f>
        <v>NA</v>
      </c>
      <c r="Q1871" s="13" t="s">
        <v>8354</v>
      </c>
      <c r="R1871" s="13" t="s">
        <v>8356</v>
      </c>
      <c r="S1871" t="b">
        <v>0</v>
      </c>
      <c r="T1871" t="s">
        <v>8282</v>
      </c>
      <c r="U1871" s="17">
        <v>42708.794548611106</v>
      </c>
    </row>
    <row r="1872" spans="1:21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5">
        <f t="shared" si="29"/>
        <v>42399.970138888886</v>
      </c>
      <c r="K1872">
        <v>1451723535</v>
      </c>
      <c r="L1872" s="5">
        <v>42371.14739583333</v>
      </c>
      <c r="M1872" t="b">
        <v>0</v>
      </c>
      <c r="N1872">
        <v>11</v>
      </c>
      <c r="O1872" s="9">
        <f>E1872/D1872</f>
        <v>0.10314285714285715</v>
      </c>
      <c r="P1872" s="13">
        <f>IF(E1872&gt;0,E1872/N1872,"NA")</f>
        <v>32.81818181818182</v>
      </c>
      <c r="Q1872" s="13" t="s">
        <v>8354</v>
      </c>
      <c r="R1872" s="13" t="s">
        <v>8356</v>
      </c>
      <c r="S1872" t="b">
        <v>0</v>
      </c>
      <c r="T1872" t="s">
        <v>8282</v>
      </c>
      <c r="U1872" s="17">
        <v>42371.14739583333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5">
        <f t="shared" si="29"/>
        <v>41963.616909722223</v>
      </c>
      <c r="K1873">
        <v>1413053301</v>
      </c>
      <c r="L1873" s="5">
        <v>41923.575243055551</v>
      </c>
      <c r="M1873" t="b">
        <v>0</v>
      </c>
      <c r="N1873">
        <v>95</v>
      </c>
      <c r="O1873" s="9">
        <f>E1873/D1873</f>
        <v>0.7178461538461538</v>
      </c>
      <c r="P1873" s="13">
        <f>IF(E1873&gt;0,E1873/N1873,"NA")</f>
        <v>49.11578947368421</v>
      </c>
      <c r="Q1873" s="13" t="s">
        <v>8354</v>
      </c>
      <c r="R1873" s="13" t="s">
        <v>8356</v>
      </c>
      <c r="S1873" t="b">
        <v>0</v>
      </c>
      <c r="T1873" t="s">
        <v>8282</v>
      </c>
      <c r="U1873" s="17">
        <v>41923.575243055551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5">
        <f t="shared" si="29"/>
        <v>42184.921319444438</v>
      </c>
      <c r="K1874">
        <v>1433041602</v>
      </c>
      <c r="L1874" s="5">
        <v>42154.921319444438</v>
      </c>
      <c r="M1874" t="b">
        <v>0</v>
      </c>
      <c r="N1874">
        <v>13</v>
      </c>
      <c r="O1874" s="9">
        <f>E1874/D1874</f>
        <v>1.06E-2</v>
      </c>
      <c r="P1874" s="13">
        <f>IF(E1874&gt;0,E1874/N1874,"NA")</f>
        <v>16.307692307692307</v>
      </c>
      <c r="Q1874" s="13" t="s">
        <v>8354</v>
      </c>
      <c r="R1874" s="13" t="s">
        <v>8356</v>
      </c>
      <c r="S1874" t="b">
        <v>0</v>
      </c>
      <c r="T1874" t="s">
        <v>8282</v>
      </c>
      <c r="U1874" s="17">
        <v>42154.921319444438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5">
        <f t="shared" si="29"/>
        <v>42193.489583333336</v>
      </c>
      <c r="K1875">
        <v>1433861210</v>
      </c>
      <c r="L1875" s="5">
        <v>42164.407523148147</v>
      </c>
      <c r="M1875" t="b">
        <v>0</v>
      </c>
      <c r="N1875">
        <v>2</v>
      </c>
      <c r="O1875" s="9">
        <f>E1875/D1875</f>
        <v>4.4999999999999997E-3</v>
      </c>
      <c r="P1875" s="13">
        <f>IF(E1875&gt;0,E1875/N1875,"NA")</f>
        <v>18</v>
      </c>
      <c r="Q1875" s="13" t="s">
        <v>8354</v>
      </c>
      <c r="R1875" s="13" t="s">
        <v>8356</v>
      </c>
      <c r="S1875" t="b">
        <v>0</v>
      </c>
      <c r="T1875" t="s">
        <v>8282</v>
      </c>
      <c r="U1875" s="17">
        <v>42164.407523148147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5">
        <f t="shared" si="29"/>
        <v>42549.760798611103</v>
      </c>
      <c r="K1876">
        <v>1465427733</v>
      </c>
      <c r="L1876" s="5">
        <v>42529.760798611103</v>
      </c>
      <c r="M1876" t="b">
        <v>0</v>
      </c>
      <c r="N1876">
        <v>2</v>
      </c>
      <c r="O1876" s="9">
        <f>E1876/D1876</f>
        <v>1.6249999999999999E-4</v>
      </c>
      <c r="P1876" s="13">
        <f>IF(E1876&gt;0,E1876/N1876,"NA")</f>
        <v>13</v>
      </c>
      <c r="Q1876" s="13" t="s">
        <v>8354</v>
      </c>
      <c r="R1876" s="13" t="s">
        <v>8356</v>
      </c>
      <c r="S1876" t="b">
        <v>0</v>
      </c>
      <c r="T1876" t="s">
        <v>8282</v>
      </c>
      <c r="U1876" s="17">
        <v>42529.760798611103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5">
        <f t="shared" si="29"/>
        <v>42588.691064814811</v>
      </c>
      <c r="K1877">
        <v>1465335308</v>
      </c>
      <c r="L1877" s="5">
        <v>42528.691064814811</v>
      </c>
      <c r="M1877" t="b">
        <v>0</v>
      </c>
      <c r="N1877">
        <v>3</v>
      </c>
      <c r="O1877" s="9">
        <f>E1877/D1877</f>
        <v>5.1000000000000004E-3</v>
      </c>
      <c r="P1877" s="13">
        <f>IF(E1877&gt;0,E1877/N1877,"NA")</f>
        <v>17</v>
      </c>
      <c r="Q1877" s="13" t="s">
        <v>8354</v>
      </c>
      <c r="R1877" s="13" t="s">
        <v>8356</v>
      </c>
      <c r="S1877" t="b">
        <v>0</v>
      </c>
      <c r="T1877" t="s">
        <v>8282</v>
      </c>
      <c r="U1877" s="17">
        <v>42528.691064814811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5">
        <f t="shared" si="29"/>
        <v>41806.07644675926</v>
      </c>
      <c r="K1878">
        <v>1400309405</v>
      </c>
      <c r="L1878" s="5">
        <v>41776.07644675926</v>
      </c>
      <c r="M1878" t="b">
        <v>0</v>
      </c>
      <c r="N1878">
        <v>0</v>
      </c>
      <c r="O1878" s="9">
        <f>E1878/D1878</f>
        <v>0</v>
      </c>
      <c r="P1878" s="13" t="str">
        <f>IF(E1878&gt;0,E1878/N1878,"NA")</f>
        <v>NA</v>
      </c>
      <c r="Q1878" s="13" t="s">
        <v>8354</v>
      </c>
      <c r="R1878" s="13" t="s">
        <v>8356</v>
      </c>
      <c r="S1878" t="b">
        <v>0</v>
      </c>
      <c r="T1878" t="s">
        <v>8282</v>
      </c>
      <c r="U1878" s="17">
        <v>41776.07644675926</v>
      </c>
    </row>
    <row r="1879" spans="1:21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5">
        <f t="shared" si="29"/>
        <v>42063.820891203701</v>
      </c>
      <c r="K1879">
        <v>1422664925</v>
      </c>
      <c r="L1879" s="5">
        <v>42034.820891203701</v>
      </c>
      <c r="M1879" t="b">
        <v>0</v>
      </c>
      <c r="N1879">
        <v>0</v>
      </c>
      <c r="O1879" s="9">
        <f>E1879/D1879</f>
        <v>0</v>
      </c>
      <c r="P1879" s="13" t="str">
        <f>IF(E1879&gt;0,E1879/N1879,"NA")</f>
        <v>NA</v>
      </c>
      <c r="Q1879" s="13" t="s">
        <v>8354</v>
      </c>
      <c r="R1879" s="13" t="s">
        <v>8356</v>
      </c>
      <c r="S1879" t="b">
        <v>0</v>
      </c>
      <c r="T1879" t="s">
        <v>8282</v>
      </c>
      <c r="U1879" s="17">
        <v>42034.820891203701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5">
        <f t="shared" si="29"/>
        <v>41802.800405092588</v>
      </c>
      <c r="K1880">
        <v>1400026355</v>
      </c>
      <c r="L1880" s="5">
        <v>41772.800405092588</v>
      </c>
      <c r="M1880" t="b">
        <v>0</v>
      </c>
      <c r="N1880">
        <v>0</v>
      </c>
      <c r="O1880" s="9">
        <f>E1880/D1880</f>
        <v>0</v>
      </c>
      <c r="P1880" s="13" t="str">
        <f>IF(E1880&gt;0,E1880/N1880,"NA")</f>
        <v>NA</v>
      </c>
      <c r="Q1880" s="13" t="s">
        <v>8354</v>
      </c>
      <c r="R1880" s="13" t="s">
        <v>8356</v>
      </c>
      <c r="S1880" t="b">
        <v>0</v>
      </c>
      <c r="T1880" t="s">
        <v>8282</v>
      </c>
      <c r="U1880" s="17">
        <v>41772.800405092588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5">
        <f t="shared" si="29"/>
        <v>42443.399641203701</v>
      </c>
      <c r="K1881">
        <v>1455377729</v>
      </c>
      <c r="L1881" s="5">
        <v>42413.441307870373</v>
      </c>
      <c r="M1881" t="b">
        <v>0</v>
      </c>
      <c r="N1881">
        <v>2</v>
      </c>
      <c r="O1881" s="9">
        <f>E1881/D1881</f>
        <v>1.1999999999999999E-3</v>
      </c>
      <c r="P1881" s="13">
        <f>IF(E1881&gt;0,E1881/N1881,"NA")</f>
        <v>3</v>
      </c>
      <c r="Q1881" s="13" t="s">
        <v>8354</v>
      </c>
      <c r="R1881" s="13" t="s">
        <v>8356</v>
      </c>
      <c r="S1881" t="b">
        <v>0</v>
      </c>
      <c r="T1881" t="s">
        <v>8282</v>
      </c>
      <c r="U1881" s="17">
        <v>42413.441307870373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5">
        <f t="shared" si="29"/>
        <v>42459.31689814815</v>
      </c>
      <c r="K1882">
        <v>1456839380</v>
      </c>
      <c r="L1882" s="5">
        <v>42430.358564814807</v>
      </c>
      <c r="M1882" t="b">
        <v>0</v>
      </c>
      <c r="N1882">
        <v>24</v>
      </c>
      <c r="O1882" s="9">
        <f>E1882/D1882</f>
        <v>0.20080000000000001</v>
      </c>
      <c r="P1882" s="13">
        <f>IF(E1882&gt;0,E1882/N1882,"NA")</f>
        <v>41.833333333333336</v>
      </c>
      <c r="Q1882" s="13" t="s">
        <v>8354</v>
      </c>
      <c r="R1882" s="13" t="s">
        <v>8356</v>
      </c>
      <c r="S1882" t="b">
        <v>0</v>
      </c>
      <c r="T1882" t="s">
        <v>8282</v>
      </c>
      <c r="U1882" s="17">
        <v>42430.358564814807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5">
        <f t="shared" si="29"/>
        <v>42072.902650462966</v>
      </c>
      <c r="K1883">
        <v>1423366789</v>
      </c>
      <c r="L1883" s="5">
        <v>42042.944317129623</v>
      </c>
      <c r="M1883" t="b">
        <v>0</v>
      </c>
      <c r="N1883">
        <v>70</v>
      </c>
      <c r="O1883" s="9">
        <f>E1883/D1883</f>
        <v>1.726845</v>
      </c>
      <c r="P1883" s="13">
        <f>IF(E1883&gt;0,E1883/N1883,"NA")</f>
        <v>49.338428571428572</v>
      </c>
      <c r="Q1883" s="13" t="s">
        <v>8346</v>
      </c>
      <c r="R1883" s="13" t="s">
        <v>8350</v>
      </c>
      <c r="S1883" t="b">
        <v>1</v>
      </c>
      <c r="T1883" t="s">
        <v>8278</v>
      </c>
      <c r="U1883" s="17">
        <v>42042.944317129623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5">
        <f t="shared" si="29"/>
        <v>41100.783333333333</v>
      </c>
      <c r="K1884">
        <v>1339109212</v>
      </c>
      <c r="L1884" s="5">
        <v>41067.740879629629</v>
      </c>
      <c r="M1884" t="b">
        <v>0</v>
      </c>
      <c r="N1884">
        <v>81</v>
      </c>
      <c r="O1884" s="9">
        <f>E1884/D1884</f>
        <v>1.008955223880597</v>
      </c>
      <c r="P1884" s="13">
        <f>IF(E1884&gt;0,E1884/N1884,"NA")</f>
        <v>41.728395061728392</v>
      </c>
      <c r="Q1884" s="13" t="s">
        <v>8346</v>
      </c>
      <c r="R1884" s="13" t="s">
        <v>8350</v>
      </c>
      <c r="S1884" t="b">
        <v>1</v>
      </c>
      <c r="T1884" t="s">
        <v>8278</v>
      </c>
      <c r="U1884" s="17">
        <v>41067.740879629629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5">
        <f t="shared" si="29"/>
        <v>41007.698009259257</v>
      </c>
      <c r="K1885">
        <v>1331333108</v>
      </c>
      <c r="L1885" s="5">
        <v>40977.739675925921</v>
      </c>
      <c r="M1885" t="b">
        <v>0</v>
      </c>
      <c r="N1885">
        <v>32</v>
      </c>
      <c r="O1885" s="9">
        <f>E1885/D1885</f>
        <v>1.0480480480480481</v>
      </c>
      <c r="P1885" s="13">
        <f>IF(E1885&gt;0,E1885/N1885,"NA")</f>
        <v>32.71875</v>
      </c>
      <c r="Q1885" s="13" t="s">
        <v>8346</v>
      </c>
      <c r="R1885" s="13" t="s">
        <v>8350</v>
      </c>
      <c r="S1885" t="b">
        <v>1</v>
      </c>
      <c r="T1885" t="s">
        <v>8278</v>
      </c>
      <c r="U1885" s="17">
        <v>40977.739675925921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5">
        <f t="shared" si="29"/>
        <v>41240.291666666664</v>
      </c>
      <c r="K1886">
        <v>1350967535</v>
      </c>
      <c r="L1886" s="5">
        <v>41204.989988425921</v>
      </c>
      <c r="M1886" t="b">
        <v>0</v>
      </c>
      <c r="N1886">
        <v>26</v>
      </c>
      <c r="O1886" s="9">
        <f>E1886/D1886</f>
        <v>1.351</v>
      </c>
      <c r="P1886" s="13">
        <f>IF(E1886&gt;0,E1886/N1886,"NA")</f>
        <v>51.96153846153846</v>
      </c>
      <c r="Q1886" s="13" t="s">
        <v>8346</v>
      </c>
      <c r="R1886" s="13" t="s">
        <v>8350</v>
      </c>
      <c r="S1886" t="b">
        <v>1</v>
      </c>
      <c r="T1886" t="s">
        <v>8278</v>
      </c>
      <c r="U1886" s="17">
        <v>41204.989988425921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5">
        <f t="shared" si="29"/>
        <v>41131.708333333328</v>
      </c>
      <c r="K1887">
        <v>1341800110</v>
      </c>
      <c r="L1887" s="5">
        <v>41098.885532407403</v>
      </c>
      <c r="M1887" t="b">
        <v>0</v>
      </c>
      <c r="N1887">
        <v>105</v>
      </c>
      <c r="O1887" s="9">
        <f>E1887/D1887</f>
        <v>1.1632786885245903</v>
      </c>
      <c r="P1887" s="13">
        <f>IF(E1887&gt;0,E1887/N1887,"NA")</f>
        <v>50.685714285714283</v>
      </c>
      <c r="Q1887" s="13" t="s">
        <v>8346</v>
      </c>
      <c r="R1887" s="13" t="s">
        <v>8350</v>
      </c>
      <c r="S1887" t="b">
        <v>1</v>
      </c>
      <c r="T1887" t="s">
        <v>8278</v>
      </c>
      <c r="U1887" s="17">
        <v>41098.885532407403</v>
      </c>
    </row>
    <row r="1888" spans="1:21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5">
        <f t="shared" si="29"/>
        <v>41955.740023148144</v>
      </c>
      <c r="K1888">
        <v>1413236738</v>
      </c>
      <c r="L1888" s="5">
        <v>41925.69835648148</v>
      </c>
      <c r="M1888" t="b">
        <v>0</v>
      </c>
      <c r="N1888">
        <v>29</v>
      </c>
      <c r="O1888" s="9">
        <f>E1888/D1888</f>
        <v>1.0208333333333333</v>
      </c>
      <c r="P1888" s="13">
        <f>IF(E1888&gt;0,E1888/N1888,"NA")</f>
        <v>42.241379310344826</v>
      </c>
      <c r="Q1888" s="13" t="s">
        <v>8346</v>
      </c>
      <c r="R1888" s="13" t="s">
        <v>8350</v>
      </c>
      <c r="S1888" t="b">
        <v>1</v>
      </c>
      <c r="T1888" t="s">
        <v>8278</v>
      </c>
      <c r="U1888" s="17">
        <v>41925.69835648148</v>
      </c>
    </row>
    <row r="1889" spans="1:21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5">
        <f t="shared" si="29"/>
        <v>42341.687499999993</v>
      </c>
      <c r="K1889">
        <v>1447614732</v>
      </c>
      <c r="L1889" s="5">
        <v>42323.591805555552</v>
      </c>
      <c r="M1889" t="b">
        <v>0</v>
      </c>
      <c r="N1889">
        <v>8</v>
      </c>
      <c r="O1889" s="9">
        <f>E1889/D1889</f>
        <v>1.1116666666666666</v>
      </c>
      <c r="P1889" s="13">
        <f>IF(E1889&gt;0,E1889/N1889,"NA")</f>
        <v>416.875</v>
      </c>
      <c r="Q1889" s="13" t="s">
        <v>8346</v>
      </c>
      <c r="R1889" s="13" t="s">
        <v>8350</v>
      </c>
      <c r="S1889" t="b">
        <v>1</v>
      </c>
      <c r="T1889" t="s">
        <v>8278</v>
      </c>
      <c r="U1889" s="17">
        <v>42323.591805555552</v>
      </c>
    </row>
    <row r="1890" spans="1:21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5">
        <f t="shared" si="29"/>
        <v>40329.999305555553</v>
      </c>
      <c r="K1890">
        <v>1272692732</v>
      </c>
      <c r="L1890" s="5">
        <v>40299.03162037037</v>
      </c>
      <c r="M1890" t="b">
        <v>0</v>
      </c>
      <c r="N1890">
        <v>89</v>
      </c>
      <c r="O1890" s="9">
        <f>E1890/D1890</f>
        <v>1.6608000000000001</v>
      </c>
      <c r="P1890" s="13">
        <f>IF(E1890&gt;0,E1890/N1890,"NA")</f>
        <v>46.651685393258425</v>
      </c>
      <c r="Q1890" s="13" t="s">
        <v>8346</v>
      </c>
      <c r="R1890" s="13" t="s">
        <v>8350</v>
      </c>
      <c r="S1890" t="b">
        <v>1</v>
      </c>
      <c r="T1890" t="s">
        <v>8278</v>
      </c>
      <c r="U1890" s="17">
        <v>40299.03162037037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5">
        <f t="shared" si="29"/>
        <v>41344.543356481481</v>
      </c>
      <c r="K1891">
        <v>1359140546</v>
      </c>
      <c r="L1891" s="5">
        <v>41299.585023148145</v>
      </c>
      <c r="M1891" t="b">
        <v>0</v>
      </c>
      <c r="N1891">
        <v>44</v>
      </c>
      <c r="O1891" s="9">
        <f>E1891/D1891</f>
        <v>1.0660000000000001</v>
      </c>
      <c r="P1891" s="13">
        <f>IF(E1891&gt;0,E1891/N1891,"NA")</f>
        <v>48.454545454545453</v>
      </c>
      <c r="Q1891" s="13" t="s">
        <v>8346</v>
      </c>
      <c r="R1891" s="13" t="s">
        <v>8350</v>
      </c>
      <c r="S1891" t="b">
        <v>1</v>
      </c>
      <c r="T1891" t="s">
        <v>8278</v>
      </c>
      <c r="U1891" s="17">
        <v>41299.585023148145</v>
      </c>
    </row>
    <row r="1892" spans="1:21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5">
        <f t="shared" si="29"/>
        <v>41258.577870370369</v>
      </c>
      <c r="K1892">
        <v>1353005528</v>
      </c>
      <c r="L1892" s="5">
        <v>41228.577870370369</v>
      </c>
      <c r="M1892" t="b">
        <v>0</v>
      </c>
      <c r="N1892">
        <v>246</v>
      </c>
      <c r="O1892" s="9">
        <f>E1892/D1892</f>
        <v>1.4458441666666668</v>
      </c>
      <c r="P1892" s="13">
        <f>IF(E1892&gt;0,E1892/N1892,"NA")</f>
        <v>70.5289837398374</v>
      </c>
      <c r="Q1892" s="13" t="s">
        <v>8346</v>
      </c>
      <c r="R1892" s="13" t="s">
        <v>8350</v>
      </c>
      <c r="S1892" t="b">
        <v>1</v>
      </c>
      <c r="T1892" t="s">
        <v>8278</v>
      </c>
      <c r="U1892" s="17">
        <v>41228.577870370369</v>
      </c>
    </row>
    <row r="1893" spans="1:21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5">
        <f t="shared" si="29"/>
        <v>40381.041666666664</v>
      </c>
      <c r="K1893">
        <v>1275851354</v>
      </c>
      <c r="L1893" s="5">
        <v>40335.589745370366</v>
      </c>
      <c r="M1893" t="b">
        <v>0</v>
      </c>
      <c r="N1893">
        <v>120</v>
      </c>
      <c r="O1893" s="9">
        <f>E1893/D1893</f>
        <v>1.0555000000000001</v>
      </c>
      <c r="P1893" s="13">
        <f>IF(E1893&gt;0,E1893/N1893,"NA")</f>
        <v>87.958333333333329</v>
      </c>
      <c r="Q1893" s="13" t="s">
        <v>8346</v>
      </c>
      <c r="R1893" s="13" t="s">
        <v>8350</v>
      </c>
      <c r="S1893" t="b">
        <v>1</v>
      </c>
      <c r="T1893" t="s">
        <v>8278</v>
      </c>
      <c r="U1893" s="17">
        <v>40335.589745370366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5">
        <f t="shared" si="29"/>
        <v>40701.429178240738</v>
      </c>
      <c r="K1894">
        <v>1304867881</v>
      </c>
      <c r="L1894" s="5">
        <v>40671.429178240738</v>
      </c>
      <c r="M1894" t="b">
        <v>0</v>
      </c>
      <c r="N1894">
        <v>26</v>
      </c>
      <c r="O1894" s="9">
        <f>E1894/D1894</f>
        <v>1.3660000000000001</v>
      </c>
      <c r="P1894" s="13">
        <f>IF(E1894&gt;0,E1894/N1894,"NA")</f>
        <v>26.26923076923077</v>
      </c>
      <c r="Q1894" s="13" t="s">
        <v>8346</v>
      </c>
      <c r="R1894" s="13" t="s">
        <v>8350</v>
      </c>
      <c r="S1894" t="b">
        <v>1</v>
      </c>
      <c r="T1894" t="s">
        <v>8278</v>
      </c>
      <c r="U1894" s="17">
        <v>40671.429178240738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5">
        <f t="shared" si="29"/>
        <v>40648.957638888889</v>
      </c>
      <c r="K1895">
        <v>1301524585</v>
      </c>
      <c r="L1895" s="5">
        <v>40632.733622685184</v>
      </c>
      <c r="M1895" t="b">
        <v>0</v>
      </c>
      <c r="N1895">
        <v>45</v>
      </c>
      <c r="O1895" s="9">
        <f>E1895/D1895</f>
        <v>1.04</v>
      </c>
      <c r="P1895" s="13">
        <f>IF(E1895&gt;0,E1895/N1895,"NA")</f>
        <v>57.777777777777779</v>
      </c>
      <c r="Q1895" s="13" t="s">
        <v>8346</v>
      </c>
      <c r="R1895" s="13" t="s">
        <v>8350</v>
      </c>
      <c r="S1895" t="b">
        <v>1</v>
      </c>
      <c r="T1895" t="s">
        <v>8278</v>
      </c>
      <c r="U1895" s="17">
        <v>40632.733622685184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5">
        <f t="shared" si="29"/>
        <v>40951.696562499994</v>
      </c>
      <c r="K1896">
        <v>1326404583</v>
      </c>
      <c r="L1896" s="5">
        <v>40920.696562499994</v>
      </c>
      <c r="M1896" t="b">
        <v>0</v>
      </c>
      <c r="N1896">
        <v>20</v>
      </c>
      <c r="O1896" s="9">
        <f>E1896/D1896</f>
        <v>1.145</v>
      </c>
      <c r="P1896" s="13">
        <f>IF(E1896&gt;0,E1896/N1896,"NA")</f>
        <v>57.25</v>
      </c>
      <c r="Q1896" s="13" t="s">
        <v>8346</v>
      </c>
      <c r="R1896" s="13" t="s">
        <v>8350</v>
      </c>
      <c r="S1896" t="b">
        <v>1</v>
      </c>
      <c r="T1896" t="s">
        <v>8278</v>
      </c>
      <c r="U1896" s="17">
        <v>40920.696562499994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5">
        <f t="shared" si="29"/>
        <v>42297.538449074076</v>
      </c>
      <c r="K1897">
        <v>1442771722</v>
      </c>
      <c r="L1897" s="5">
        <v>42267.538449074076</v>
      </c>
      <c r="M1897" t="b">
        <v>0</v>
      </c>
      <c r="N1897">
        <v>47</v>
      </c>
      <c r="O1897" s="9">
        <f>E1897/D1897</f>
        <v>1.0171957671957672</v>
      </c>
      <c r="P1897" s="13">
        <f>IF(E1897&gt;0,E1897/N1897,"NA")</f>
        <v>196.34042553191489</v>
      </c>
      <c r="Q1897" s="13" t="s">
        <v>8346</v>
      </c>
      <c r="R1897" s="13" t="s">
        <v>8350</v>
      </c>
      <c r="S1897" t="b">
        <v>1</v>
      </c>
      <c r="T1897" t="s">
        <v>8278</v>
      </c>
      <c r="U1897" s="17">
        <v>42267.538449074076</v>
      </c>
    </row>
    <row r="1898" spans="1:21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5">
        <f t="shared" si="29"/>
        <v>41011.501909722218</v>
      </c>
      <c r="K1898">
        <v>1331658165</v>
      </c>
      <c r="L1898" s="5">
        <v>40981.501909722218</v>
      </c>
      <c r="M1898" t="b">
        <v>0</v>
      </c>
      <c r="N1898">
        <v>13</v>
      </c>
      <c r="O1898" s="9">
        <f>E1898/D1898</f>
        <v>1.2394678492239468</v>
      </c>
      <c r="P1898" s="13">
        <f>IF(E1898&gt;0,E1898/N1898,"NA")</f>
        <v>43</v>
      </c>
      <c r="Q1898" s="13" t="s">
        <v>8346</v>
      </c>
      <c r="R1898" s="13" t="s">
        <v>8350</v>
      </c>
      <c r="S1898" t="b">
        <v>1</v>
      </c>
      <c r="T1898" t="s">
        <v>8278</v>
      </c>
      <c r="U1898" s="17">
        <v>40981.501909722218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5">
        <f t="shared" si="29"/>
        <v>41702.666666666664</v>
      </c>
      <c r="K1899">
        <v>1392040806</v>
      </c>
      <c r="L1899" s="5">
        <v>41680.375069444439</v>
      </c>
      <c r="M1899" t="b">
        <v>0</v>
      </c>
      <c r="N1899">
        <v>183</v>
      </c>
      <c r="O1899" s="9">
        <f>E1899/D1899</f>
        <v>1.0245669291338582</v>
      </c>
      <c r="P1899" s="13">
        <f>IF(E1899&gt;0,E1899/N1899,"NA")</f>
        <v>35.551912568306008</v>
      </c>
      <c r="Q1899" s="13" t="s">
        <v>8346</v>
      </c>
      <c r="R1899" s="13" t="s">
        <v>8350</v>
      </c>
      <c r="S1899" t="b">
        <v>1</v>
      </c>
      <c r="T1899" t="s">
        <v>8278</v>
      </c>
      <c r="U1899" s="17">
        <v>41680.375069444439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5">
        <f t="shared" si="29"/>
        <v>42401.541666666664</v>
      </c>
      <c r="K1900">
        <v>1451277473</v>
      </c>
      <c r="L1900" s="5">
        <v>42365.9846412037</v>
      </c>
      <c r="M1900" t="b">
        <v>0</v>
      </c>
      <c r="N1900">
        <v>21</v>
      </c>
      <c r="O1900" s="9">
        <f>E1900/D1900</f>
        <v>1.4450000000000001</v>
      </c>
      <c r="P1900" s="13">
        <f>IF(E1900&gt;0,E1900/N1900,"NA")</f>
        <v>68.80952380952381</v>
      </c>
      <c r="Q1900" s="13" t="s">
        <v>8346</v>
      </c>
      <c r="R1900" s="13" t="s">
        <v>8350</v>
      </c>
      <c r="S1900" t="b">
        <v>1</v>
      </c>
      <c r="T1900" t="s">
        <v>8278</v>
      </c>
      <c r="U1900" s="17">
        <v>42365.9846412037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5">
        <f t="shared" si="29"/>
        <v>42088.691736111105</v>
      </c>
      <c r="K1901">
        <v>1424730966</v>
      </c>
      <c r="L1901" s="5">
        <v>42058.733402777776</v>
      </c>
      <c r="M1901" t="b">
        <v>0</v>
      </c>
      <c r="N1901">
        <v>42</v>
      </c>
      <c r="O1901" s="9">
        <f>E1901/D1901</f>
        <v>1.3333333333333333</v>
      </c>
      <c r="P1901" s="13">
        <f>IF(E1901&gt;0,E1901/N1901,"NA")</f>
        <v>28.571428571428573</v>
      </c>
      <c r="Q1901" s="13" t="s">
        <v>8346</v>
      </c>
      <c r="R1901" s="13" t="s">
        <v>8350</v>
      </c>
      <c r="S1901" t="b">
        <v>1</v>
      </c>
      <c r="T1901" t="s">
        <v>8278</v>
      </c>
      <c r="U1901" s="17">
        <v>42058.733402777776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5">
        <f t="shared" si="29"/>
        <v>41188.207638888889</v>
      </c>
      <c r="K1902">
        <v>1347137731</v>
      </c>
      <c r="L1902" s="5">
        <v>41160.663553240738</v>
      </c>
      <c r="M1902" t="b">
        <v>0</v>
      </c>
      <c r="N1902">
        <v>54</v>
      </c>
      <c r="O1902" s="9">
        <f>E1902/D1902</f>
        <v>1.0936440000000001</v>
      </c>
      <c r="P1902" s="13">
        <f>IF(E1902&gt;0,E1902/N1902,"NA")</f>
        <v>50.631666666666668</v>
      </c>
      <c r="Q1902" s="13" t="s">
        <v>8346</v>
      </c>
      <c r="R1902" s="13" t="s">
        <v>8350</v>
      </c>
      <c r="S1902" t="b">
        <v>1</v>
      </c>
      <c r="T1902" t="s">
        <v>8278</v>
      </c>
      <c r="U1902" s="17">
        <v>41160.663553240738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5">
        <f t="shared" si="29"/>
        <v>42146.333333333336</v>
      </c>
      <c r="K1903">
        <v>1429707729</v>
      </c>
      <c r="L1903" s="5">
        <v>42116.334826388884</v>
      </c>
      <c r="M1903" t="b">
        <v>0</v>
      </c>
      <c r="N1903">
        <v>25</v>
      </c>
      <c r="O1903" s="9">
        <f>E1903/D1903</f>
        <v>2.696969696969697E-2</v>
      </c>
      <c r="P1903" s="13">
        <f>IF(E1903&gt;0,E1903/N1903,"NA")</f>
        <v>106.8</v>
      </c>
      <c r="Q1903" s="13" t="s">
        <v>8340</v>
      </c>
      <c r="R1903" s="13" t="s">
        <v>8369</v>
      </c>
      <c r="S1903" t="b">
        <v>0</v>
      </c>
      <c r="T1903" t="s">
        <v>8293</v>
      </c>
      <c r="U1903" s="17">
        <v>42116.334826388884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5">
        <f t="shared" si="29"/>
        <v>42067.581562499996</v>
      </c>
      <c r="K1904">
        <v>1422903447</v>
      </c>
      <c r="L1904" s="5">
        <v>42037.581562499996</v>
      </c>
      <c r="M1904" t="b">
        <v>0</v>
      </c>
      <c r="N1904">
        <v>3</v>
      </c>
      <c r="O1904" s="9">
        <f>E1904/D1904</f>
        <v>1.2E-2</v>
      </c>
      <c r="P1904" s="13">
        <f>IF(E1904&gt;0,E1904/N1904,"NA")</f>
        <v>4</v>
      </c>
      <c r="Q1904" s="13" t="s">
        <v>8340</v>
      </c>
      <c r="R1904" s="13" t="s">
        <v>8369</v>
      </c>
      <c r="S1904" t="b">
        <v>0</v>
      </c>
      <c r="T1904" t="s">
        <v>8293</v>
      </c>
      <c r="U1904" s="17">
        <v>42037.581562499996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5">
        <f t="shared" si="29"/>
        <v>42762.562395833331</v>
      </c>
      <c r="K1905">
        <v>1480357791</v>
      </c>
      <c r="L1905" s="5">
        <v>42702.562395833331</v>
      </c>
      <c r="M1905" t="b">
        <v>0</v>
      </c>
      <c r="N1905">
        <v>41</v>
      </c>
      <c r="O1905" s="9">
        <f>E1905/D1905</f>
        <v>0.46600000000000003</v>
      </c>
      <c r="P1905" s="13">
        <f>IF(E1905&gt;0,E1905/N1905,"NA")</f>
        <v>34.097560975609753</v>
      </c>
      <c r="Q1905" s="13" t="s">
        <v>8340</v>
      </c>
      <c r="R1905" s="13" t="s">
        <v>8369</v>
      </c>
      <c r="S1905" t="b">
        <v>0</v>
      </c>
      <c r="T1905" t="s">
        <v>8293</v>
      </c>
      <c r="U1905" s="17">
        <v>42702.562395833331</v>
      </c>
    </row>
    <row r="1906" spans="1:21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5">
        <f t="shared" si="29"/>
        <v>42371.477094907408</v>
      </c>
      <c r="K1906">
        <v>1447864021</v>
      </c>
      <c r="L1906" s="5">
        <v>42326.477094907408</v>
      </c>
      <c r="M1906" t="b">
        <v>0</v>
      </c>
      <c r="N1906">
        <v>2</v>
      </c>
      <c r="O1906" s="9">
        <f>E1906/D1906</f>
        <v>1E-3</v>
      </c>
      <c r="P1906" s="13">
        <f>IF(E1906&gt;0,E1906/N1906,"NA")</f>
        <v>25</v>
      </c>
      <c r="Q1906" s="13" t="s">
        <v>8340</v>
      </c>
      <c r="R1906" s="13" t="s">
        <v>8369</v>
      </c>
      <c r="S1906" t="b">
        <v>0</v>
      </c>
      <c r="T1906" t="s">
        <v>8293</v>
      </c>
      <c r="U1906" s="17">
        <v>42326.477094907408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5">
        <f t="shared" si="29"/>
        <v>41889.717523148145</v>
      </c>
      <c r="K1907">
        <v>1407535994</v>
      </c>
      <c r="L1907" s="5">
        <v>41859.717523148145</v>
      </c>
      <c r="M1907" t="b">
        <v>0</v>
      </c>
      <c r="N1907">
        <v>4</v>
      </c>
      <c r="O1907" s="9">
        <f>E1907/D1907</f>
        <v>1.6800000000000001E-3</v>
      </c>
      <c r="P1907" s="13">
        <f>IF(E1907&gt;0,E1907/N1907,"NA")</f>
        <v>10.5</v>
      </c>
      <c r="Q1907" s="13" t="s">
        <v>8340</v>
      </c>
      <c r="R1907" s="13" t="s">
        <v>8369</v>
      </c>
      <c r="S1907" t="b">
        <v>0</v>
      </c>
      <c r="T1907" t="s">
        <v>8293</v>
      </c>
      <c r="U1907" s="17">
        <v>41859.717523148145</v>
      </c>
    </row>
    <row r="1908" spans="1:21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5">
        <f t="shared" si="29"/>
        <v>42544.462766203702</v>
      </c>
      <c r="K1908">
        <v>1464105983</v>
      </c>
      <c r="L1908" s="5">
        <v>42514.462766203702</v>
      </c>
      <c r="M1908" t="b">
        <v>0</v>
      </c>
      <c r="N1908">
        <v>99</v>
      </c>
      <c r="O1908" s="9">
        <f>E1908/D1908</f>
        <v>0.42759999999999998</v>
      </c>
      <c r="P1908" s="13">
        <f>IF(E1908&gt;0,E1908/N1908,"NA")</f>
        <v>215.95959595959596</v>
      </c>
      <c r="Q1908" s="13" t="s">
        <v>8340</v>
      </c>
      <c r="R1908" s="13" t="s">
        <v>8369</v>
      </c>
      <c r="S1908" t="b">
        <v>0</v>
      </c>
      <c r="T1908" t="s">
        <v>8293</v>
      </c>
      <c r="U1908" s="17">
        <v>42514.462766203702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5">
        <f t="shared" si="29"/>
        <v>41782.378761574073</v>
      </c>
      <c r="K1909">
        <v>1399557925</v>
      </c>
      <c r="L1909" s="5">
        <v>41767.378761574073</v>
      </c>
      <c r="M1909" t="b">
        <v>0</v>
      </c>
      <c r="N1909">
        <v>4</v>
      </c>
      <c r="O1909" s="9">
        <f>E1909/D1909</f>
        <v>2.8333333333333335E-3</v>
      </c>
      <c r="P1909" s="13">
        <f>IF(E1909&gt;0,E1909/N1909,"NA")</f>
        <v>21.25</v>
      </c>
      <c r="Q1909" s="13" t="s">
        <v>8340</v>
      </c>
      <c r="R1909" s="13" t="s">
        <v>8369</v>
      </c>
      <c r="S1909" t="b">
        <v>0</v>
      </c>
      <c r="T1909" t="s">
        <v>8293</v>
      </c>
      <c r="U1909" s="17">
        <v>41767.378761574073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5">
        <f t="shared" si="29"/>
        <v>42733.709490740737</v>
      </c>
      <c r="K1910">
        <v>1480456900</v>
      </c>
      <c r="L1910" s="5">
        <v>42703.709490740737</v>
      </c>
      <c r="M1910" t="b">
        <v>0</v>
      </c>
      <c r="N1910">
        <v>4</v>
      </c>
      <c r="O1910" s="9">
        <f>E1910/D1910</f>
        <v>1.7319999999999999E-2</v>
      </c>
      <c r="P1910" s="13">
        <f>IF(E1910&gt;0,E1910/N1910,"NA")</f>
        <v>108.25</v>
      </c>
      <c r="Q1910" s="13" t="s">
        <v>8340</v>
      </c>
      <c r="R1910" s="13" t="s">
        <v>8369</v>
      </c>
      <c r="S1910" t="b">
        <v>0</v>
      </c>
      <c r="T1910" t="s">
        <v>8293</v>
      </c>
      <c r="U1910" s="17">
        <v>42703.709490740737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5">
        <f t="shared" si="29"/>
        <v>41935.220821759256</v>
      </c>
      <c r="K1911">
        <v>1411467479</v>
      </c>
      <c r="L1911" s="5">
        <v>41905.220821759256</v>
      </c>
      <c r="M1911" t="b">
        <v>0</v>
      </c>
      <c r="N1911">
        <v>38</v>
      </c>
      <c r="O1911" s="9">
        <f>E1911/D1911</f>
        <v>0.14111428571428572</v>
      </c>
      <c r="P1911" s="13">
        <f>IF(E1911&gt;0,E1911/N1911,"NA")</f>
        <v>129.97368421052633</v>
      </c>
      <c r="Q1911" s="13" t="s">
        <v>8340</v>
      </c>
      <c r="R1911" s="13" t="s">
        <v>8369</v>
      </c>
      <c r="S1911" t="b">
        <v>0</v>
      </c>
      <c r="T1911" t="s">
        <v>8293</v>
      </c>
      <c r="U1911" s="17">
        <v>41905.220821759256</v>
      </c>
    </row>
    <row r="1912" spans="1:21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5">
        <f t="shared" si="29"/>
        <v>42308.739583333336</v>
      </c>
      <c r="K1912">
        <v>1442531217</v>
      </c>
      <c r="L1912" s="5">
        <v>42264.754826388882</v>
      </c>
      <c r="M1912" t="b">
        <v>0</v>
      </c>
      <c r="N1912">
        <v>285</v>
      </c>
      <c r="O1912" s="9">
        <f>E1912/D1912</f>
        <v>0.39395294117647056</v>
      </c>
      <c r="P1912" s="13">
        <f>IF(E1912&gt;0,E1912/N1912,"NA")</f>
        <v>117.49473684210527</v>
      </c>
      <c r="Q1912" s="13" t="s">
        <v>8340</v>
      </c>
      <c r="R1912" s="13" t="s">
        <v>8369</v>
      </c>
      <c r="S1912" t="b">
        <v>0</v>
      </c>
      <c r="T1912" t="s">
        <v>8293</v>
      </c>
      <c r="U1912" s="17">
        <v>42264.754826388882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5">
        <f t="shared" si="29"/>
        <v>41859.825624999998</v>
      </c>
      <c r="K1913">
        <v>1404953334</v>
      </c>
      <c r="L1913" s="5">
        <v>41829.825624999998</v>
      </c>
      <c r="M1913" t="b">
        <v>0</v>
      </c>
      <c r="N1913">
        <v>1</v>
      </c>
      <c r="O1913" s="9">
        <f>E1913/D1913</f>
        <v>2.3529411764705883E-4</v>
      </c>
      <c r="P1913" s="13">
        <f>IF(E1913&gt;0,E1913/N1913,"NA")</f>
        <v>10</v>
      </c>
      <c r="Q1913" s="13" t="s">
        <v>8340</v>
      </c>
      <c r="R1913" s="13" t="s">
        <v>8369</v>
      </c>
      <c r="S1913" t="b">
        <v>0</v>
      </c>
      <c r="T1913" t="s">
        <v>8293</v>
      </c>
      <c r="U1913" s="17">
        <v>41829.825624999998</v>
      </c>
    </row>
    <row r="1914" spans="1:21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5">
        <f t="shared" si="29"/>
        <v>42159.018055555549</v>
      </c>
      <c r="K1914">
        <v>1430803560</v>
      </c>
      <c r="L1914" s="5">
        <v>42129.018055555549</v>
      </c>
      <c r="M1914" t="b">
        <v>0</v>
      </c>
      <c r="N1914">
        <v>42</v>
      </c>
      <c r="O1914" s="9">
        <f>E1914/D1914</f>
        <v>0.59299999999999997</v>
      </c>
      <c r="P1914" s="13">
        <f>IF(E1914&gt;0,E1914/N1914,"NA")</f>
        <v>70.595238095238102</v>
      </c>
      <c r="Q1914" s="13" t="s">
        <v>8340</v>
      </c>
      <c r="R1914" s="13" t="s">
        <v>8369</v>
      </c>
      <c r="S1914" t="b">
        <v>0</v>
      </c>
      <c r="T1914" t="s">
        <v>8293</v>
      </c>
      <c r="U1914" s="17">
        <v>42129.018055555549</v>
      </c>
    </row>
    <row r="1915" spans="1:21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5">
        <f t="shared" si="29"/>
        <v>41920.302986111106</v>
      </c>
      <c r="K1915">
        <v>1410178578</v>
      </c>
      <c r="L1915" s="5">
        <v>41890.302986111106</v>
      </c>
      <c r="M1915" t="b">
        <v>0</v>
      </c>
      <c r="N1915">
        <v>26</v>
      </c>
      <c r="O1915" s="9">
        <f>E1915/D1915</f>
        <v>1.3270833333333334E-2</v>
      </c>
      <c r="P1915" s="13">
        <f>IF(E1915&gt;0,E1915/N1915,"NA")</f>
        <v>24.5</v>
      </c>
      <c r="Q1915" s="13" t="s">
        <v>8340</v>
      </c>
      <c r="R1915" s="13" t="s">
        <v>8369</v>
      </c>
      <c r="S1915" t="b">
        <v>0</v>
      </c>
      <c r="T1915" t="s">
        <v>8293</v>
      </c>
      <c r="U1915" s="17">
        <v>41890.302986111106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5">
        <f t="shared" si="29"/>
        <v>41943.957638888889</v>
      </c>
      <c r="K1916">
        <v>1413519073</v>
      </c>
      <c r="L1916" s="5">
        <v>41928.966122685182</v>
      </c>
      <c r="M1916" t="b">
        <v>0</v>
      </c>
      <c r="N1916">
        <v>2</v>
      </c>
      <c r="O1916" s="9">
        <f>E1916/D1916</f>
        <v>9.0090090090090086E-2</v>
      </c>
      <c r="P1916" s="13">
        <f>IF(E1916&gt;0,E1916/N1916,"NA")</f>
        <v>30</v>
      </c>
      <c r="Q1916" s="13" t="s">
        <v>8340</v>
      </c>
      <c r="R1916" s="13" t="s">
        <v>8369</v>
      </c>
      <c r="S1916" t="b">
        <v>0</v>
      </c>
      <c r="T1916" t="s">
        <v>8293</v>
      </c>
      <c r="U1916" s="17">
        <v>41928.966122685182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5">
        <f t="shared" si="29"/>
        <v>41883.840532407405</v>
      </c>
      <c r="K1917">
        <v>1407892222</v>
      </c>
      <c r="L1917" s="5">
        <v>41863.840532407405</v>
      </c>
      <c r="M1917" t="b">
        <v>0</v>
      </c>
      <c r="N1917">
        <v>4</v>
      </c>
      <c r="O1917" s="9">
        <f>E1917/D1917</f>
        <v>1.6E-2</v>
      </c>
      <c r="P1917" s="13">
        <f>IF(E1917&gt;0,E1917/N1917,"NA")</f>
        <v>2</v>
      </c>
      <c r="Q1917" s="13" t="s">
        <v>8340</v>
      </c>
      <c r="R1917" s="13" t="s">
        <v>8369</v>
      </c>
      <c r="S1917" t="b">
        <v>0</v>
      </c>
      <c r="T1917" t="s">
        <v>8293</v>
      </c>
      <c r="U1917" s="17">
        <v>41863.840532407405</v>
      </c>
    </row>
    <row r="1918" spans="1:21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5">
        <f t="shared" si="29"/>
        <v>42681.550636574073</v>
      </c>
      <c r="K1918">
        <v>1476378775</v>
      </c>
      <c r="L1918" s="5">
        <v>42656.508969907409</v>
      </c>
      <c r="M1918" t="b">
        <v>0</v>
      </c>
      <c r="N1918">
        <v>6</v>
      </c>
      <c r="O1918" s="9">
        <f>E1918/D1918</f>
        <v>5.1000000000000004E-3</v>
      </c>
      <c r="P1918" s="13">
        <f>IF(E1918&gt;0,E1918/N1918,"NA")</f>
        <v>17</v>
      </c>
      <c r="Q1918" s="13" t="s">
        <v>8340</v>
      </c>
      <c r="R1918" s="13" t="s">
        <v>8369</v>
      </c>
      <c r="S1918" t="b">
        <v>0</v>
      </c>
      <c r="T1918" t="s">
        <v>8293</v>
      </c>
      <c r="U1918" s="17">
        <v>42656.508969907409</v>
      </c>
    </row>
    <row r="1919" spans="1:21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5">
        <f t="shared" si="29"/>
        <v>42776.06172453703</v>
      </c>
      <c r="K1919">
        <v>1484116133</v>
      </c>
      <c r="L1919" s="5">
        <v>42746.06172453703</v>
      </c>
      <c r="M1919" t="b">
        <v>0</v>
      </c>
      <c r="N1919">
        <v>70</v>
      </c>
      <c r="O1919" s="9">
        <f>E1919/D1919</f>
        <v>0.52570512820512816</v>
      </c>
      <c r="P1919" s="13">
        <f>IF(E1919&gt;0,E1919/N1919,"NA")</f>
        <v>2928.9285714285716</v>
      </c>
      <c r="Q1919" s="13" t="s">
        <v>8340</v>
      </c>
      <c r="R1919" s="13" t="s">
        <v>8369</v>
      </c>
      <c r="S1919" t="b">
        <v>0</v>
      </c>
      <c r="T1919" t="s">
        <v>8293</v>
      </c>
      <c r="U1919" s="17">
        <v>42746.06172453703</v>
      </c>
    </row>
    <row r="1920" spans="1:21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5">
        <f t="shared" si="29"/>
        <v>41863.581608796296</v>
      </c>
      <c r="K1920">
        <v>1404845851</v>
      </c>
      <c r="L1920" s="5">
        <v>41828.581608796296</v>
      </c>
      <c r="M1920" t="b">
        <v>0</v>
      </c>
      <c r="N1920">
        <v>9</v>
      </c>
      <c r="O1920" s="9">
        <f>E1920/D1920</f>
        <v>1.04E-2</v>
      </c>
      <c r="P1920" s="13">
        <f>IF(E1920&gt;0,E1920/N1920,"NA")</f>
        <v>28.888888888888889</v>
      </c>
      <c r="Q1920" s="13" t="s">
        <v>8340</v>
      </c>
      <c r="R1920" s="13" t="s">
        <v>8369</v>
      </c>
      <c r="S1920" t="b">
        <v>0</v>
      </c>
      <c r="T1920" t="s">
        <v>8293</v>
      </c>
      <c r="U1920" s="17">
        <v>41828.581608796296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5">
        <f t="shared" si="29"/>
        <v>42143.667233796295</v>
      </c>
      <c r="K1921">
        <v>1429477249</v>
      </c>
      <c r="L1921" s="5">
        <v>42113.667233796295</v>
      </c>
      <c r="M1921" t="b">
        <v>0</v>
      </c>
      <c r="N1921">
        <v>8</v>
      </c>
      <c r="O1921" s="9">
        <f>E1921/D1921</f>
        <v>0.47399999999999998</v>
      </c>
      <c r="P1921" s="13">
        <f>IF(E1921&gt;0,E1921/N1921,"NA")</f>
        <v>29.625</v>
      </c>
      <c r="Q1921" s="13" t="s">
        <v>8340</v>
      </c>
      <c r="R1921" s="13" t="s">
        <v>8369</v>
      </c>
      <c r="S1921" t="b">
        <v>0</v>
      </c>
      <c r="T1921" t="s">
        <v>8293</v>
      </c>
      <c r="U1921" s="17">
        <v>42113.667233796295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5">
        <f t="shared" si="29"/>
        <v>42298.749999999993</v>
      </c>
      <c r="K1922">
        <v>1443042061</v>
      </c>
      <c r="L1922" s="5">
        <v>42270.66737268518</v>
      </c>
      <c r="M1922" t="b">
        <v>0</v>
      </c>
      <c r="N1922">
        <v>105</v>
      </c>
      <c r="O1922" s="9">
        <f>E1922/D1922</f>
        <v>0.43030000000000002</v>
      </c>
      <c r="P1922" s="13">
        <f>IF(E1922&gt;0,E1922/N1922,"NA")</f>
        <v>40.980952380952381</v>
      </c>
      <c r="Q1922" s="13" t="s">
        <v>8340</v>
      </c>
      <c r="R1922" s="13" t="s">
        <v>8369</v>
      </c>
      <c r="S1922" t="b">
        <v>0</v>
      </c>
      <c r="T1922" t="s">
        <v>8293</v>
      </c>
      <c r="U1922" s="17">
        <v>42270.66737268518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5">
        <f t="shared" ref="J1923:L1986" si="30">(I1923/86400)+25569+(-5/24)</f>
        <v>41104.013229166667</v>
      </c>
      <c r="K1923">
        <v>1339651143</v>
      </c>
      <c r="L1923" s="5">
        <v>41074.013229166667</v>
      </c>
      <c r="M1923" t="b">
        <v>0</v>
      </c>
      <c r="N1923">
        <v>38</v>
      </c>
      <c r="O1923" s="9">
        <f>E1923/D1923</f>
        <v>1.3680000000000001</v>
      </c>
      <c r="P1923" s="13">
        <f>IF(E1923&gt;0,E1923/N1923,"NA")</f>
        <v>54</v>
      </c>
      <c r="Q1923" s="13" t="s">
        <v>8346</v>
      </c>
      <c r="R1923" s="13" t="s">
        <v>8350</v>
      </c>
      <c r="S1923" t="b">
        <v>1</v>
      </c>
      <c r="T1923" t="s">
        <v>8278</v>
      </c>
      <c r="U1923" s="17">
        <v>41074.013229166667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5">
        <f t="shared" si="30"/>
        <v>41620.047534722216</v>
      </c>
      <c r="K1924">
        <v>1384236507</v>
      </c>
      <c r="L1924" s="5">
        <v>41590.047534722216</v>
      </c>
      <c r="M1924" t="b">
        <v>0</v>
      </c>
      <c r="N1924">
        <v>64</v>
      </c>
      <c r="O1924" s="9">
        <f>E1924/D1924</f>
        <v>1.1555</v>
      </c>
      <c r="P1924" s="13">
        <f>IF(E1924&gt;0,E1924/N1924,"NA")</f>
        <v>36.109375</v>
      </c>
      <c r="Q1924" s="13" t="s">
        <v>8346</v>
      </c>
      <c r="R1924" s="13" t="s">
        <v>8350</v>
      </c>
      <c r="S1924" t="b">
        <v>1</v>
      </c>
      <c r="T1924" t="s">
        <v>8278</v>
      </c>
      <c r="U1924" s="17">
        <v>41590.047534722216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5">
        <f t="shared" si="30"/>
        <v>40812.999305555553</v>
      </c>
      <c r="K1925">
        <v>1313612532</v>
      </c>
      <c r="L1925" s="5">
        <v>40772.640416666662</v>
      </c>
      <c r="M1925" t="b">
        <v>0</v>
      </c>
      <c r="N1925">
        <v>13</v>
      </c>
      <c r="O1925" s="9">
        <f>E1925/D1925</f>
        <v>2.4079999999999999</v>
      </c>
      <c r="P1925" s="13">
        <f>IF(E1925&gt;0,E1925/N1925,"NA")</f>
        <v>23.153846153846153</v>
      </c>
      <c r="Q1925" s="13" t="s">
        <v>8346</v>
      </c>
      <c r="R1925" s="13" t="s">
        <v>8350</v>
      </c>
      <c r="S1925" t="b">
        <v>1</v>
      </c>
      <c r="T1925" t="s">
        <v>8278</v>
      </c>
      <c r="U1925" s="17">
        <v>40772.640416666662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5">
        <f t="shared" si="30"/>
        <v>41654.606249999997</v>
      </c>
      <c r="K1926">
        <v>1387390555</v>
      </c>
      <c r="L1926" s="5">
        <v>41626.552719907406</v>
      </c>
      <c r="M1926" t="b">
        <v>0</v>
      </c>
      <c r="N1926">
        <v>33</v>
      </c>
      <c r="O1926" s="9">
        <f>E1926/D1926</f>
        <v>1.1439999999999999</v>
      </c>
      <c r="P1926" s="13">
        <f>IF(E1926&gt;0,E1926/N1926,"NA")</f>
        <v>104</v>
      </c>
      <c r="Q1926" s="13" t="s">
        <v>8346</v>
      </c>
      <c r="R1926" s="13" t="s">
        <v>8350</v>
      </c>
      <c r="S1926" t="b">
        <v>1</v>
      </c>
      <c r="T1926" t="s">
        <v>8278</v>
      </c>
      <c r="U1926" s="17">
        <v>41626.552719907406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5">
        <f t="shared" si="30"/>
        <v>41557.791666666664</v>
      </c>
      <c r="K1927">
        <v>1379540288</v>
      </c>
      <c r="L1927" s="5">
        <v>41535.693148148144</v>
      </c>
      <c r="M1927" t="b">
        <v>0</v>
      </c>
      <c r="N1927">
        <v>52</v>
      </c>
      <c r="O1927" s="9">
        <f>E1927/D1927</f>
        <v>1.1033333333333333</v>
      </c>
      <c r="P1927" s="13">
        <f>IF(E1927&gt;0,E1927/N1927,"NA")</f>
        <v>31.826923076923077</v>
      </c>
      <c r="Q1927" s="13" t="s">
        <v>8346</v>
      </c>
      <c r="R1927" s="13" t="s">
        <v>8350</v>
      </c>
      <c r="S1927" t="b">
        <v>1</v>
      </c>
      <c r="T1927" t="s">
        <v>8278</v>
      </c>
      <c r="U1927" s="17">
        <v>41535.693148148144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5">
        <f t="shared" si="30"/>
        <v>40483.80972222222</v>
      </c>
      <c r="K1928">
        <v>1286319256</v>
      </c>
      <c r="L1928" s="5">
        <v>40456.746018518512</v>
      </c>
      <c r="M1928" t="b">
        <v>0</v>
      </c>
      <c r="N1928">
        <v>107</v>
      </c>
      <c r="O1928" s="9">
        <f>E1928/D1928</f>
        <v>1.9537933333333333</v>
      </c>
      <c r="P1928" s="13">
        <f>IF(E1928&gt;0,E1928/N1928,"NA")</f>
        <v>27.3896261682243</v>
      </c>
      <c r="Q1928" s="13" t="s">
        <v>8346</v>
      </c>
      <c r="R1928" s="13" t="s">
        <v>8350</v>
      </c>
      <c r="S1928" t="b">
        <v>1</v>
      </c>
      <c r="T1928" t="s">
        <v>8278</v>
      </c>
      <c r="U1928" s="17">
        <v>40456.746018518512</v>
      </c>
    </row>
    <row r="1929" spans="1:21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5">
        <f t="shared" si="30"/>
        <v>40975.999305555553</v>
      </c>
      <c r="K1929">
        <v>1329856839</v>
      </c>
      <c r="L1929" s="5">
        <v>40960.653229166666</v>
      </c>
      <c r="M1929" t="b">
        <v>0</v>
      </c>
      <c r="N1929">
        <v>11</v>
      </c>
      <c r="O1929" s="9">
        <f>E1929/D1929</f>
        <v>1.0333333333333334</v>
      </c>
      <c r="P1929" s="13">
        <f>IF(E1929&gt;0,E1929/N1929,"NA")</f>
        <v>56.363636363636367</v>
      </c>
      <c r="Q1929" s="13" t="s">
        <v>8346</v>
      </c>
      <c r="R1929" s="13" t="s">
        <v>8350</v>
      </c>
      <c r="S1929" t="b">
        <v>1</v>
      </c>
      <c r="T1929" t="s">
        <v>8278</v>
      </c>
      <c r="U1929" s="17">
        <v>40960.653229166666</v>
      </c>
    </row>
    <row r="1930" spans="1:21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5">
        <f t="shared" si="30"/>
        <v>41401.439745370364</v>
      </c>
      <c r="K1930">
        <v>1365348794</v>
      </c>
      <c r="L1930" s="5">
        <v>41371.439745370364</v>
      </c>
      <c r="M1930" t="b">
        <v>0</v>
      </c>
      <c r="N1930">
        <v>34</v>
      </c>
      <c r="O1930" s="9">
        <f>E1930/D1930</f>
        <v>1.031372549019608</v>
      </c>
      <c r="P1930" s="13">
        <f>IF(E1930&gt;0,E1930/N1930,"NA")</f>
        <v>77.352941176470594</v>
      </c>
      <c r="Q1930" s="13" t="s">
        <v>8346</v>
      </c>
      <c r="R1930" s="13" t="s">
        <v>8350</v>
      </c>
      <c r="S1930" t="b">
        <v>1</v>
      </c>
      <c r="T1930" t="s">
        <v>8278</v>
      </c>
      <c r="U1930" s="17">
        <v>41371.439745370364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5">
        <f t="shared" si="30"/>
        <v>40728.813263888886</v>
      </c>
      <c r="K1931">
        <v>1306197066</v>
      </c>
      <c r="L1931" s="5">
        <v>40686.813263888886</v>
      </c>
      <c r="M1931" t="b">
        <v>0</v>
      </c>
      <c r="N1931">
        <v>75</v>
      </c>
      <c r="O1931" s="9">
        <f>E1931/D1931</f>
        <v>1.003125</v>
      </c>
      <c r="P1931" s="13">
        <f>IF(E1931&gt;0,E1931/N1931,"NA")</f>
        <v>42.8</v>
      </c>
      <c r="Q1931" s="13" t="s">
        <v>8346</v>
      </c>
      <c r="R1931" s="13" t="s">
        <v>8350</v>
      </c>
      <c r="S1931" t="b">
        <v>1</v>
      </c>
      <c r="T1931" t="s">
        <v>8278</v>
      </c>
      <c r="U1931" s="17">
        <v>40686.813263888886</v>
      </c>
    </row>
    <row r="1932" spans="1:21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5">
        <f t="shared" si="30"/>
        <v>41462.350486111107</v>
      </c>
      <c r="K1932">
        <v>1368019482</v>
      </c>
      <c r="L1932" s="5">
        <v>41402.350486111107</v>
      </c>
      <c r="M1932" t="b">
        <v>0</v>
      </c>
      <c r="N1932">
        <v>26</v>
      </c>
      <c r="O1932" s="9">
        <f>E1932/D1932</f>
        <v>1.27</v>
      </c>
      <c r="P1932" s="13">
        <f>IF(E1932&gt;0,E1932/N1932,"NA")</f>
        <v>48.846153846153847</v>
      </c>
      <c r="Q1932" s="13" t="s">
        <v>8346</v>
      </c>
      <c r="R1932" s="13" t="s">
        <v>8350</v>
      </c>
      <c r="S1932" t="b">
        <v>1</v>
      </c>
      <c r="T1932" t="s">
        <v>8278</v>
      </c>
      <c r="U1932" s="17">
        <v>41402.350486111107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5">
        <f t="shared" si="30"/>
        <v>41050.9375</v>
      </c>
      <c r="K1933">
        <v>1336512309</v>
      </c>
      <c r="L1933" s="5">
        <v>41037.684131944443</v>
      </c>
      <c r="M1933" t="b">
        <v>0</v>
      </c>
      <c r="N1933">
        <v>50</v>
      </c>
      <c r="O1933" s="9">
        <f>E1933/D1933</f>
        <v>1.20601</v>
      </c>
      <c r="P1933" s="13">
        <f>IF(E1933&gt;0,E1933/N1933,"NA")</f>
        <v>48.240400000000001</v>
      </c>
      <c r="Q1933" s="13" t="s">
        <v>8346</v>
      </c>
      <c r="R1933" s="13" t="s">
        <v>8350</v>
      </c>
      <c r="S1933" t="b">
        <v>1</v>
      </c>
      <c r="T1933" t="s">
        <v>8278</v>
      </c>
      <c r="U1933" s="17">
        <v>41037.684131944443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5">
        <f t="shared" si="30"/>
        <v>40932.601539351854</v>
      </c>
      <c r="K1934">
        <v>1325618773</v>
      </c>
      <c r="L1934" s="5">
        <v>40911.601539351854</v>
      </c>
      <c r="M1934" t="b">
        <v>0</v>
      </c>
      <c r="N1934">
        <v>80</v>
      </c>
      <c r="O1934" s="9">
        <f>E1934/D1934</f>
        <v>1.0699047619047619</v>
      </c>
      <c r="P1934" s="13">
        <f>IF(E1934&gt;0,E1934/N1934,"NA")</f>
        <v>70.212500000000006</v>
      </c>
      <c r="Q1934" s="13" t="s">
        <v>8346</v>
      </c>
      <c r="R1934" s="13" t="s">
        <v>8350</v>
      </c>
      <c r="S1934" t="b">
        <v>1</v>
      </c>
      <c r="T1934" t="s">
        <v>8278</v>
      </c>
      <c r="U1934" s="17">
        <v>40911.601539351854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5">
        <f t="shared" si="30"/>
        <v>41908.922534722216</v>
      </c>
      <c r="K1935">
        <v>1409195307</v>
      </c>
      <c r="L1935" s="5">
        <v>41878.922534722216</v>
      </c>
      <c r="M1935" t="b">
        <v>0</v>
      </c>
      <c r="N1935">
        <v>110</v>
      </c>
      <c r="O1935" s="9">
        <f>E1935/D1935</f>
        <v>1.7243333333333333</v>
      </c>
      <c r="P1935" s="13">
        <f>IF(E1935&gt;0,E1935/N1935,"NA")</f>
        <v>94.054545454545448</v>
      </c>
      <c r="Q1935" s="13" t="s">
        <v>8346</v>
      </c>
      <c r="R1935" s="13" t="s">
        <v>8350</v>
      </c>
      <c r="S1935" t="b">
        <v>1</v>
      </c>
      <c r="T1935" t="s">
        <v>8278</v>
      </c>
      <c r="U1935" s="17">
        <v>41878.922534722216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5">
        <f t="shared" si="30"/>
        <v>40902</v>
      </c>
      <c r="K1936">
        <v>1321649321</v>
      </c>
      <c r="L1936" s="5">
        <v>40865.658807870372</v>
      </c>
      <c r="M1936" t="b">
        <v>0</v>
      </c>
      <c r="N1936">
        <v>77</v>
      </c>
      <c r="O1936" s="9">
        <f>E1936/D1936</f>
        <v>1.2362</v>
      </c>
      <c r="P1936" s="13">
        <f>IF(E1936&gt;0,E1936/N1936,"NA")</f>
        <v>80.272727272727266</v>
      </c>
      <c r="Q1936" s="13" t="s">
        <v>8346</v>
      </c>
      <c r="R1936" s="13" t="s">
        <v>8350</v>
      </c>
      <c r="S1936" t="b">
        <v>1</v>
      </c>
      <c r="T1936" t="s">
        <v>8278</v>
      </c>
      <c r="U1936" s="17">
        <v>40865.658807870372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5">
        <f t="shared" si="30"/>
        <v>41810.999305555553</v>
      </c>
      <c r="K1937">
        <v>1400106171</v>
      </c>
      <c r="L1937" s="5">
        <v>41773.724201388883</v>
      </c>
      <c r="M1937" t="b">
        <v>0</v>
      </c>
      <c r="N1937">
        <v>50</v>
      </c>
      <c r="O1937" s="9">
        <f>E1937/D1937</f>
        <v>1.0840000000000001</v>
      </c>
      <c r="P1937" s="13">
        <f>IF(E1937&gt;0,E1937/N1937,"NA")</f>
        <v>54.2</v>
      </c>
      <c r="Q1937" s="13" t="s">
        <v>8346</v>
      </c>
      <c r="R1937" s="13" t="s">
        <v>8350</v>
      </c>
      <c r="S1937" t="b">
        <v>1</v>
      </c>
      <c r="T1937" t="s">
        <v>8278</v>
      </c>
      <c r="U1937" s="17">
        <v>41773.724201388883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5">
        <f t="shared" si="30"/>
        <v>40883.040972222218</v>
      </c>
      <c r="K1938">
        <v>1320528070</v>
      </c>
      <c r="L1938" s="5">
        <v>40852.68136574074</v>
      </c>
      <c r="M1938" t="b">
        <v>0</v>
      </c>
      <c r="N1938">
        <v>145</v>
      </c>
      <c r="O1938" s="9">
        <f>E1938/D1938</f>
        <v>1.1652013333333333</v>
      </c>
      <c r="P1938" s="13">
        <f>IF(E1938&gt;0,E1938/N1938,"NA")</f>
        <v>60.26903448275862</v>
      </c>
      <c r="Q1938" s="13" t="s">
        <v>8346</v>
      </c>
      <c r="R1938" s="13" t="s">
        <v>8350</v>
      </c>
      <c r="S1938" t="b">
        <v>1</v>
      </c>
      <c r="T1938" t="s">
        <v>8278</v>
      </c>
      <c r="U1938" s="17">
        <v>40852.68136574074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5">
        <f t="shared" si="30"/>
        <v>41074.957638888889</v>
      </c>
      <c r="K1939">
        <v>1338346281</v>
      </c>
      <c r="L1939" s="5">
        <v>41058.91065972222</v>
      </c>
      <c r="M1939" t="b">
        <v>0</v>
      </c>
      <c r="N1939">
        <v>29</v>
      </c>
      <c r="O1939" s="9">
        <f>E1939/D1939</f>
        <v>1.8724499999999999</v>
      </c>
      <c r="P1939" s="13">
        <f>IF(E1939&gt;0,E1939/N1939,"NA")</f>
        <v>38.740344827586206</v>
      </c>
      <c r="Q1939" s="13" t="s">
        <v>8346</v>
      </c>
      <c r="R1939" s="13" t="s">
        <v>8350</v>
      </c>
      <c r="S1939" t="b">
        <v>1</v>
      </c>
      <c r="T1939" t="s">
        <v>8278</v>
      </c>
      <c r="U1939" s="17">
        <v>41058.91065972222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5">
        <f t="shared" si="30"/>
        <v>41457</v>
      </c>
      <c r="K1940">
        <v>1370067231</v>
      </c>
      <c r="L1940" s="5">
        <v>41426.05128472222</v>
      </c>
      <c r="M1940" t="b">
        <v>0</v>
      </c>
      <c r="N1940">
        <v>114</v>
      </c>
      <c r="O1940" s="9">
        <f>E1940/D1940</f>
        <v>1.1593333333333333</v>
      </c>
      <c r="P1940" s="13">
        <f>IF(E1940&gt;0,E1940/N1940,"NA")</f>
        <v>152.54385964912279</v>
      </c>
      <c r="Q1940" s="13" t="s">
        <v>8346</v>
      </c>
      <c r="R1940" s="13" t="s">
        <v>8350</v>
      </c>
      <c r="S1940" t="b">
        <v>1</v>
      </c>
      <c r="T1940" t="s">
        <v>8278</v>
      </c>
      <c r="U1940" s="17">
        <v>41426.05128472222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5">
        <f t="shared" si="30"/>
        <v>41343.735046296293</v>
      </c>
      <c r="K1941">
        <v>1360366708</v>
      </c>
      <c r="L1941" s="5">
        <v>41313.776712962957</v>
      </c>
      <c r="M1941" t="b">
        <v>0</v>
      </c>
      <c r="N1941">
        <v>96</v>
      </c>
      <c r="O1941" s="9">
        <f>E1941/D1941</f>
        <v>1.107</v>
      </c>
      <c r="P1941" s="13">
        <f>IF(E1941&gt;0,E1941/N1941,"NA")</f>
        <v>115.3125</v>
      </c>
      <c r="Q1941" s="13" t="s">
        <v>8346</v>
      </c>
      <c r="R1941" s="13" t="s">
        <v>8350</v>
      </c>
      <c r="S1941" t="b">
        <v>1</v>
      </c>
      <c r="T1941" t="s">
        <v>8278</v>
      </c>
      <c r="U1941" s="17">
        <v>41313.776712962957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5">
        <f t="shared" si="30"/>
        <v>40708.957638888889</v>
      </c>
      <c r="K1942">
        <v>1304770233</v>
      </c>
      <c r="L1942" s="5">
        <v>40670.298993055556</v>
      </c>
      <c r="M1942" t="b">
        <v>0</v>
      </c>
      <c r="N1942">
        <v>31</v>
      </c>
      <c r="O1942" s="9">
        <f>E1942/D1942</f>
        <v>1.7092307692307693</v>
      </c>
      <c r="P1942" s="13">
        <f>IF(E1942&gt;0,E1942/N1942,"NA")</f>
        <v>35.838709677419352</v>
      </c>
      <c r="Q1942" s="13" t="s">
        <v>8346</v>
      </c>
      <c r="R1942" s="13" t="s">
        <v>8350</v>
      </c>
      <c r="S1942" t="b">
        <v>1</v>
      </c>
      <c r="T1942" t="s">
        <v>8278</v>
      </c>
      <c r="U1942" s="17">
        <v>40670.298993055556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5">
        <f t="shared" si="30"/>
        <v>41774.08253472222</v>
      </c>
      <c r="K1943">
        <v>1397545131</v>
      </c>
      <c r="L1943" s="5">
        <v>41744.08253472222</v>
      </c>
      <c r="M1943" t="b">
        <v>1</v>
      </c>
      <c r="N1943">
        <v>4883</v>
      </c>
      <c r="O1943" s="9">
        <f>E1943/D1943</f>
        <v>1.2611835600000001</v>
      </c>
      <c r="P1943" s="13">
        <f>IF(E1943&gt;0,E1943/N1943,"NA")</f>
        <v>64.570118779438872</v>
      </c>
      <c r="Q1943" s="13" t="s">
        <v>8340</v>
      </c>
      <c r="R1943" s="13" t="s">
        <v>8370</v>
      </c>
      <c r="S1943" t="b">
        <v>1</v>
      </c>
      <c r="T1943" t="s">
        <v>8294</v>
      </c>
      <c r="U1943" s="17">
        <v>41744.08253472222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5">
        <f t="shared" si="30"/>
        <v>40728.619675925926</v>
      </c>
      <c r="K1944">
        <v>1302033140</v>
      </c>
      <c r="L1944" s="5">
        <v>40638.619675925926</v>
      </c>
      <c r="M1944" t="b">
        <v>1</v>
      </c>
      <c r="N1944">
        <v>95</v>
      </c>
      <c r="O1944" s="9">
        <f>E1944/D1944</f>
        <v>1.3844033333333334</v>
      </c>
      <c r="P1944" s="13">
        <f>IF(E1944&gt;0,E1944/N1944,"NA")</f>
        <v>87.436000000000007</v>
      </c>
      <c r="Q1944" s="13" t="s">
        <v>8340</v>
      </c>
      <c r="R1944" s="13" t="s">
        <v>8370</v>
      </c>
      <c r="S1944" t="b">
        <v>1</v>
      </c>
      <c r="T1944" t="s">
        <v>8294</v>
      </c>
      <c r="U1944" s="17">
        <v>40638.619675925926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5">
        <f t="shared" si="30"/>
        <v>42593.061527777776</v>
      </c>
      <c r="K1945">
        <v>1467008916</v>
      </c>
      <c r="L1945" s="5">
        <v>42548.061527777776</v>
      </c>
      <c r="M1945" t="b">
        <v>1</v>
      </c>
      <c r="N1945">
        <v>2478</v>
      </c>
      <c r="O1945" s="9">
        <f>E1945/D1945</f>
        <v>17.052499999999998</v>
      </c>
      <c r="P1945" s="13">
        <f>IF(E1945&gt;0,E1945/N1945,"NA")</f>
        <v>68.815577078288939</v>
      </c>
      <c r="Q1945" s="13" t="s">
        <v>8340</v>
      </c>
      <c r="R1945" s="13" t="s">
        <v>8370</v>
      </c>
      <c r="S1945" t="b">
        <v>1</v>
      </c>
      <c r="T1945" t="s">
        <v>8294</v>
      </c>
      <c r="U1945" s="17">
        <v>42548.061527777776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5">
        <f t="shared" si="30"/>
        <v>41760.376041666663</v>
      </c>
      <c r="K1946">
        <v>1396360890</v>
      </c>
      <c r="L1946" s="5">
        <v>41730.376041666663</v>
      </c>
      <c r="M1946" t="b">
        <v>1</v>
      </c>
      <c r="N1946">
        <v>1789</v>
      </c>
      <c r="O1946" s="9">
        <f>E1946/D1946</f>
        <v>7.8805550000000002</v>
      </c>
      <c r="P1946" s="13">
        <f>IF(E1946&gt;0,E1946/N1946,"NA")</f>
        <v>176.200223588597</v>
      </c>
      <c r="Q1946" s="13" t="s">
        <v>8340</v>
      </c>
      <c r="R1946" s="13" t="s">
        <v>8370</v>
      </c>
      <c r="S1946" t="b">
        <v>1</v>
      </c>
      <c r="T1946" t="s">
        <v>8294</v>
      </c>
      <c r="U1946" s="17">
        <v>41730.376041666663</v>
      </c>
    </row>
    <row r="1947" spans="1:21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5">
        <f t="shared" si="30"/>
        <v>42197.043495370366</v>
      </c>
      <c r="K1947">
        <v>1433224958</v>
      </c>
      <c r="L1947" s="5">
        <v>42157.043495370366</v>
      </c>
      <c r="M1947" t="b">
        <v>1</v>
      </c>
      <c r="N1947">
        <v>680</v>
      </c>
      <c r="O1947" s="9">
        <f>E1947/D1947</f>
        <v>3.4801799999999998</v>
      </c>
      <c r="P1947" s="13">
        <f>IF(E1947&gt;0,E1947/N1947,"NA")</f>
        <v>511.79117647058825</v>
      </c>
      <c r="Q1947" s="13" t="s">
        <v>8340</v>
      </c>
      <c r="R1947" s="13" t="s">
        <v>8370</v>
      </c>
      <c r="S1947" t="b">
        <v>1</v>
      </c>
      <c r="T1947" t="s">
        <v>8294</v>
      </c>
      <c r="U1947" s="17">
        <v>42157.043495370366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5">
        <f t="shared" si="30"/>
        <v>41748.900011574071</v>
      </c>
      <c r="K1948">
        <v>1392780961</v>
      </c>
      <c r="L1948" s="5">
        <v>41688.941678240742</v>
      </c>
      <c r="M1948" t="b">
        <v>1</v>
      </c>
      <c r="N1948">
        <v>70</v>
      </c>
      <c r="O1948" s="9">
        <f>E1948/D1948</f>
        <v>1.4974666666666667</v>
      </c>
      <c r="P1948" s="13">
        <f>IF(E1948&gt;0,E1948/N1948,"NA")</f>
        <v>160.44285714285715</v>
      </c>
      <c r="Q1948" s="13" t="s">
        <v>8340</v>
      </c>
      <c r="R1948" s="13" t="s">
        <v>8370</v>
      </c>
      <c r="S1948" t="b">
        <v>1</v>
      </c>
      <c r="T1948" t="s">
        <v>8294</v>
      </c>
      <c r="U1948" s="17">
        <v>41688.941678240742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5">
        <f t="shared" si="30"/>
        <v>40140.040972222218</v>
      </c>
      <c r="K1949">
        <v>1255730520</v>
      </c>
      <c r="L1949" s="5">
        <v>40102.709722222222</v>
      </c>
      <c r="M1949" t="b">
        <v>1</v>
      </c>
      <c r="N1949">
        <v>23</v>
      </c>
      <c r="O1949" s="9">
        <f>E1949/D1949</f>
        <v>1.0063375000000001</v>
      </c>
      <c r="P1949" s="13">
        <f>IF(E1949&gt;0,E1949/N1949,"NA")</f>
        <v>35.003043478260871</v>
      </c>
      <c r="Q1949" s="13" t="s">
        <v>8340</v>
      </c>
      <c r="R1949" s="13" t="s">
        <v>8370</v>
      </c>
      <c r="S1949" t="b">
        <v>1</v>
      </c>
      <c r="T1949" t="s">
        <v>8294</v>
      </c>
      <c r="U1949" s="17">
        <v>40102.709722222222</v>
      </c>
    </row>
    <row r="1950" spans="1:21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5">
        <f t="shared" si="30"/>
        <v>42527.501388888886</v>
      </c>
      <c r="K1950">
        <v>1460557809</v>
      </c>
      <c r="L1950" s="5">
        <v>42473.395937499998</v>
      </c>
      <c r="M1950" t="b">
        <v>1</v>
      </c>
      <c r="N1950">
        <v>4245</v>
      </c>
      <c r="O1950" s="9">
        <f>E1950/D1950</f>
        <v>8.0021100000000001</v>
      </c>
      <c r="P1950" s="13">
        <f>IF(E1950&gt;0,E1950/N1950,"NA")</f>
        <v>188.50671378091872</v>
      </c>
      <c r="Q1950" s="13" t="s">
        <v>8340</v>
      </c>
      <c r="R1950" s="13" t="s">
        <v>8370</v>
      </c>
      <c r="S1950" t="b">
        <v>1</v>
      </c>
      <c r="T1950" t="s">
        <v>8294</v>
      </c>
      <c r="U1950" s="17">
        <v>42473.395937499998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5">
        <f t="shared" si="30"/>
        <v>41830.21471064815</v>
      </c>
      <c r="K1951">
        <v>1402394951</v>
      </c>
      <c r="L1951" s="5">
        <v>41800.21471064815</v>
      </c>
      <c r="M1951" t="b">
        <v>1</v>
      </c>
      <c r="N1951">
        <v>943</v>
      </c>
      <c r="O1951" s="9">
        <f>E1951/D1951</f>
        <v>1.0600260000000001</v>
      </c>
      <c r="P1951" s="13">
        <f>IF(E1951&gt;0,E1951/N1951,"NA")</f>
        <v>56.204984093319197</v>
      </c>
      <c r="Q1951" s="13" t="s">
        <v>8340</v>
      </c>
      <c r="R1951" s="13" t="s">
        <v>8370</v>
      </c>
      <c r="S1951" t="b">
        <v>1</v>
      </c>
      <c r="T1951" t="s">
        <v>8294</v>
      </c>
      <c r="U1951" s="17">
        <v>41800.21471064815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5">
        <f t="shared" si="30"/>
        <v>40654.973067129627</v>
      </c>
      <c r="K1952">
        <v>1300767673</v>
      </c>
      <c r="L1952" s="5">
        <v>40623.973067129627</v>
      </c>
      <c r="M1952" t="b">
        <v>1</v>
      </c>
      <c r="N1952">
        <v>1876</v>
      </c>
      <c r="O1952" s="9">
        <f>E1952/D1952</f>
        <v>2.0051866666666669</v>
      </c>
      <c r="P1952" s="13">
        <f>IF(E1952&gt;0,E1952/N1952,"NA")</f>
        <v>51.3054157782516</v>
      </c>
      <c r="Q1952" s="13" t="s">
        <v>8340</v>
      </c>
      <c r="R1952" s="13" t="s">
        <v>8370</v>
      </c>
      <c r="S1952" t="b">
        <v>1</v>
      </c>
      <c r="T1952" t="s">
        <v>8294</v>
      </c>
      <c r="U1952" s="17">
        <v>40623.973067129627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5">
        <f t="shared" si="30"/>
        <v>42681.253900462958</v>
      </c>
      <c r="K1953">
        <v>1475921137</v>
      </c>
      <c r="L1953" s="5">
        <v>42651.212233796294</v>
      </c>
      <c r="M1953" t="b">
        <v>1</v>
      </c>
      <c r="N1953">
        <v>834</v>
      </c>
      <c r="O1953" s="9">
        <f>E1953/D1953</f>
        <v>2.1244399999999999</v>
      </c>
      <c r="P1953" s="13">
        <f>IF(E1953&gt;0,E1953/N1953,"NA")</f>
        <v>127.36450839328538</v>
      </c>
      <c r="Q1953" s="13" t="s">
        <v>8340</v>
      </c>
      <c r="R1953" s="13" t="s">
        <v>8370</v>
      </c>
      <c r="S1953" t="b">
        <v>1</v>
      </c>
      <c r="T1953" t="s">
        <v>8294</v>
      </c>
      <c r="U1953" s="17">
        <v>42651.212233796294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5">
        <f t="shared" si="30"/>
        <v>41563.398321759254</v>
      </c>
      <c r="K1954">
        <v>1378737215</v>
      </c>
      <c r="L1954" s="5">
        <v>41526.398321759254</v>
      </c>
      <c r="M1954" t="b">
        <v>1</v>
      </c>
      <c r="N1954">
        <v>682</v>
      </c>
      <c r="O1954" s="9">
        <f>E1954/D1954</f>
        <v>1.9847237142857144</v>
      </c>
      <c r="P1954" s="13">
        <f>IF(E1954&gt;0,E1954/N1954,"NA")</f>
        <v>101.85532258064516</v>
      </c>
      <c r="Q1954" s="13" t="s">
        <v>8340</v>
      </c>
      <c r="R1954" s="13" t="s">
        <v>8370</v>
      </c>
      <c r="S1954" t="b">
        <v>1</v>
      </c>
      <c r="T1954" t="s">
        <v>8294</v>
      </c>
      <c r="U1954" s="17">
        <v>41526.398321759254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5">
        <f t="shared" si="30"/>
        <v>40969.916666666664</v>
      </c>
      <c r="K1955">
        <v>1328158065</v>
      </c>
      <c r="L1955" s="5">
        <v>40940.991493055553</v>
      </c>
      <c r="M1955" t="b">
        <v>1</v>
      </c>
      <c r="N1955">
        <v>147</v>
      </c>
      <c r="O1955" s="9">
        <f>E1955/D1955</f>
        <v>2.2594666666666665</v>
      </c>
      <c r="P1955" s="13">
        <f>IF(E1955&gt;0,E1955/N1955,"NA")</f>
        <v>230.55782312925169</v>
      </c>
      <c r="Q1955" s="13" t="s">
        <v>8340</v>
      </c>
      <c r="R1955" s="13" t="s">
        <v>8370</v>
      </c>
      <c r="S1955" t="b">
        <v>1</v>
      </c>
      <c r="T1955" t="s">
        <v>8294</v>
      </c>
      <c r="U1955" s="17">
        <v>40940.991493055553</v>
      </c>
    </row>
    <row r="1956" spans="1:21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5">
        <f t="shared" si="30"/>
        <v>42440.999999999993</v>
      </c>
      <c r="K1956">
        <v>1453730176</v>
      </c>
      <c r="L1956" s="5">
        <v>42394.372407407405</v>
      </c>
      <c r="M1956" t="b">
        <v>1</v>
      </c>
      <c r="N1956">
        <v>415</v>
      </c>
      <c r="O1956" s="9">
        <f>E1956/D1956</f>
        <v>6.9894800000000004</v>
      </c>
      <c r="P1956" s="13">
        <f>IF(E1956&gt;0,E1956/N1956,"NA")</f>
        <v>842.10602409638557</v>
      </c>
      <c r="Q1956" s="13" t="s">
        <v>8340</v>
      </c>
      <c r="R1956" s="13" t="s">
        <v>8370</v>
      </c>
      <c r="S1956" t="b">
        <v>1</v>
      </c>
      <c r="T1956" t="s">
        <v>8294</v>
      </c>
      <c r="U1956" s="17">
        <v>42394.372407407405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5">
        <f t="shared" si="30"/>
        <v>41052.583333333328</v>
      </c>
      <c r="K1957">
        <v>1334989881</v>
      </c>
      <c r="L1957" s="5">
        <v>41020.063437500001</v>
      </c>
      <c r="M1957" t="b">
        <v>1</v>
      </c>
      <c r="N1957">
        <v>290</v>
      </c>
      <c r="O1957" s="9">
        <f>E1957/D1957</f>
        <v>3.9859528571428569</v>
      </c>
      <c r="P1957" s="13">
        <f>IF(E1957&gt;0,E1957/N1957,"NA")</f>
        <v>577.27593103448271</v>
      </c>
      <c r="Q1957" s="13" t="s">
        <v>8340</v>
      </c>
      <c r="R1957" s="13" t="s">
        <v>8370</v>
      </c>
      <c r="S1957" t="b">
        <v>1</v>
      </c>
      <c r="T1957" t="s">
        <v>8294</v>
      </c>
      <c r="U1957" s="17">
        <v>41020.063437500001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5">
        <f t="shared" si="30"/>
        <v>42112.673668981479</v>
      </c>
      <c r="K1958">
        <v>1425507005</v>
      </c>
      <c r="L1958" s="5">
        <v>42067.71533564815</v>
      </c>
      <c r="M1958" t="b">
        <v>1</v>
      </c>
      <c r="N1958">
        <v>365</v>
      </c>
      <c r="O1958" s="9">
        <f>E1958/D1958</f>
        <v>2.9403333333333332</v>
      </c>
      <c r="P1958" s="13">
        <f>IF(E1958&gt;0,E1958/N1958,"NA")</f>
        <v>483.34246575342468</v>
      </c>
      <c r="Q1958" s="13" t="s">
        <v>8340</v>
      </c>
      <c r="R1958" s="13" t="s">
        <v>8370</v>
      </c>
      <c r="S1958" t="b">
        <v>1</v>
      </c>
      <c r="T1958" t="s">
        <v>8294</v>
      </c>
      <c r="U1958" s="17">
        <v>42067.71533564815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5">
        <f t="shared" si="30"/>
        <v>41208.890196759261</v>
      </c>
      <c r="K1959">
        <v>1348712513</v>
      </c>
      <c r="L1959" s="5">
        <v>41178.890196759261</v>
      </c>
      <c r="M1959" t="b">
        <v>1</v>
      </c>
      <c r="N1959">
        <v>660</v>
      </c>
      <c r="O1959" s="9">
        <f>E1959/D1959</f>
        <v>1.6750470000000002</v>
      </c>
      <c r="P1959" s="13">
        <f>IF(E1959&gt;0,E1959/N1959,"NA")</f>
        <v>76.138500000000008</v>
      </c>
      <c r="Q1959" s="13" t="s">
        <v>8340</v>
      </c>
      <c r="R1959" s="13" t="s">
        <v>8370</v>
      </c>
      <c r="S1959" t="b">
        <v>1</v>
      </c>
      <c r="T1959" t="s">
        <v>8294</v>
      </c>
      <c r="U1959" s="17">
        <v>41178.890196759261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5">
        <f t="shared" si="30"/>
        <v>41356.737974537034</v>
      </c>
      <c r="K1960">
        <v>1361490161</v>
      </c>
      <c r="L1960" s="5">
        <v>41326.779641203699</v>
      </c>
      <c r="M1960" t="b">
        <v>1</v>
      </c>
      <c r="N1960">
        <v>1356</v>
      </c>
      <c r="O1960" s="9">
        <f>E1960/D1960</f>
        <v>14.355717142857143</v>
      </c>
      <c r="P1960" s="13">
        <f>IF(E1960&gt;0,E1960/N1960,"NA")</f>
        <v>74.107684365781708</v>
      </c>
      <c r="Q1960" s="13" t="s">
        <v>8340</v>
      </c>
      <c r="R1960" s="13" t="s">
        <v>8370</v>
      </c>
      <c r="S1960" t="b">
        <v>1</v>
      </c>
      <c r="T1960" t="s">
        <v>8294</v>
      </c>
      <c r="U1960" s="17">
        <v>41326.779641203699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5">
        <f t="shared" si="30"/>
        <v>41912.791666666664</v>
      </c>
      <c r="K1961">
        <v>1408565860</v>
      </c>
      <c r="L1961" s="5">
        <v>41871.637268518512</v>
      </c>
      <c r="M1961" t="b">
        <v>1</v>
      </c>
      <c r="N1961">
        <v>424</v>
      </c>
      <c r="O1961" s="9">
        <f>E1961/D1961</f>
        <v>1.5673440000000001</v>
      </c>
      <c r="P1961" s="13">
        <f>IF(E1961&gt;0,E1961/N1961,"NA")</f>
        <v>36.965660377358489</v>
      </c>
      <c r="Q1961" s="13" t="s">
        <v>8340</v>
      </c>
      <c r="R1961" s="13" t="s">
        <v>8370</v>
      </c>
      <c r="S1961" t="b">
        <v>1</v>
      </c>
      <c r="T1961" t="s">
        <v>8294</v>
      </c>
      <c r="U1961" s="17">
        <v>41871.637268518512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5">
        <f t="shared" si="30"/>
        <v>41994.154409722221</v>
      </c>
      <c r="K1962">
        <v>1416559341</v>
      </c>
      <c r="L1962" s="5">
        <v>41964.154409722221</v>
      </c>
      <c r="M1962" t="b">
        <v>1</v>
      </c>
      <c r="N1962">
        <v>33</v>
      </c>
      <c r="O1962" s="9">
        <f>E1962/D1962</f>
        <v>1.1790285714285715</v>
      </c>
      <c r="P1962" s="13">
        <f>IF(E1962&gt;0,E1962/N1962,"NA")</f>
        <v>2500.969696969697</v>
      </c>
      <c r="Q1962" s="13" t="s">
        <v>8340</v>
      </c>
      <c r="R1962" s="13" t="s">
        <v>8370</v>
      </c>
      <c r="S1962" t="b">
        <v>1</v>
      </c>
      <c r="T1962" t="s">
        <v>8294</v>
      </c>
      <c r="U1962" s="17">
        <v>41964.154409722221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5">
        <f t="shared" si="30"/>
        <v>41187.957638888889</v>
      </c>
      <c r="K1963">
        <v>1346042417</v>
      </c>
      <c r="L1963" s="5">
        <v>41147.986307870371</v>
      </c>
      <c r="M1963" t="b">
        <v>1</v>
      </c>
      <c r="N1963">
        <v>1633</v>
      </c>
      <c r="O1963" s="9">
        <f>E1963/D1963</f>
        <v>11.053811999999999</v>
      </c>
      <c r="P1963" s="13">
        <f>IF(E1963&gt;0,E1963/N1963,"NA")</f>
        <v>67.690214329454989</v>
      </c>
      <c r="Q1963" s="13" t="s">
        <v>8340</v>
      </c>
      <c r="R1963" s="13" t="s">
        <v>8370</v>
      </c>
      <c r="S1963" t="b">
        <v>1</v>
      </c>
      <c r="T1963" t="s">
        <v>8294</v>
      </c>
      <c r="U1963" s="17">
        <v>41147.986307870371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5">
        <f t="shared" si="30"/>
        <v>41772.572175925925</v>
      </c>
      <c r="K1964">
        <v>1397414636</v>
      </c>
      <c r="L1964" s="5">
        <v>41742.572175925925</v>
      </c>
      <c r="M1964" t="b">
        <v>1</v>
      </c>
      <c r="N1964">
        <v>306</v>
      </c>
      <c r="O1964" s="9">
        <f>E1964/D1964</f>
        <v>1.9292499999999999</v>
      </c>
      <c r="P1964" s="13">
        <f>IF(E1964&gt;0,E1964/N1964,"NA")</f>
        <v>63.04738562091503</v>
      </c>
      <c r="Q1964" s="13" t="s">
        <v>8340</v>
      </c>
      <c r="R1964" s="13" t="s">
        <v>8370</v>
      </c>
      <c r="S1964" t="b">
        <v>1</v>
      </c>
      <c r="T1964" t="s">
        <v>8294</v>
      </c>
      <c r="U1964" s="17">
        <v>41742.572175925925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5">
        <f t="shared" si="30"/>
        <v>41898.221458333333</v>
      </c>
      <c r="K1965">
        <v>1407838734</v>
      </c>
      <c r="L1965" s="5">
        <v>41863.221458333333</v>
      </c>
      <c r="M1965" t="b">
        <v>1</v>
      </c>
      <c r="N1965">
        <v>205</v>
      </c>
      <c r="O1965" s="9">
        <f>E1965/D1965</f>
        <v>1.268842105263158</v>
      </c>
      <c r="P1965" s="13">
        <f>IF(E1965&gt;0,E1965/N1965,"NA")</f>
        <v>117.6</v>
      </c>
      <c r="Q1965" s="13" t="s">
        <v>8340</v>
      </c>
      <c r="R1965" s="13" t="s">
        <v>8370</v>
      </c>
      <c r="S1965" t="b">
        <v>1</v>
      </c>
      <c r="T1965" t="s">
        <v>8294</v>
      </c>
      <c r="U1965" s="17">
        <v>41863.221458333333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5">
        <f t="shared" si="30"/>
        <v>42482.064490740733</v>
      </c>
      <c r="K1966">
        <v>1458714772</v>
      </c>
      <c r="L1966" s="5">
        <v>42452.064490740733</v>
      </c>
      <c r="M1966" t="b">
        <v>1</v>
      </c>
      <c r="N1966">
        <v>1281</v>
      </c>
      <c r="O1966" s="9">
        <f>E1966/D1966</f>
        <v>2.5957748878923765</v>
      </c>
      <c r="P1966" s="13">
        <f>IF(E1966&gt;0,E1966/N1966,"NA")</f>
        <v>180.75185011709601</v>
      </c>
      <c r="Q1966" s="13" t="s">
        <v>8340</v>
      </c>
      <c r="R1966" s="13" t="s">
        <v>8370</v>
      </c>
      <c r="S1966" t="b">
        <v>1</v>
      </c>
      <c r="T1966" t="s">
        <v>8294</v>
      </c>
      <c r="U1966" s="17">
        <v>42452.064490740733</v>
      </c>
    </row>
    <row r="1967" spans="1:21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5">
        <f t="shared" si="30"/>
        <v>40919.833333333328</v>
      </c>
      <c r="K1967">
        <v>1324433310</v>
      </c>
      <c r="L1967" s="5">
        <v>40897.880902777775</v>
      </c>
      <c r="M1967" t="b">
        <v>1</v>
      </c>
      <c r="N1967">
        <v>103</v>
      </c>
      <c r="O1967" s="9">
        <f>E1967/D1967</f>
        <v>2.6227999999999998</v>
      </c>
      <c r="P1967" s="13">
        <f>IF(E1967&gt;0,E1967/N1967,"NA")</f>
        <v>127.32038834951456</v>
      </c>
      <c r="Q1967" s="13" t="s">
        <v>8340</v>
      </c>
      <c r="R1967" s="13" t="s">
        <v>8370</v>
      </c>
      <c r="S1967" t="b">
        <v>1</v>
      </c>
      <c r="T1967" t="s">
        <v>8294</v>
      </c>
      <c r="U1967" s="17">
        <v>40897.880902777775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5">
        <f t="shared" si="30"/>
        <v>41865.332152777773</v>
      </c>
      <c r="K1968">
        <v>1405429098</v>
      </c>
      <c r="L1968" s="5">
        <v>41835.332152777773</v>
      </c>
      <c r="M1968" t="b">
        <v>1</v>
      </c>
      <c r="N1968">
        <v>1513</v>
      </c>
      <c r="O1968" s="9">
        <f>E1968/D1968</f>
        <v>2.0674309000000002</v>
      </c>
      <c r="P1968" s="13">
        <f>IF(E1968&gt;0,E1968/N1968,"NA")</f>
        <v>136.6444745538665</v>
      </c>
      <c r="Q1968" s="13" t="s">
        <v>8340</v>
      </c>
      <c r="R1968" s="13" t="s">
        <v>8370</v>
      </c>
      <c r="S1968" t="b">
        <v>1</v>
      </c>
      <c r="T1968" t="s">
        <v>8294</v>
      </c>
      <c r="U1968" s="17">
        <v>41835.332152777773</v>
      </c>
    </row>
    <row r="1969" spans="1:21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5">
        <f t="shared" si="30"/>
        <v>41760.455196759256</v>
      </c>
      <c r="K1969">
        <v>1396367729</v>
      </c>
      <c r="L1969" s="5">
        <v>41730.455196759256</v>
      </c>
      <c r="M1969" t="b">
        <v>1</v>
      </c>
      <c r="N1969">
        <v>405</v>
      </c>
      <c r="O1969" s="9">
        <f>E1969/D1969</f>
        <v>3.7012999999999998</v>
      </c>
      <c r="P1969" s="13">
        <f>IF(E1969&gt;0,E1969/N1969,"NA")</f>
        <v>182.78024691358024</v>
      </c>
      <c r="Q1969" s="13" t="s">
        <v>8340</v>
      </c>
      <c r="R1969" s="13" t="s">
        <v>8370</v>
      </c>
      <c r="S1969" t="b">
        <v>1</v>
      </c>
      <c r="T1969" t="s">
        <v>8294</v>
      </c>
      <c r="U1969" s="17">
        <v>41730.455196759256</v>
      </c>
    </row>
    <row r="1970" spans="1:21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5">
        <f t="shared" si="30"/>
        <v>42707.420312499999</v>
      </c>
      <c r="K1970">
        <v>1478095515</v>
      </c>
      <c r="L1970" s="5">
        <v>42676.378645833327</v>
      </c>
      <c r="M1970" t="b">
        <v>1</v>
      </c>
      <c r="N1970">
        <v>510</v>
      </c>
      <c r="O1970" s="9">
        <f>E1970/D1970</f>
        <v>2.8496600000000001</v>
      </c>
      <c r="P1970" s="13">
        <f>IF(E1970&gt;0,E1970/N1970,"NA")</f>
        <v>279.37843137254902</v>
      </c>
      <c r="Q1970" s="13" t="s">
        <v>8340</v>
      </c>
      <c r="R1970" s="13" t="s">
        <v>8370</v>
      </c>
      <c r="S1970" t="b">
        <v>1</v>
      </c>
      <c r="T1970" t="s">
        <v>8294</v>
      </c>
      <c r="U1970" s="17">
        <v>42676.378645833327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5">
        <f t="shared" si="30"/>
        <v>42587.584120370368</v>
      </c>
      <c r="K1971">
        <v>1467831668</v>
      </c>
      <c r="L1971" s="5">
        <v>42557.584120370368</v>
      </c>
      <c r="M1971" t="b">
        <v>1</v>
      </c>
      <c r="N1971">
        <v>1887</v>
      </c>
      <c r="O1971" s="9">
        <f>E1971/D1971</f>
        <v>5.7907999999999999</v>
      </c>
      <c r="P1971" s="13">
        <f>IF(E1971&gt;0,E1971/N1971,"NA")</f>
        <v>61.375728669846318</v>
      </c>
      <c r="Q1971" s="13" t="s">
        <v>8340</v>
      </c>
      <c r="R1971" s="13" t="s">
        <v>8370</v>
      </c>
      <c r="S1971" t="b">
        <v>1</v>
      </c>
      <c r="T1971" t="s">
        <v>8294</v>
      </c>
      <c r="U1971" s="17">
        <v>42557.584120370368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5">
        <f t="shared" si="30"/>
        <v>41383.943298611106</v>
      </c>
      <c r="K1972">
        <v>1361248701</v>
      </c>
      <c r="L1972" s="5">
        <v>41323.984965277778</v>
      </c>
      <c r="M1972" t="b">
        <v>1</v>
      </c>
      <c r="N1972">
        <v>701</v>
      </c>
      <c r="O1972" s="9">
        <f>E1972/D1972</f>
        <v>11.318</v>
      </c>
      <c r="P1972" s="13">
        <f>IF(E1972&gt;0,E1972/N1972,"NA")</f>
        <v>80.727532097004286</v>
      </c>
      <c r="Q1972" s="13" t="s">
        <v>8340</v>
      </c>
      <c r="R1972" s="13" t="s">
        <v>8370</v>
      </c>
      <c r="S1972" t="b">
        <v>1</v>
      </c>
      <c r="T1972" t="s">
        <v>8294</v>
      </c>
      <c r="U1972" s="17">
        <v>41323.984965277778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5">
        <f t="shared" si="30"/>
        <v>41592.958333333328</v>
      </c>
      <c r="K1973">
        <v>1381752061</v>
      </c>
      <c r="L1973" s="5">
        <v>41561.29237268518</v>
      </c>
      <c r="M1973" t="b">
        <v>1</v>
      </c>
      <c r="N1973">
        <v>3863</v>
      </c>
      <c r="O1973" s="9">
        <f>E1973/D1973</f>
        <v>2.6302771750000002</v>
      </c>
      <c r="P1973" s="13">
        <f>IF(E1973&gt;0,E1973/N1973,"NA")</f>
        <v>272.35590732591254</v>
      </c>
      <c r="Q1973" s="13" t="s">
        <v>8340</v>
      </c>
      <c r="R1973" s="13" t="s">
        <v>8370</v>
      </c>
      <c r="S1973" t="b">
        <v>1</v>
      </c>
      <c r="T1973" t="s">
        <v>8294</v>
      </c>
      <c r="U1973" s="17">
        <v>41561.29237268518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5">
        <f t="shared" si="30"/>
        <v>41230.845416666663</v>
      </c>
      <c r="K1974">
        <v>1350605844</v>
      </c>
      <c r="L1974" s="5">
        <v>41200.803749999999</v>
      </c>
      <c r="M1974" t="b">
        <v>1</v>
      </c>
      <c r="N1974">
        <v>238</v>
      </c>
      <c r="O1974" s="9">
        <f>E1974/D1974</f>
        <v>6.7447999999999997</v>
      </c>
      <c r="P1974" s="13">
        <f>IF(E1974&gt;0,E1974/N1974,"NA")</f>
        <v>70.848739495798313</v>
      </c>
      <c r="Q1974" s="13" t="s">
        <v>8340</v>
      </c>
      <c r="R1974" s="13" t="s">
        <v>8370</v>
      </c>
      <c r="S1974" t="b">
        <v>1</v>
      </c>
      <c r="T1974" t="s">
        <v>8294</v>
      </c>
      <c r="U1974" s="17">
        <v>41200.803749999999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5">
        <f t="shared" si="30"/>
        <v>42588.083333333336</v>
      </c>
      <c r="K1975">
        <v>1467134464</v>
      </c>
      <c r="L1975" s="5">
        <v>42549.514629629623</v>
      </c>
      <c r="M1975" t="b">
        <v>1</v>
      </c>
      <c r="N1975">
        <v>2051</v>
      </c>
      <c r="O1975" s="9">
        <f>E1975/D1975</f>
        <v>2.5683081313131315</v>
      </c>
      <c r="P1975" s="13">
        <f>IF(E1975&gt;0,E1975/N1975,"NA")</f>
        <v>247.94003412969283</v>
      </c>
      <c r="Q1975" s="13" t="s">
        <v>8340</v>
      </c>
      <c r="R1975" s="13" t="s">
        <v>8370</v>
      </c>
      <c r="S1975" t="b">
        <v>1</v>
      </c>
      <c r="T1975" t="s">
        <v>8294</v>
      </c>
      <c r="U1975" s="17">
        <v>42549.514629629623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5">
        <f t="shared" si="30"/>
        <v>41505.125798611109</v>
      </c>
      <c r="K1976">
        <v>1371715269</v>
      </c>
      <c r="L1976" s="5">
        <v>41445.125798611109</v>
      </c>
      <c r="M1976" t="b">
        <v>1</v>
      </c>
      <c r="N1976">
        <v>402</v>
      </c>
      <c r="O1976" s="9">
        <f>E1976/D1976</f>
        <v>3.7549600000000001</v>
      </c>
      <c r="P1976" s="13">
        <f>IF(E1976&gt;0,E1976/N1976,"NA")</f>
        <v>186.81393034825871</v>
      </c>
      <c r="Q1976" s="13" t="s">
        <v>8340</v>
      </c>
      <c r="R1976" s="13" t="s">
        <v>8370</v>
      </c>
      <c r="S1976" t="b">
        <v>1</v>
      </c>
      <c r="T1976" t="s">
        <v>8294</v>
      </c>
      <c r="U1976" s="17">
        <v>41445.125798611109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5">
        <f t="shared" si="30"/>
        <v>41343.54688657407</v>
      </c>
      <c r="K1977">
        <v>1360346851</v>
      </c>
      <c r="L1977" s="5">
        <v>41313.54688657407</v>
      </c>
      <c r="M1977" t="b">
        <v>1</v>
      </c>
      <c r="N1977">
        <v>253</v>
      </c>
      <c r="O1977" s="9">
        <f>E1977/D1977</f>
        <v>2.0870837499999997</v>
      </c>
      <c r="P1977" s="13">
        <f>IF(E1977&gt;0,E1977/N1977,"NA")</f>
        <v>131.98948616600788</v>
      </c>
      <c r="Q1977" s="13" t="s">
        <v>8340</v>
      </c>
      <c r="R1977" s="13" t="s">
        <v>8370</v>
      </c>
      <c r="S1977" t="b">
        <v>1</v>
      </c>
      <c r="T1977" t="s">
        <v>8294</v>
      </c>
      <c r="U1977" s="17">
        <v>41313.54688657407</v>
      </c>
    </row>
    <row r="1978" spans="1:21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5">
        <f t="shared" si="30"/>
        <v>41468.691261574073</v>
      </c>
      <c r="K1978">
        <v>1371159325</v>
      </c>
      <c r="L1978" s="5">
        <v>41438.691261574073</v>
      </c>
      <c r="M1978" t="b">
        <v>1</v>
      </c>
      <c r="N1978">
        <v>473</v>
      </c>
      <c r="O1978" s="9">
        <f>E1978/D1978</f>
        <v>3.4660000000000002</v>
      </c>
      <c r="P1978" s="13">
        <f>IF(E1978&gt;0,E1978/N1978,"NA")</f>
        <v>29.310782241014799</v>
      </c>
      <c r="Q1978" s="13" t="s">
        <v>8340</v>
      </c>
      <c r="R1978" s="13" t="s">
        <v>8370</v>
      </c>
      <c r="S1978" t="b">
        <v>1</v>
      </c>
      <c r="T1978" t="s">
        <v>8294</v>
      </c>
      <c r="U1978" s="17">
        <v>41438.691261574073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5">
        <f t="shared" si="30"/>
        <v>42357.124305555553</v>
      </c>
      <c r="K1979">
        <v>1446527540</v>
      </c>
      <c r="L1979" s="5">
        <v>42311.008564814816</v>
      </c>
      <c r="M1979" t="b">
        <v>1</v>
      </c>
      <c r="N1979">
        <v>821</v>
      </c>
      <c r="O1979" s="9">
        <f>E1979/D1979</f>
        <v>4.0232999999999999</v>
      </c>
      <c r="P1979" s="13">
        <f>IF(E1979&gt;0,E1979/N1979,"NA")</f>
        <v>245.02436053593178</v>
      </c>
      <c r="Q1979" s="13" t="s">
        <v>8340</v>
      </c>
      <c r="R1979" s="13" t="s">
        <v>8370</v>
      </c>
      <c r="S1979" t="b">
        <v>1</v>
      </c>
      <c r="T1979" t="s">
        <v>8294</v>
      </c>
      <c r="U1979" s="17">
        <v>42311.008564814816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5">
        <f t="shared" si="30"/>
        <v>41072.083333333328</v>
      </c>
      <c r="K1980">
        <v>1336627492</v>
      </c>
      <c r="L1980" s="5">
        <v>41039.017268518517</v>
      </c>
      <c r="M1980" t="b">
        <v>1</v>
      </c>
      <c r="N1980">
        <v>388</v>
      </c>
      <c r="O1980" s="9">
        <f>E1980/D1980</f>
        <v>10.2684514</v>
      </c>
      <c r="P1980" s="13">
        <f>IF(E1980&gt;0,E1980/N1980,"NA")</f>
        <v>1323.2540463917526</v>
      </c>
      <c r="Q1980" s="13" t="s">
        <v>8340</v>
      </c>
      <c r="R1980" s="13" t="s">
        <v>8370</v>
      </c>
      <c r="S1980" t="b">
        <v>1</v>
      </c>
      <c r="T1980" t="s">
        <v>8294</v>
      </c>
      <c r="U1980" s="17">
        <v>41039.017268518517</v>
      </c>
    </row>
    <row r="1981" spans="1:21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5">
        <f t="shared" si="30"/>
        <v>42326.999305555553</v>
      </c>
      <c r="K1981">
        <v>1444734146</v>
      </c>
      <c r="L1981" s="5">
        <v>42290.25168981481</v>
      </c>
      <c r="M1981" t="b">
        <v>1</v>
      </c>
      <c r="N1981">
        <v>813</v>
      </c>
      <c r="O1981" s="9">
        <f>E1981/D1981</f>
        <v>1.14901155</v>
      </c>
      <c r="P1981" s="13">
        <f>IF(E1981&gt;0,E1981/N1981,"NA")</f>
        <v>282.65966789667897</v>
      </c>
      <c r="Q1981" s="13" t="s">
        <v>8340</v>
      </c>
      <c r="R1981" s="13" t="s">
        <v>8370</v>
      </c>
      <c r="S1981" t="b">
        <v>1</v>
      </c>
      <c r="T1981" t="s">
        <v>8294</v>
      </c>
      <c r="U1981" s="17">
        <v>42290.25168981481</v>
      </c>
    </row>
    <row r="1982" spans="1:21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5">
        <f t="shared" si="30"/>
        <v>42463.292384259257</v>
      </c>
      <c r="K1982">
        <v>1456232462</v>
      </c>
      <c r="L1982" s="5">
        <v>42423.334050925921</v>
      </c>
      <c r="M1982" t="b">
        <v>1</v>
      </c>
      <c r="N1982">
        <v>1945</v>
      </c>
      <c r="O1982" s="9">
        <f>E1982/D1982</f>
        <v>3.5482402000000004</v>
      </c>
      <c r="P1982" s="13">
        <f>IF(E1982&gt;0,E1982/N1982,"NA")</f>
        <v>91.214401028277635</v>
      </c>
      <c r="Q1982" s="13" t="s">
        <v>8340</v>
      </c>
      <c r="R1982" s="13" t="s">
        <v>8370</v>
      </c>
      <c r="S1982" t="b">
        <v>1</v>
      </c>
      <c r="T1982" t="s">
        <v>8294</v>
      </c>
      <c r="U1982" s="17">
        <v>42423.334050925921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5">
        <f t="shared" si="30"/>
        <v>41829.516956018517</v>
      </c>
      <c r="K1983">
        <v>1402334665</v>
      </c>
      <c r="L1983" s="5">
        <v>41799.516956018517</v>
      </c>
      <c r="M1983" t="b">
        <v>0</v>
      </c>
      <c r="N1983">
        <v>12</v>
      </c>
      <c r="O1983" s="9">
        <f>E1983/D1983</f>
        <v>5.0799999999999998E-2</v>
      </c>
      <c r="P1983" s="13">
        <f>IF(E1983&gt;0,E1983/N1983,"NA")</f>
        <v>31.75</v>
      </c>
      <c r="Q1983" s="13" t="s">
        <v>8359</v>
      </c>
      <c r="R1983" s="13" t="s">
        <v>8371</v>
      </c>
      <c r="S1983" t="b">
        <v>0</v>
      </c>
      <c r="T1983" t="s">
        <v>8295</v>
      </c>
      <c r="U1983" s="17">
        <v>41799.516956018517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5">
        <f t="shared" si="30"/>
        <v>42708.419988425921</v>
      </c>
      <c r="K1984">
        <v>1478268287</v>
      </c>
      <c r="L1984" s="5">
        <v>42678.378321759257</v>
      </c>
      <c r="M1984" t="b">
        <v>0</v>
      </c>
      <c r="N1984">
        <v>0</v>
      </c>
      <c r="O1984" s="9">
        <f>E1984/D1984</f>
        <v>0</v>
      </c>
      <c r="P1984" s="13" t="str">
        <f>IF(E1984&gt;0,E1984/N1984,"NA")</f>
        <v>NA</v>
      </c>
      <c r="Q1984" s="13" t="s">
        <v>8359</v>
      </c>
      <c r="R1984" s="13" t="s">
        <v>8371</v>
      </c>
      <c r="S1984" t="b">
        <v>0</v>
      </c>
      <c r="T1984" t="s">
        <v>8295</v>
      </c>
      <c r="U1984" s="17">
        <v>42678.378321759257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5">
        <f t="shared" si="30"/>
        <v>42615.083333333336</v>
      </c>
      <c r="K1985">
        <v>1470874618</v>
      </c>
      <c r="L1985" s="5">
        <v>42592.803449074076</v>
      </c>
      <c r="M1985" t="b">
        <v>0</v>
      </c>
      <c r="N1985">
        <v>16</v>
      </c>
      <c r="O1985" s="9">
        <f>E1985/D1985</f>
        <v>4.2999999999999997E-2</v>
      </c>
      <c r="P1985" s="13">
        <f>IF(E1985&gt;0,E1985/N1985,"NA")</f>
        <v>88.6875</v>
      </c>
      <c r="Q1985" s="13" t="s">
        <v>8359</v>
      </c>
      <c r="R1985" s="13" t="s">
        <v>8371</v>
      </c>
      <c r="S1985" t="b">
        <v>0</v>
      </c>
      <c r="T1985" t="s">
        <v>8295</v>
      </c>
      <c r="U1985" s="17">
        <v>42592.803449074076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5">
        <f t="shared" si="30"/>
        <v>41973.623622685183</v>
      </c>
      <c r="K1986">
        <v>1412189881</v>
      </c>
      <c r="L1986" s="5">
        <v>41913.581956018512</v>
      </c>
      <c r="M1986" t="b">
        <v>0</v>
      </c>
      <c r="N1986">
        <v>7</v>
      </c>
      <c r="O1986" s="9">
        <f>E1986/D1986</f>
        <v>0.21146666666666666</v>
      </c>
      <c r="P1986" s="13">
        <f>IF(E1986&gt;0,E1986/N1986,"NA")</f>
        <v>453.14285714285717</v>
      </c>
      <c r="Q1986" s="13" t="s">
        <v>8359</v>
      </c>
      <c r="R1986" s="13" t="s">
        <v>8371</v>
      </c>
      <c r="S1986" t="b">
        <v>0</v>
      </c>
      <c r="T1986" t="s">
        <v>8295</v>
      </c>
      <c r="U1986" s="17">
        <v>41913.581956018512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5">
        <f t="shared" ref="J1987:L2050" si="31">(I1987/86400)+25569+(-5/24)</f>
        <v>42584.749999999993</v>
      </c>
      <c r="K1987">
        <v>1467650771</v>
      </c>
      <c r="L1987" s="5">
        <v>42555.490405092591</v>
      </c>
      <c r="M1987" t="b">
        <v>0</v>
      </c>
      <c r="N1987">
        <v>4</v>
      </c>
      <c r="O1987" s="9">
        <f>E1987/D1987</f>
        <v>3.1875000000000001E-2</v>
      </c>
      <c r="P1987" s="13">
        <f>IF(E1987&gt;0,E1987/N1987,"NA")</f>
        <v>12.75</v>
      </c>
      <c r="Q1987" s="13" t="s">
        <v>8359</v>
      </c>
      <c r="R1987" s="13" t="s">
        <v>8371</v>
      </c>
      <c r="S1987" t="b">
        <v>0</v>
      </c>
      <c r="T1987" t="s">
        <v>8295</v>
      </c>
      <c r="U1987" s="17">
        <v>42555.490405092591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5">
        <f t="shared" si="31"/>
        <v>42443.183831018519</v>
      </c>
      <c r="K1988">
        <v>1455359083</v>
      </c>
      <c r="L1988" s="5">
        <v>42413.225497685184</v>
      </c>
      <c r="M1988" t="b">
        <v>0</v>
      </c>
      <c r="N1988">
        <v>1</v>
      </c>
      <c r="O1988" s="9">
        <f>E1988/D1988</f>
        <v>5.0000000000000001E-4</v>
      </c>
      <c r="P1988" s="13">
        <f>IF(E1988&gt;0,E1988/N1988,"NA")</f>
        <v>1</v>
      </c>
      <c r="Q1988" s="13" t="s">
        <v>8359</v>
      </c>
      <c r="R1988" s="13" t="s">
        <v>8371</v>
      </c>
      <c r="S1988" t="b">
        <v>0</v>
      </c>
      <c r="T1988" t="s">
        <v>8295</v>
      </c>
      <c r="U1988" s="17">
        <v>42413.225497685184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5">
        <f t="shared" si="31"/>
        <v>42064.431435185186</v>
      </c>
      <c r="K1989">
        <v>1422631276</v>
      </c>
      <c r="L1989" s="5">
        <v>42034.431435185186</v>
      </c>
      <c r="M1989" t="b">
        <v>0</v>
      </c>
      <c r="N1989">
        <v>28</v>
      </c>
      <c r="O1989" s="9">
        <f>E1989/D1989</f>
        <v>0.42472727272727273</v>
      </c>
      <c r="P1989" s="13">
        <f>IF(E1989&gt;0,E1989/N1989,"NA")</f>
        <v>83.428571428571431</v>
      </c>
      <c r="Q1989" s="13" t="s">
        <v>8359</v>
      </c>
      <c r="R1989" s="13" t="s">
        <v>8371</v>
      </c>
      <c r="S1989" t="b">
        <v>0</v>
      </c>
      <c r="T1989" t="s">
        <v>8295</v>
      </c>
      <c r="U1989" s="17">
        <v>42034.431435185186</v>
      </c>
    </row>
    <row r="1990" spans="1:21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5">
        <f t="shared" si="31"/>
        <v>42236.554884259262</v>
      </c>
      <c r="K1990">
        <v>1437502742</v>
      </c>
      <c r="L1990" s="5">
        <v>42206.554884259262</v>
      </c>
      <c r="M1990" t="b">
        <v>0</v>
      </c>
      <c r="N1990">
        <v>1</v>
      </c>
      <c r="O1990" s="9">
        <f>E1990/D1990</f>
        <v>4.1666666666666666E-3</v>
      </c>
      <c r="P1990" s="13">
        <f>IF(E1990&gt;0,E1990/N1990,"NA")</f>
        <v>25</v>
      </c>
      <c r="Q1990" s="13" t="s">
        <v>8359</v>
      </c>
      <c r="R1990" s="13" t="s">
        <v>8371</v>
      </c>
      <c r="S1990" t="b">
        <v>0</v>
      </c>
      <c r="T1990" t="s">
        <v>8295</v>
      </c>
      <c r="U1990" s="17">
        <v>42206.554884259262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5">
        <f t="shared" si="31"/>
        <v>42715.472314814811</v>
      </c>
      <c r="K1991">
        <v>1478881208</v>
      </c>
      <c r="L1991" s="5">
        <v>42685.472314814811</v>
      </c>
      <c r="M1991" t="b">
        <v>0</v>
      </c>
      <c r="N1991">
        <v>1</v>
      </c>
      <c r="O1991" s="9">
        <f>E1991/D1991</f>
        <v>0.01</v>
      </c>
      <c r="P1991" s="13">
        <f>IF(E1991&gt;0,E1991/N1991,"NA")</f>
        <v>50</v>
      </c>
      <c r="Q1991" s="13" t="s">
        <v>8359</v>
      </c>
      <c r="R1991" s="13" t="s">
        <v>8371</v>
      </c>
      <c r="S1991" t="b">
        <v>0</v>
      </c>
      <c r="T1991" t="s">
        <v>8295</v>
      </c>
      <c r="U1991" s="17">
        <v>42685.472314814811</v>
      </c>
    </row>
    <row r="1992" spans="1:21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5">
        <f t="shared" si="31"/>
        <v>42412.987638888888</v>
      </c>
      <c r="K1992">
        <v>1454042532</v>
      </c>
      <c r="L1992" s="5">
        <v>42397.987638888888</v>
      </c>
      <c r="M1992" t="b">
        <v>0</v>
      </c>
      <c r="N1992">
        <v>5</v>
      </c>
      <c r="O1992" s="9">
        <f>E1992/D1992</f>
        <v>0.16966666666666666</v>
      </c>
      <c r="P1992" s="13">
        <f>IF(E1992&gt;0,E1992/N1992,"NA")</f>
        <v>101.8</v>
      </c>
      <c r="Q1992" s="13" t="s">
        <v>8359</v>
      </c>
      <c r="R1992" s="13" t="s">
        <v>8371</v>
      </c>
      <c r="S1992" t="b">
        <v>0</v>
      </c>
      <c r="T1992" t="s">
        <v>8295</v>
      </c>
      <c r="U1992" s="17">
        <v>42397.987638888888</v>
      </c>
    </row>
    <row r="1993" spans="1:21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5">
        <f t="shared" si="31"/>
        <v>42188.685023148144</v>
      </c>
      <c r="K1993">
        <v>1434144386</v>
      </c>
      <c r="L1993" s="5">
        <v>42167.685023148144</v>
      </c>
      <c r="M1993" t="b">
        <v>0</v>
      </c>
      <c r="N1993">
        <v>3</v>
      </c>
      <c r="O1993" s="9">
        <f>E1993/D1993</f>
        <v>7.0000000000000007E-2</v>
      </c>
      <c r="P1993" s="13">
        <f>IF(E1993&gt;0,E1993/N1993,"NA")</f>
        <v>46.666666666666664</v>
      </c>
      <c r="Q1993" s="13" t="s">
        <v>8359</v>
      </c>
      <c r="R1993" s="13" t="s">
        <v>8371</v>
      </c>
      <c r="S1993" t="b">
        <v>0</v>
      </c>
      <c r="T1993" t="s">
        <v>8295</v>
      </c>
      <c r="U1993" s="17">
        <v>42167.685023148144</v>
      </c>
    </row>
    <row r="1994" spans="1:21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5">
        <f t="shared" si="31"/>
        <v>42052.935081018521</v>
      </c>
      <c r="K1994">
        <v>1421637991</v>
      </c>
      <c r="L1994" s="5">
        <v>42022.935081018521</v>
      </c>
      <c r="M1994" t="b">
        <v>0</v>
      </c>
      <c r="N1994">
        <v>2</v>
      </c>
      <c r="O1994" s="9">
        <f>E1994/D1994</f>
        <v>1.3333333333333333E-3</v>
      </c>
      <c r="P1994" s="13">
        <f>IF(E1994&gt;0,E1994/N1994,"NA")</f>
        <v>1</v>
      </c>
      <c r="Q1994" s="13" t="s">
        <v>8359</v>
      </c>
      <c r="R1994" s="13" t="s">
        <v>8371</v>
      </c>
      <c r="S1994" t="b">
        <v>0</v>
      </c>
      <c r="T1994" t="s">
        <v>8295</v>
      </c>
      <c r="U1994" s="17">
        <v>42022.935081018521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5">
        <f t="shared" si="31"/>
        <v>42359.380057870367</v>
      </c>
      <c r="K1995">
        <v>1448114837</v>
      </c>
      <c r="L1995" s="5">
        <v>42329.380057870367</v>
      </c>
      <c r="M1995" t="b">
        <v>0</v>
      </c>
      <c r="N1995">
        <v>0</v>
      </c>
      <c r="O1995" s="9">
        <f>E1995/D1995</f>
        <v>0</v>
      </c>
      <c r="P1995" s="13" t="str">
        <f>IF(E1995&gt;0,E1995/N1995,"NA")</f>
        <v>NA</v>
      </c>
      <c r="Q1995" s="13" t="s">
        <v>8359</v>
      </c>
      <c r="R1995" s="13" t="s">
        <v>8371</v>
      </c>
      <c r="S1995" t="b">
        <v>0</v>
      </c>
      <c r="T1995" t="s">
        <v>8295</v>
      </c>
      <c r="U1995" s="17">
        <v>42329.380057870367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5">
        <f t="shared" si="31"/>
        <v>42710.839606481481</v>
      </c>
      <c r="K1996">
        <v>1475885342</v>
      </c>
      <c r="L1996" s="5">
        <v>42650.797939814809</v>
      </c>
      <c r="M1996" t="b">
        <v>0</v>
      </c>
      <c r="N1996">
        <v>0</v>
      </c>
      <c r="O1996" s="9">
        <f>E1996/D1996</f>
        <v>0</v>
      </c>
      <c r="P1996" s="13" t="str">
        <f>IF(E1996&gt;0,E1996/N1996,"NA")</f>
        <v>NA</v>
      </c>
      <c r="Q1996" s="13" t="s">
        <v>8359</v>
      </c>
      <c r="R1996" s="13" t="s">
        <v>8371</v>
      </c>
      <c r="S1996" t="b">
        <v>0</v>
      </c>
      <c r="T1996" t="s">
        <v>8295</v>
      </c>
      <c r="U1996" s="17">
        <v>42650.797939814809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5">
        <f t="shared" si="31"/>
        <v>42201.693703703706</v>
      </c>
      <c r="K1997">
        <v>1435354736</v>
      </c>
      <c r="L1997" s="5">
        <v>42181.693703703706</v>
      </c>
      <c r="M1997" t="b">
        <v>0</v>
      </c>
      <c r="N1997">
        <v>3</v>
      </c>
      <c r="O1997" s="9">
        <f>E1997/D1997</f>
        <v>7.8E-2</v>
      </c>
      <c r="P1997" s="13">
        <f>IF(E1997&gt;0,E1997/N1997,"NA")</f>
        <v>26</v>
      </c>
      <c r="Q1997" s="13" t="s">
        <v>8359</v>
      </c>
      <c r="R1997" s="13" t="s">
        <v>8371</v>
      </c>
      <c r="S1997" t="b">
        <v>0</v>
      </c>
      <c r="T1997" t="s">
        <v>8295</v>
      </c>
      <c r="U1997" s="17">
        <v>42181.693703703706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5">
        <f t="shared" si="31"/>
        <v>41830.611238425925</v>
      </c>
      <c r="K1998">
        <v>1402429211</v>
      </c>
      <c r="L1998" s="5">
        <v>41800.611238425925</v>
      </c>
      <c r="M1998" t="b">
        <v>0</v>
      </c>
      <c r="N1998">
        <v>0</v>
      </c>
      <c r="O1998" s="9">
        <f>E1998/D1998</f>
        <v>0</v>
      </c>
      <c r="P1998" s="13" t="str">
        <f>IF(E1998&gt;0,E1998/N1998,"NA")</f>
        <v>NA</v>
      </c>
      <c r="Q1998" s="13" t="s">
        <v>8359</v>
      </c>
      <c r="R1998" s="13" t="s">
        <v>8371</v>
      </c>
      <c r="S1998" t="b">
        <v>0</v>
      </c>
      <c r="T1998" t="s">
        <v>8295</v>
      </c>
      <c r="U1998" s="17">
        <v>41800.611238425925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5">
        <f t="shared" si="31"/>
        <v>41877.722361111111</v>
      </c>
      <c r="K1999">
        <v>1406499612</v>
      </c>
      <c r="L1999" s="5">
        <v>41847.722361111111</v>
      </c>
      <c r="M1999" t="b">
        <v>0</v>
      </c>
      <c r="N1999">
        <v>0</v>
      </c>
      <c r="O1999" s="9">
        <f>E1999/D1999</f>
        <v>0</v>
      </c>
      <c r="P1999" s="13" t="str">
        <f>IF(E1999&gt;0,E1999/N1999,"NA")</f>
        <v>NA</v>
      </c>
      <c r="Q1999" s="13" t="s">
        <v>8359</v>
      </c>
      <c r="R1999" s="13" t="s">
        <v>8371</v>
      </c>
      <c r="S1999" t="b">
        <v>0</v>
      </c>
      <c r="T1999" t="s">
        <v>8295</v>
      </c>
      <c r="U1999" s="17">
        <v>41847.722361111111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5">
        <f t="shared" si="31"/>
        <v>41851.910162037035</v>
      </c>
      <c r="K2000">
        <v>1402973438</v>
      </c>
      <c r="L2000" s="5">
        <v>41806.910162037035</v>
      </c>
      <c r="M2000" t="b">
        <v>0</v>
      </c>
      <c r="N2000">
        <v>3</v>
      </c>
      <c r="O2000" s="9">
        <f>E2000/D2000</f>
        <v>0.26200000000000001</v>
      </c>
      <c r="P2000" s="13">
        <f>IF(E2000&gt;0,E2000/N2000,"NA")</f>
        <v>218.33333333333334</v>
      </c>
      <c r="Q2000" s="13" t="s">
        <v>8359</v>
      </c>
      <c r="R2000" s="13" t="s">
        <v>8371</v>
      </c>
      <c r="S2000" t="b">
        <v>0</v>
      </c>
      <c r="T2000" t="s">
        <v>8295</v>
      </c>
      <c r="U2000" s="17">
        <v>41806.910162037035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5">
        <f t="shared" si="31"/>
        <v>41956.316064814811</v>
      </c>
      <c r="K2001">
        <v>1413286508</v>
      </c>
      <c r="L2001" s="5">
        <v>41926.274398148147</v>
      </c>
      <c r="M2001" t="b">
        <v>0</v>
      </c>
      <c r="N2001">
        <v>7</v>
      </c>
      <c r="O2001" s="9">
        <f>E2001/D2001</f>
        <v>7.6129032258064515E-3</v>
      </c>
      <c r="P2001" s="13">
        <f>IF(E2001&gt;0,E2001/N2001,"NA")</f>
        <v>33.714285714285715</v>
      </c>
      <c r="Q2001" s="13" t="s">
        <v>8359</v>
      </c>
      <c r="R2001" s="13" t="s">
        <v>8371</v>
      </c>
      <c r="S2001" t="b">
        <v>0</v>
      </c>
      <c r="T2001" t="s">
        <v>8295</v>
      </c>
      <c r="U2001" s="17">
        <v>41926.274398148147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5">
        <f t="shared" si="31"/>
        <v>42375.743206018517</v>
      </c>
      <c r="K2002">
        <v>1449528613</v>
      </c>
      <c r="L2002" s="5">
        <v>42345.743206018517</v>
      </c>
      <c r="M2002" t="b">
        <v>0</v>
      </c>
      <c r="N2002">
        <v>25</v>
      </c>
      <c r="O2002" s="9">
        <f>E2002/D2002</f>
        <v>0.125</v>
      </c>
      <c r="P2002" s="13">
        <f>IF(E2002&gt;0,E2002/N2002,"NA")</f>
        <v>25</v>
      </c>
      <c r="Q2002" s="13" t="s">
        <v>8359</v>
      </c>
      <c r="R2002" s="13" t="s">
        <v>8371</v>
      </c>
      <c r="S2002" t="b">
        <v>0</v>
      </c>
      <c r="T2002" t="s">
        <v>8295</v>
      </c>
      <c r="U2002" s="17">
        <v>42345.743206018517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5">
        <f t="shared" si="31"/>
        <v>42167.624999999993</v>
      </c>
      <c r="K2003">
        <v>1431406916</v>
      </c>
      <c r="L2003" s="5">
        <v>42136.001342592594</v>
      </c>
      <c r="M2003" t="b">
        <v>1</v>
      </c>
      <c r="N2003">
        <v>1637</v>
      </c>
      <c r="O2003" s="9">
        <f>E2003/D2003</f>
        <v>3.8212909090909091</v>
      </c>
      <c r="P2003" s="13">
        <f>IF(E2003&gt;0,E2003/N2003,"NA")</f>
        <v>128.38790470372632</v>
      </c>
      <c r="Q2003" s="13" t="s">
        <v>8340</v>
      </c>
      <c r="R2003" s="13" t="s">
        <v>8370</v>
      </c>
      <c r="S2003" t="b">
        <v>1</v>
      </c>
      <c r="T2003" t="s">
        <v>8294</v>
      </c>
      <c r="U2003" s="17">
        <v>42136.001342592594</v>
      </c>
    </row>
    <row r="2004" spans="1:21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5">
        <f t="shared" si="31"/>
        <v>42758.503969907404</v>
      </c>
      <c r="K2004">
        <v>1482599143</v>
      </c>
      <c r="L2004" s="5">
        <v>42728.503969907404</v>
      </c>
      <c r="M2004" t="b">
        <v>1</v>
      </c>
      <c r="N2004">
        <v>1375</v>
      </c>
      <c r="O2004" s="9">
        <f>E2004/D2004</f>
        <v>2.1679422000000002</v>
      </c>
      <c r="P2004" s="13">
        <f>IF(E2004&gt;0,E2004/N2004,"NA")</f>
        <v>78.834261818181815</v>
      </c>
      <c r="Q2004" s="13" t="s">
        <v>8340</v>
      </c>
      <c r="R2004" s="13" t="s">
        <v>8370</v>
      </c>
      <c r="S2004" t="b">
        <v>1</v>
      </c>
      <c r="T2004" t="s">
        <v>8294</v>
      </c>
      <c r="U2004" s="17">
        <v>42728.503969907404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5">
        <f t="shared" si="31"/>
        <v>40361.75</v>
      </c>
      <c r="K2005">
        <v>1276830052</v>
      </c>
      <c r="L2005" s="5">
        <v>40346.917268518519</v>
      </c>
      <c r="M2005" t="b">
        <v>1</v>
      </c>
      <c r="N2005">
        <v>17</v>
      </c>
      <c r="O2005" s="9">
        <f>E2005/D2005</f>
        <v>3.12</v>
      </c>
      <c r="P2005" s="13">
        <f>IF(E2005&gt;0,E2005/N2005,"NA")</f>
        <v>91.764705882352942</v>
      </c>
      <c r="Q2005" s="13" t="s">
        <v>8340</v>
      </c>
      <c r="R2005" s="13" t="s">
        <v>8370</v>
      </c>
      <c r="S2005" t="b">
        <v>1</v>
      </c>
      <c r="T2005" t="s">
        <v>8294</v>
      </c>
      <c r="U2005" s="17">
        <v>40346.917268518519</v>
      </c>
    </row>
    <row r="2006" spans="1:21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5">
        <f t="shared" si="31"/>
        <v>41830.396562499998</v>
      </c>
      <c r="K2006">
        <v>1402410663</v>
      </c>
      <c r="L2006" s="5">
        <v>41800.396562499998</v>
      </c>
      <c r="M2006" t="b">
        <v>1</v>
      </c>
      <c r="N2006">
        <v>354</v>
      </c>
      <c r="O2006" s="9">
        <f>E2006/D2006</f>
        <v>2.3442048</v>
      </c>
      <c r="P2006" s="13">
        <f>IF(E2006&gt;0,E2006/N2006,"NA")</f>
        <v>331.10237288135596</v>
      </c>
      <c r="Q2006" s="13" t="s">
        <v>8340</v>
      </c>
      <c r="R2006" s="13" t="s">
        <v>8370</v>
      </c>
      <c r="S2006" t="b">
        <v>1</v>
      </c>
      <c r="T2006" t="s">
        <v>8294</v>
      </c>
      <c r="U2006" s="17">
        <v>41800.396562499998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5">
        <f t="shared" si="31"/>
        <v>41562.957638888889</v>
      </c>
      <c r="K2007">
        <v>1379532618</v>
      </c>
      <c r="L2007" s="5">
        <v>41535.604374999995</v>
      </c>
      <c r="M2007" t="b">
        <v>1</v>
      </c>
      <c r="N2007">
        <v>191</v>
      </c>
      <c r="O2007" s="9">
        <f>E2007/D2007</f>
        <v>1.236801</v>
      </c>
      <c r="P2007" s="13">
        <f>IF(E2007&gt;0,E2007/N2007,"NA")</f>
        <v>194.26193717277485</v>
      </c>
      <c r="Q2007" s="13" t="s">
        <v>8340</v>
      </c>
      <c r="R2007" s="13" t="s">
        <v>8370</v>
      </c>
      <c r="S2007" t="b">
        <v>1</v>
      </c>
      <c r="T2007" t="s">
        <v>8294</v>
      </c>
      <c r="U2007" s="17">
        <v>41535.604374999995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5">
        <f t="shared" si="31"/>
        <v>41976.333854166667</v>
      </c>
      <c r="K2008">
        <v>1414584045</v>
      </c>
      <c r="L2008" s="5">
        <v>41941.292187499996</v>
      </c>
      <c r="M2008" t="b">
        <v>1</v>
      </c>
      <c r="N2008">
        <v>303</v>
      </c>
      <c r="O2008" s="9">
        <f>E2008/D2008</f>
        <v>2.4784000000000002</v>
      </c>
      <c r="P2008" s="13">
        <f>IF(E2008&gt;0,E2008/N2008,"NA")</f>
        <v>408.97689768976898</v>
      </c>
      <c r="Q2008" s="13" t="s">
        <v>8340</v>
      </c>
      <c r="R2008" s="13" t="s">
        <v>8370</v>
      </c>
      <c r="S2008" t="b">
        <v>1</v>
      </c>
      <c r="T2008" t="s">
        <v>8294</v>
      </c>
      <c r="U2008" s="17">
        <v>41941.292187499996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5">
        <f t="shared" si="31"/>
        <v>40413.958333333328</v>
      </c>
      <c r="K2009">
        <v>1276891586</v>
      </c>
      <c r="L2009" s="5">
        <v>40347.629467592589</v>
      </c>
      <c r="M2009" t="b">
        <v>1</v>
      </c>
      <c r="N2009">
        <v>137</v>
      </c>
      <c r="O2009" s="9">
        <f>E2009/D2009</f>
        <v>1.157092</v>
      </c>
      <c r="P2009" s="13">
        <f>IF(E2009&gt;0,E2009/N2009,"NA")</f>
        <v>84.459270072992695</v>
      </c>
      <c r="Q2009" s="13" t="s">
        <v>8340</v>
      </c>
      <c r="R2009" s="13" t="s">
        <v>8370</v>
      </c>
      <c r="S2009" t="b">
        <v>1</v>
      </c>
      <c r="T2009" t="s">
        <v>8294</v>
      </c>
      <c r="U2009" s="17">
        <v>40347.629467592589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5">
        <f t="shared" si="31"/>
        <v>40805.396087962959</v>
      </c>
      <c r="K2010">
        <v>1312641022</v>
      </c>
      <c r="L2010" s="5">
        <v>40761.396087962959</v>
      </c>
      <c r="M2010" t="b">
        <v>1</v>
      </c>
      <c r="N2010">
        <v>41</v>
      </c>
      <c r="O2010" s="9">
        <f>E2010/D2010</f>
        <v>1.1707484768810599</v>
      </c>
      <c r="P2010" s="13">
        <f>IF(E2010&gt;0,E2010/N2010,"NA")</f>
        <v>44.853658536585364</v>
      </c>
      <c r="Q2010" s="13" t="s">
        <v>8340</v>
      </c>
      <c r="R2010" s="13" t="s">
        <v>8370</v>
      </c>
      <c r="S2010" t="b">
        <v>1</v>
      </c>
      <c r="T2010" t="s">
        <v>8294</v>
      </c>
      <c r="U2010" s="17">
        <v>40761.396087962959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5">
        <f t="shared" si="31"/>
        <v>42697.156747685185</v>
      </c>
      <c r="K2011">
        <v>1476776743</v>
      </c>
      <c r="L2011" s="5">
        <v>42661.115081018514</v>
      </c>
      <c r="M2011" t="b">
        <v>1</v>
      </c>
      <c r="N2011">
        <v>398</v>
      </c>
      <c r="O2011" s="9">
        <f>E2011/D2011</f>
        <v>3.05158</v>
      </c>
      <c r="P2011" s="13">
        <f>IF(E2011&gt;0,E2011/N2011,"NA")</f>
        <v>383.3643216080402</v>
      </c>
      <c r="Q2011" s="13" t="s">
        <v>8340</v>
      </c>
      <c r="R2011" s="13" t="s">
        <v>8370</v>
      </c>
      <c r="S2011" t="b">
        <v>1</v>
      </c>
      <c r="T2011" t="s">
        <v>8294</v>
      </c>
      <c r="U2011" s="17">
        <v>42661.115081018514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5">
        <f t="shared" si="31"/>
        <v>42600.788090277776</v>
      </c>
      <c r="K2012">
        <v>1468972491</v>
      </c>
      <c r="L2012" s="5">
        <v>42570.788090277776</v>
      </c>
      <c r="M2012" t="b">
        <v>1</v>
      </c>
      <c r="N2012">
        <v>1737</v>
      </c>
      <c r="O2012" s="9">
        <f>E2012/D2012</f>
        <v>3.2005299999999997</v>
      </c>
      <c r="P2012" s="13">
        <f>IF(E2012&gt;0,E2012/N2012,"NA")</f>
        <v>55.276856649395505</v>
      </c>
      <c r="Q2012" s="13" t="s">
        <v>8340</v>
      </c>
      <c r="R2012" s="13" t="s">
        <v>8370</v>
      </c>
      <c r="S2012" t="b">
        <v>1</v>
      </c>
      <c r="T2012" t="s">
        <v>8294</v>
      </c>
      <c r="U2012" s="17">
        <v>42570.788090277776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5">
        <f t="shared" si="31"/>
        <v>42380.749999999993</v>
      </c>
      <c r="K2013">
        <v>1449650173</v>
      </c>
      <c r="L2013" s="5">
        <v>42347.150150462963</v>
      </c>
      <c r="M2013" t="b">
        <v>1</v>
      </c>
      <c r="N2013">
        <v>971</v>
      </c>
      <c r="O2013" s="9">
        <f>E2013/D2013</f>
        <v>8.1956399999999991</v>
      </c>
      <c r="P2013" s="13">
        <f>IF(E2013&gt;0,E2013/N2013,"NA")</f>
        <v>422.02059732234807</v>
      </c>
      <c r="Q2013" s="13" t="s">
        <v>8340</v>
      </c>
      <c r="R2013" s="13" t="s">
        <v>8370</v>
      </c>
      <c r="S2013" t="b">
        <v>1</v>
      </c>
      <c r="T2013" t="s">
        <v>8294</v>
      </c>
      <c r="U2013" s="17">
        <v>42347.150150462963</v>
      </c>
    </row>
    <row r="2014" spans="1:21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5">
        <f t="shared" si="31"/>
        <v>42040.613900462959</v>
      </c>
      <c r="K2014">
        <v>1420573441</v>
      </c>
      <c r="L2014" s="5">
        <v>42010.613900462959</v>
      </c>
      <c r="M2014" t="b">
        <v>1</v>
      </c>
      <c r="N2014">
        <v>183</v>
      </c>
      <c r="O2014" s="9">
        <f>E2014/D2014</f>
        <v>2.3490000000000002</v>
      </c>
      <c r="P2014" s="13">
        <f>IF(E2014&gt;0,E2014/N2014,"NA")</f>
        <v>64.180327868852459</v>
      </c>
      <c r="Q2014" s="13" t="s">
        <v>8340</v>
      </c>
      <c r="R2014" s="13" t="s">
        <v>8370</v>
      </c>
      <c r="S2014" t="b">
        <v>1</v>
      </c>
      <c r="T2014" t="s">
        <v>8294</v>
      </c>
      <c r="U2014" s="17">
        <v>42010.613900462959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5">
        <f t="shared" si="31"/>
        <v>42559.752476851849</v>
      </c>
      <c r="K2015">
        <v>1462835014</v>
      </c>
      <c r="L2015" s="5">
        <v>42499.752476851849</v>
      </c>
      <c r="M2015" t="b">
        <v>1</v>
      </c>
      <c r="N2015">
        <v>4562</v>
      </c>
      <c r="O2015" s="9">
        <f>E2015/D2015</f>
        <v>4.9491375</v>
      </c>
      <c r="P2015" s="13">
        <f>IF(E2015&gt;0,E2015/N2015,"NA")</f>
        <v>173.57781674704077</v>
      </c>
      <c r="Q2015" s="13" t="s">
        <v>8340</v>
      </c>
      <c r="R2015" s="13" t="s">
        <v>8370</v>
      </c>
      <c r="S2015" t="b">
        <v>1</v>
      </c>
      <c r="T2015" t="s">
        <v>8294</v>
      </c>
      <c r="U2015" s="17">
        <v>42499.752476851849</v>
      </c>
    </row>
    <row r="2016" spans="1:21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5">
        <f t="shared" si="31"/>
        <v>41357.964571759258</v>
      </c>
      <c r="K2016">
        <v>1361250539</v>
      </c>
      <c r="L2016" s="5">
        <v>41324.006238425922</v>
      </c>
      <c r="M2016" t="b">
        <v>1</v>
      </c>
      <c r="N2016">
        <v>26457</v>
      </c>
      <c r="O2016" s="9">
        <f>E2016/D2016</f>
        <v>78.137822333333332</v>
      </c>
      <c r="P2016" s="13">
        <f>IF(E2016&gt;0,E2016/N2016,"NA")</f>
        <v>88.601680840609291</v>
      </c>
      <c r="Q2016" s="13" t="s">
        <v>8340</v>
      </c>
      <c r="R2016" s="13" t="s">
        <v>8370</v>
      </c>
      <c r="S2016" t="b">
        <v>1</v>
      </c>
      <c r="T2016" t="s">
        <v>8294</v>
      </c>
      <c r="U2016" s="17">
        <v>41324.006238425922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5">
        <f t="shared" si="31"/>
        <v>40795.668553240735</v>
      </c>
      <c r="K2017">
        <v>1313010163</v>
      </c>
      <c r="L2017" s="5">
        <v>40765.668553240735</v>
      </c>
      <c r="M2017" t="b">
        <v>1</v>
      </c>
      <c r="N2017">
        <v>162</v>
      </c>
      <c r="O2017" s="9">
        <f>E2017/D2017</f>
        <v>1.1300013888888889</v>
      </c>
      <c r="P2017" s="13">
        <f>IF(E2017&gt;0,E2017/N2017,"NA")</f>
        <v>50.222283950617282</v>
      </c>
      <c r="Q2017" s="13" t="s">
        <v>8340</v>
      </c>
      <c r="R2017" s="13" t="s">
        <v>8370</v>
      </c>
      <c r="S2017" t="b">
        <v>1</v>
      </c>
      <c r="T2017" t="s">
        <v>8294</v>
      </c>
      <c r="U2017" s="17">
        <v>40765.668553240735</v>
      </c>
    </row>
    <row r="2018" spans="1:21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5">
        <f t="shared" si="31"/>
        <v>41342.672442129631</v>
      </c>
      <c r="K2018">
        <v>1360271299</v>
      </c>
      <c r="L2018" s="5">
        <v>41312.672442129631</v>
      </c>
      <c r="M2018" t="b">
        <v>1</v>
      </c>
      <c r="N2018">
        <v>479</v>
      </c>
      <c r="O2018" s="9">
        <f>E2018/D2018</f>
        <v>9.2154220000000002</v>
      </c>
      <c r="P2018" s="13">
        <f>IF(E2018&gt;0,E2018/N2018,"NA")</f>
        <v>192.38876826722338</v>
      </c>
      <c r="Q2018" s="13" t="s">
        <v>8340</v>
      </c>
      <c r="R2018" s="13" t="s">
        <v>8370</v>
      </c>
      <c r="S2018" t="b">
        <v>1</v>
      </c>
      <c r="T2018" t="s">
        <v>8294</v>
      </c>
      <c r="U2018" s="17">
        <v>41312.672442129631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5">
        <f t="shared" si="31"/>
        <v>40991.958333333328</v>
      </c>
      <c r="K2019">
        <v>1329873755</v>
      </c>
      <c r="L2019" s="5">
        <v>40960.849016203698</v>
      </c>
      <c r="M2019" t="b">
        <v>1</v>
      </c>
      <c r="N2019">
        <v>426</v>
      </c>
      <c r="O2019" s="9">
        <f>E2019/D2019</f>
        <v>1.2510239999999999</v>
      </c>
      <c r="P2019" s="13">
        <f>IF(E2019&gt;0,E2019/N2019,"NA")</f>
        <v>73.416901408450698</v>
      </c>
      <c r="Q2019" s="13" t="s">
        <v>8340</v>
      </c>
      <c r="R2019" s="13" t="s">
        <v>8370</v>
      </c>
      <c r="S2019" t="b">
        <v>1</v>
      </c>
      <c r="T2019" t="s">
        <v>8294</v>
      </c>
      <c r="U2019" s="17">
        <v>40960.849016203698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5">
        <f t="shared" si="31"/>
        <v>42229.157511574071</v>
      </c>
      <c r="K2020">
        <v>1436863609</v>
      </c>
      <c r="L2020" s="5">
        <v>42199.157511574071</v>
      </c>
      <c r="M2020" t="b">
        <v>1</v>
      </c>
      <c r="N2020">
        <v>450</v>
      </c>
      <c r="O2020" s="9">
        <f>E2020/D2020</f>
        <v>1.0224343076923077</v>
      </c>
      <c r="P2020" s="13">
        <f>IF(E2020&gt;0,E2020/N2020,"NA")</f>
        <v>147.68495555555555</v>
      </c>
      <c r="Q2020" s="13" t="s">
        <v>8340</v>
      </c>
      <c r="R2020" s="13" t="s">
        <v>8370</v>
      </c>
      <c r="S2020" t="b">
        <v>1</v>
      </c>
      <c r="T2020" t="s">
        <v>8294</v>
      </c>
      <c r="U2020" s="17">
        <v>42199.157511574071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5">
        <f t="shared" si="31"/>
        <v>42635.500243055554</v>
      </c>
      <c r="K2021">
        <v>1471971621</v>
      </c>
      <c r="L2021" s="5">
        <v>42605.500243055554</v>
      </c>
      <c r="M2021" t="b">
        <v>1</v>
      </c>
      <c r="N2021">
        <v>1780</v>
      </c>
      <c r="O2021" s="9">
        <f>E2021/D2021</f>
        <v>4.8490975000000001</v>
      </c>
      <c r="P2021" s="13">
        <f>IF(E2021&gt;0,E2021/N2021,"NA")</f>
        <v>108.96848314606741</v>
      </c>
      <c r="Q2021" s="13" t="s">
        <v>8340</v>
      </c>
      <c r="R2021" s="13" t="s">
        <v>8370</v>
      </c>
      <c r="S2021" t="b">
        <v>1</v>
      </c>
      <c r="T2021" t="s">
        <v>8294</v>
      </c>
      <c r="U2021" s="17">
        <v>42605.500243055554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5">
        <f t="shared" si="31"/>
        <v>41773.75277777778</v>
      </c>
      <c r="K2022">
        <v>1396923624</v>
      </c>
      <c r="L2022" s="5">
        <v>41736.889166666668</v>
      </c>
      <c r="M2022" t="b">
        <v>1</v>
      </c>
      <c r="N2022">
        <v>122</v>
      </c>
      <c r="O2022" s="9">
        <f>E2022/D2022</f>
        <v>1.9233333333333333</v>
      </c>
      <c r="P2022" s="13">
        <f>IF(E2022&gt;0,E2022/N2022,"NA")</f>
        <v>23.647540983606557</v>
      </c>
      <c r="Q2022" s="13" t="s">
        <v>8340</v>
      </c>
      <c r="R2022" s="13" t="s">
        <v>8370</v>
      </c>
      <c r="S2022" t="b">
        <v>1</v>
      </c>
      <c r="T2022" t="s">
        <v>8294</v>
      </c>
      <c r="U2022" s="17">
        <v>41736.889166666668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5">
        <f t="shared" si="31"/>
        <v>41905.862233796295</v>
      </c>
      <c r="K2023">
        <v>1407634897</v>
      </c>
      <c r="L2023" s="5">
        <v>41860.862233796295</v>
      </c>
      <c r="M2023" t="b">
        <v>1</v>
      </c>
      <c r="N2023">
        <v>95</v>
      </c>
      <c r="O2023" s="9">
        <f>E2023/D2023</f>
        <v>2.8109999999999999</v>
      </c>
      <c r="P2023" s="13">
        <f>IF(E2023&gt;0,E2023/N2023,"NA")</f>
        <v>147.94736842105263</v>
      </c>
      <c r="Q2023" s="13" t="s">
        <v>8340</v>
      </c>
      <c r="R2023" s="13" t="s">
        <v>8370</v>
      </c>
      <c r="S2023" t="b">
        <v>1</v>
      </c>
      <c r="T2023" t="s">
        <v>8294</v>
      </c>
      <c r="U2023" s="17">
        <v>41860.862233796295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5">
        <f t="shared" si="31"/>
        <v>42532.36078703704</v>
      </c>
      <c r="K2024">
        <v>1463060372</v>
      </c>
      <c r="L2024" s="5">
        <v>42502.36078703704</v>
      </c>
      <c r="M2024" t="b">
        <v>1</v>
      </c>
      <c r="N2024">
        <v>325</v>
      </c>
      <c r="O2024" s="9">
        <f>E2024/D2024</f>
        <v>1.2513700000000001</v>
      </c>
      <c r="P2024" s="13">
        <f>IF(E2024&gt;0,E2024/N2024,"NA")</f>
        <v>385.03692307692307</v>
      </c>
      <c r="Q2024" s="13" t="s">
        <v>8340</v>
      </c>
      <c r="R2024" s="13" t="s">
        <v>8370</v>
      </c>
      <c r="S2024" t="b">
        <v>1</v>
      </c>
      <c r="T2024" t="s">
        <v>8294</v>
      </c>
      <c r="U2024" s="17">
        <v>42502.36078703704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5">
        <f t="shared" si="31"/>
        <v>42166.212418981479</v>
      </c>
      <c r="K2025">
        <v>1431425153</v>
      </c>
      <c r="L2025" s="5">
        <v>42136.212418981479</v>
      </c>
      <c r="M2025" t="b">
        <v>1</v>
      </c>
      <c r="N2025">
        <v>353</v>
      </c>
      <c r="O2025" s="9">
        <f>E2025/D2025</f>
        <v>1.61459</v>
      </c>
      <c r="P2025" s="13">
        <f>IF(E2025&gt;0,E2025/N2025,"NA")</f>
        <v>457.39093484419266</v>
      </c>
      <c r="Q2025" s="13" t="s">
        <v>8340</v>
      </c>
      <c r="R2025" s="13" t="s">
        <v>8370</v>
      </c>
      <c r="S2025" t="b">
        <v>1</v>
      </c>
      <c r="T2025" t="s">
        <v>8294</v>
      </c>
      <c r="U2025" s="17">
        <v>42136.212418981479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5">
        <f t="shared" si="31"/>
        <v>41133.916666666664</v>
      </c>
      <c r="K2026">
        <v>1341875544</v>
      </c>
      <c r="L2026" s="5">
        <v>41099.758611111109</v>
      </c>
      <c r="M2026" t="b">
        <v>1</v>
      </c>
      <c r="N2026">
        <v>105</v>
      </c>
      <c r="O2026" s="9">
        <f>E2026/D2026</f>
        <v>5.8535000000000004</v>
      </c>
      <c r="P2026" s="13">
        <f>IF(E2026&gt;0,E2026/N2026,"NA")</f>
        <v>222.99047619047619</v>
      </c>
      <c r="Q2026" s="13" t="s">
        <v>8340</v>
      </c>
      <c r="R2026" s="13" t="s">
        <v>8370</v>
      </c>
      <c r="S2026" t="b">
        <v>1</v>
      </c>
      <c r="T2026" t="s">
        <v>8294</v>
      </c>
      <c r="U2026" s="17">
        <v>41099.758611111109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5">
        <f t="shared" si="31"/>
        <v>42165.976226851846</v>
      </c>
      <c r="K2027">
        <v>1431404746</v>
      </c>
      <c r="L2027" s="5">
        <v>42135.976226851846</v>
      </c>
      <c r="M2027" t="b">
        <v>1</v>
      </c>
      <c r="N2027">
        <v>729</v>
      </c>
      <c r="O2027" s="9">
        <f>E2027/D2027</f>
        <v>2.0114999999999998</v>
      </c>
      <c r="P2027" s="13">
        <f>IF(E2027&gt;0,E2027/N2027,"NA")</f>
        <v>220.74074074074073</v>
      </c>
      <c r="Q2027" s="13" t="s">
        <v>8340</v>
      </c>
      <c r="R2027" s="13" t="s">
        <v>8370</v>
      </c>
      <c r="S2027" t="b">
        <v>1</v>
      </c>
      <c r="T2027" t="s">
        <v>8294</v>
      </c>
      <c r="U2027" s="17">
        <v>42135.976226851846</v>
      </c>
    </row>
    <row r="2028" spans="1:21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5">
        <f t="shared" si="31"/>
        <v>41749.957638888889</v>
      </c>
      <c r="K2028">
        <v>1394127585</v>
      </c>
      <c r="L2028" s="5">
        <v>41704.527604166666</v>
      </c>
      <c r="M2028" t="b">
        <v>1</v>
      </c>
      <c r="N2028">
        <v>454</v>
      </c>
      <c r="O2028" s="9">
        <f>E2028/D2028</f>
        <v>1.3348307999999998</v>
      </c>
      <c r="P2028" s="13">
        <f>IF(E2028&gt;0,E2028/N2028,"NA")</f>
        <v>73.503898678414089</v>
      </c>
      <c r="Q2028" s="13" t="s">
        <v>8340</v>
      </c>
      <c r="R2028" s="13" t="s">
        <v>8370</v>
      </c>
      <c r="S2028" t="b">
        <v>1</v>
      </c>
      <c r="T2028" t="s">
        <v>8294</v>
      </c>
      <c r="U2028" s="17">
        <v>41704.527604166666</v>
      </c>
    </row>
    <row r="2029" spans="1:21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5">
        <f t="shared" si="31"/>
        <v>42093.563877314817</v>
      </c>
      <c r="K2029">
        <v>1423855919</v>
      </c>
      <c r="L2029" s="5">
        <v>42048.605543981474</v>
      </c>
      <c r="M2029" t="b">
        <v>1</v>
      </c>
      <c r="N2029">
        <v>539</v>
      </c>
      <c r="O2029" s="9">
        <f>E2029/D2029</f>
        <v>1.2024900000000001</v>
      </c>
      <c r="P2029" s="13">
        <f>IF(E2029&gt;0,E2029/N2029,"NA")</f>
        <v>223.09647495361781</v>
      </c>
      <c r="Q2029" s="13" t="s">
        <v>8340</v>
      </c>
      <c r="R2029" s="13" t="s">
        <v>8370</v>
      </c>
      <c r="S2029" t="b">
        <v>1</v>
      </c>
      <c r="T2029" t="s">
        <v>8294</v>
      </c>
      <c r="U2029" s="17">
        <v>42048.605543981474</v>
      </c>
    </row>
    <row r="2030" spans="1:21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5">
        <f t="shared" si="31"/>
        <v>40252.704861111109</v>
      </c>
      <c r="K2030">
        <v>1265493806</v>
      </c>
      <c r="L2030" s="5">
        <v>40215.710717592592</v>
      </c>
      <c r="M2030" t="b">
        <v>1</v>
      </c>
      <c r="N2030">
        <v>79</v>
      </c>
      <c r="O2030" s="9">
        <f>E2030/D2030</f>
        <v>1.2616666666666667</v>
      </c>
      <c r="P2030" s="13">
        <f>IF(E2030&gt;0,E2030/N2030,"NA")</f>
        <v>47.911392405063289</v>
      </c>
      <c r="Q2030" s="13" t="s">
        <v>8340</v>
      </c>
      <c r="R2030" s="13" t="s">
        <v>8370</v>
      </c>
      <c r="S2030" t="b">
        <v>1</v>
      </c>
      <c r="T2030" t="s">
        <v>8294</v>
      </c>
      <c r="U2030" s="17">
        <v>40215.710717592592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5">
        <f t="shared" si="31"/>
        <v>41877.813437500001</v>
      </c>
      <c r="K2031">
        <v>1406507481</v>
      </c>
      <c r="L2031" s="5">
        <v>41847.813437500001</v>
      </c>
      <c r="M2031" t="b">
        <v>1</v>
      </c>
      <c r="N2031">
        <v>94</v>
      </c>
      <c r="O2031" s="9">
        <f>E2031/D2031</f>
        <v>3.6120000000000001</v>
      </c>
      <c r="P2031" s="13">
        <f>IF(E2031&gt;0,E2031/N2031,"NA")</f>
        <v>96.063829787234042</v>
      </c>
      <c r="Q2031" s="13" t="s">
        <v>8340</v>
      </c>
      <c r="R2031" s="13" t="s">
        <v>8370</v>
      </c>
      <c r="S2031" t="b">
        <v>1</v>
      </c>
      <c r="T2031" t="s">
        <v>8294</v>
      </c>
      <c r="U2031" s="17">
        <v>41847.813437500001</v>
      </c>
    </row>
    <row r="2032" spans="1:21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5">
        <f t="shared" si="31"/>
        <v>41242.788148148145</v>
      </c>
      <c r="K2032">
        <v>1351641296</v>
      </c>
      <c r="L2032" s="5">
        <v>41212.788148148145</v>
      </c>
      <c r="M2032" t="b">
        <v>1</v>
      </c>
      <c r="N2032">
        <v>625</v>
      </c>
      <c r="O2032" s="9">
        <f>E2032/D2032</f>
        <v>2.26239013671875</v>
      </c>
      <c r="P2032" s="13">
        <f>IF(E2032&gt;0,E2032/N2032,"NA")</f>
        <v>118.6144</v>
      </c>
      <c r="Q2032" s="13" t="s">
        <v>8340</v>
      </c>
      <c r="R2032" s="13" t="s">
        <v>8370</v>
      </c>
      <c r="S2032" t="b">
        <v>1</v>
      </c>
      <c r="T2032" t="s">
        <v>8294</v>
      </c>
      <c r="U2032" s="17">
        <v>41212.788148148145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5">
        <f t="shared" si="31"/>
        <v>42012.833333333336</v>
      </c>
      <c r="K2033">
        <v>1417506853</v>
      </c>
      <c r="L2033" s="5">
        <v>41975.120983796289</v>
      </c>
      <c r="M2033" t="b">
        <v>1</v>
      </c>
      <c r="N2033">
        <v>508</v>
      </c>
      <c r="O2033" s="9">
        <f>E2033/D2033</f>
        <v>1.2035</v>
      </c>
      <c r="P2033" s="13">
        <f>IF(E2033&gt;0,E2033/N2033,"NA")</f>
        <v>118.45472440944881</v>
      </c>
      <c r="Q2033" s="13" t="s">
        <v>8340</v>
      </c>
      <c r="R2033" s="13" t="s">
        <v>8370</v>
      </c>
      <c r="S2033" t="b">
        <v>1</v>
      </c>
      <c r="T2033" t="s">
        <v>8294</v>
      </c>
      <c r="U2033" s="17">
        <v>41975.120983796289</v>
      </c>
    </row>
    <row r="2034" spans="1:21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5">
        <f t="shared" si="31"/>
        <v>42718.999999999993</v>
      </c>
      <c r="K2034">
        <v>1479216874</v>
      </c>
      <c r="L2034" s="5">
        <v>42689.35733796296</v>
      </c>
      <c r="M2034" t="b">
        <v>1</v>
      </c>
      <c r="N2034">
        <v>531</v>
      </c>
      <c r="O2034" s="9">
        <f>E2034/D2034</f>
        <v>3.0418799999999999</v>
      </c>
      <c r="P2034" s="13">
        <f>IF(E2034&gt;0,E2034/N2034,"NA")</f>
        <v>143.21468926553672</v>
      </c>
      <c r="Q2034" s="13" t="s">
        <v>8340</v>
      </c>
      <c r="R2034" s="13" t="s">
        <v>8370</v>
      </c>
      <c r="S2034" t="b">
        <v>1</v>
      </c>
      <c r="T2034" t="s">
        <v>8294</v>
      </c>
      <c r="U2034" s="17">
        <v>42689.35733796296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5">
        <f t="shared" si="31"/>
        <v>41754.874050925922</v>
      </c>
      <c r="K2035">
        <v>1395885518</v>
      </c>
      <c r="L2035" s="5">
        <v>41724.874050925922</v>
      </c>
      <c r="M2035" t="b">
        <v>1</v>
      </c>
      <c r="N2035">
        <v>158</v>
      </c>
      <c r="O2035" s="9">
        <f>E2035/D2035</f>
        <v>1.7867599999999999</v>
      </c>
      <c r="P2035" s="13">
        <f>IF(E2035&gt;0,E2035/N2035,"NA")</f>
        <v>282.71518987341773</v>
      </c>
      <c r="Q2035" s="13" t="s">
        <v>8340</v>
      </c>
      <c r="R2035" s="13" t="s">
        <v>8370</v>
      </c>
      <c r="S2035" t="b">
        <v>1</v>
      </c>
      <c r="T2035" t="s">
        <v>8294</v>
      </c>
      <c r="U2035" s="17">
        <v>41724.874050925922</v>
      </c>
    </row>
    <row r="2036" spans="1:21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5">
        <f t="shared" si="31"/>
        <v>42131.081944444442</v>
      </c>
      <c r="K2036">
        <v>1426216033</v>
      </c>
      <c r="L2036" s="5">
        <v>42075.921678240738</v>
      </c>
      <c r="M2036" t="b">
        <v>1</v>
      </c>
      <c r="N2036">
        <v>508</v>
      </c>
      <c r="O2036" s="9">
        <f>E2036/D2036</f>
        <v>3.868199871794872</v>
      </c>
      <c r="P2036" s="13">
        <f>IF(E2036&gt;0,E2036/N2036,"NA")</f>
        <v>593.93620078740162</v>
      </c>
      <c r="Q2036" s="13" t="s">
        <v>8340</v>
      </c>
      <c r="R2036" s="13" t="s">
        <v>8370</v>
      </c>
      <c r="S2036" t="b">
        <v>1</v>
      </c>
      <c r="T2036" t="s">
        <v>8294</v>
      </c>
      <c r="U2036" s="17">
        <v>42075.921678240738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5">
        <f t="shared" si="31"/>
        <v>42356.833333333336</v>
      </c>
      <c r="K2037">
        <v>1446562807</v>
      </c>
      <c r="L2037" s="5">
        <v>42311.41674768518</v>
      </c>
      <c r="M2037" t="b">
        <v>1</v>
      </c>
      <c r="N2037">
        <v>644</v>
      </c>
      <c r="O2037" s="9">
        <f>E2037/D2037</f>
        <v>2.1103642500000004</v>
      </c>
      <c r="P2037" s="13">
        <f>IF(E2037&gt;0,E2037/N2037,"NA")</f>
        <v>262.15704968944101</v>
      </c>
      <c r="Q2037" s="13" t="s">
        <v>8340</v>
      </c>
      <c r="R2037" s="13" t="s">
        <v>8370</v>
      </c>
      <c r="S2037" t="b">
        <v>1</v>
      </c>
      <c r="T2037" t="s">
        <v>8294</v>
      </c>
      <c r="U2037" s="17">
        <v>42311.41674768518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5">
        <f t="shared" si="31"/>
        <v>41768.656469907401</v>
      </c>
      <c r="K2038">
        <v>1397076319</v>
      </c>
      <c r="L2038" s="5">
        <v>41738.656469907401</v>
      </c>
      <c r="M2038" t="b">
        <v>1</v>
      </c>
      <c r="N2038">
        <v>848</v>
      </c>
      <c r="O2038" s="9">
        <f>E2038/D2038</f>
        <v>1.3166833333333334</v>
      </c>
      <c r="P2038" s="13">
        <f>IF(E2038&gt;0,E2038/N2038,"NA")</f>
        <v>46.580778301886795</v>
      </c>
      <c r="Q2038" s="13" t="s">
        <v>8340</v>
      </c>
      <c r="R2038" s="13" t="s">
        <v>8370</v>
      </c>
      <c r="S2038" t="b">
        <v>1</v>
      </c>
      <c r="T2038" t="s">
        <v>8294</v>
      </c>
      <c r="U2038" s="17">
        <v>41738.656469907401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5">
        <f t="shared" si="31"/>
        <v>41638.043437499997</v>
      </c>
      <c r="K2039">
        <v>1383195753</v>
      </c>
      <c r="L2039" s="5">
        <v>41578.001770833333</v>
      </c>
      <c r="M2039" t="b">
        <v>1</v>
      </c>
      <c r="N2039">
        <v>429</v>
      </c>
      <c r="O2039" s="9">
        <f>E2039/D2039</f>
        <v>3.0047639999999998</v>
      </c>
      <c r="P2039" s="13">
        <f>IF(E2039&gt;0,E2039/N2039,"NA")</f>
        <v>70.041118881118877</v>
      </c>
      <c r="Q2039" s="13" t="s">
        <v>8340</v>
      </c>
      <c r="R2039" s="13" t="s">
        <v>8370</v>
      </c>
      <c r="S2039" t="b">
        <v>1</v>
      </c>
      <c r="T2039" t="s">
        <v>8294</v>
      </c>
      <c r="U2039" s="17">
        <v>41578.001770833333</v>
      </c>
    </row>
    <row r="2040" spans="1:21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5">
        <f t="shared" si="31"/>
        <v>41456.541666666664</v>
      </c>
      <c r="K2040">
        <v>1369895421</v>
      </c>
      <c r="L2040" s="5">
        <v>41424.062743055554</v>
      </c>
      <c r="M2040" t="b">
        <v>1</v>
      </c>
      <c r="N2040">
        <v>204</v>
      </c>
      <c r="O2040" s="9">
        <f>E2040/D2040</f>
        <v>4.2051249999999998</v>
      </c>
      <c r="P2040" s="13">
        <f>IF(E2040&gt;0,E2040/N2040,"NA")</f>
        <v>164.90686274509804</v>
      </c>
      <c r="Q2040" s="13" t="s">
        <v>8340</v>
      </c>
      <c r="R2040" s="13" t="s">
        <v>8370</v>
      </c>
      <c r="S2040" t="b">
        <v>1</v>
      </c>
      <c r="T2040" t="s">
        <v>8294</v>
      </c>
      <c r="U2040" s="17">
        <v>41424.062743055554</v>
      </c>
    </row>
    <row r="2041" spans="1:21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5">
        <f t="shared" si="31"/>
        <v>42704.999305555553</v>
      </c>
      <c r="K2041">
        <v>1477996325</v>
      </c>
      <c r="L2041" s="5">
        <v>42675.23061342592</v>
      </c>
      <c r="M2041" t="b">
        <v>1</v>
      </c>
      <c r="N2041">
        <v>379</v>
      </c>
      <c r="O2041" s="9">
        <f>E2041/D2041</f>
        <v>1.362168</v>
      </c>
      <c r="P2041" s="13">
        <f>IF(E2041&gt;0,E2041/N2041,"NA")</f>
        <v>449.26385224274406</v>
      </c>
      <c r="Q2041" s="13" t="s">
        <v>8340</v>
      </c>
      <c r="R2041" s="13" t="s">
        <v>8370</v>
      </c>
      <c r="S2041" t="b">
        <v>1</v>
      </c>
      <c r="T2041" t="s">
        <v>8294</v>
      </c>
      <c r="U2041" s="17">
        <v>42675.23061342592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5">
        <f t="shared" si="31"/>
        <v>41593.760451388887</v>
      </c>
      <c r="K2042">
        <v>1383257703</v>
      </c>
      <c r="L2042" s="5">
        <v>41578.718784722216</v>
      </c>
      <c r="M2042" t="b">
        <v>1</v>
      </c>
      <c r="N2042">
        <v>271</v>
      </c>
      <c r="O2042" s="9">
        <f>E2042/D2042</f>
        <v>2.4817133333333334</v>
      </c>
      <c r="P2042" s="13">
        <f>IF(E2042&gt;0,E2042/N2042,"NA")</f>
        <v>27.472841328413285</v>
      </c>
      <c r="Q2042" s="13" t="s">
        <v>8340</v>
      </c>
      <c r="R2042" s="13" t="s">
        <v>8370</v>
      </c>
      <c r="S2042" t="b">
        <v>1</v>
      </c>
      <c r="T2042" t="s">
        <v>8294</v>
      </c>
      <c r="U2042" s="17">
        <v>41578.718784722216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5">
        <f t="shared" si="31"/>
        <v>42684.359108796292</v>
      </c>
      <c r="K2043">
        <v>1476189427</v>
      </c>
      <c r="L2043" s="5">
        <v>42654.317442129628</v>
      </c>
      <c r="M2043" t="b">
        <v>0</v>
      </c>
      <c r="N2043">
        <v>120</v>
      </c>
      <c r="O2043" s="9">
        <f>E2043/D2043</f>
        <v>1.8186315789473684</v>
      </c>
      <c r="P2043" s="13">
        <f>IF(E2043&gt;0,E2043/N2043,"NA")</f>
        <v>143.97499999999999</v>
      </c>
      <c r="Q2043" s="13" t="s">
        <v>8340</v>
      </c>
      <c r="R2043" s="13" t="s">
        <v>8370</v>
      </c>
      <c r="S2043" t="b">
        <v>1</v>
      </c>
      <c r="T2043" t="s">
        <v>8294</v>
      </c>
      <c r="U2043" s="17">
        <v>42654.317442129628</v>
      </c>
    </row>
    <row r="2044" spans="1:21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5">
        <f t="shared" si="31"/>
        <v>42391.499699074069</v>
      </c>
      <c r="K2044">
        <v>1448297974</v>
      </c>
      <c r="L2044" s="5">
        <v>42331.499699074069</v>
      </c>
      <c r="M2044" t="b">
        <v>0</v>
      </c>
      <c r="N2044">
        <v>140</v>
      </c>
      <c r="O2044" s="9">
        <f>E2044/D2044</f>
        <v>1.2353000000000001</v>
      </c>
      <c r="P2044" s="13">
        <f>IF(E2044&gt;0,E2044/N2044,"NA")</f>
        <v>88.23571428571428</v>
      </c>
      <c r="Q2044" s="13" t="s">
        <v>8340</v>
      </c>
      <c r="R2044" s="13" t="s">
        <v>8370</v>
      </c>
      <c r="S2044" t="b">
        <v>1</v>
      </c>
      <c r="T2044" t="s">
        <v>8294</v>
      </c>
      <c r="U2044" s="17">
        <v>42331.499699074069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5">
        <f t="shared" si="31"/>
        <v>42714.999305555553</v>
      </c>
      <c r="K2045">
        <v>1476764077</v>
      </c>
      <c r="L2045" s="5">
        <v>42660.968483796292</v>
      </c>
      <c r="M2045" t="b">
        <v>0</v>
      </c>
      <c r="N2045">
        <v>193</v>
      </c>
      <c r="O2045" s="9">
        <f>E2045/D2045</f>
        <v>5.0620938628158845</v>
      </c>
      <c r="P2045" s="13">
        <f>IF(E2045&gt;0,E2045/N2045,"NA")</f>
        <v>36.326424870466319</v>
      </c>
      <c r="Q2045" s="13" t="s">
        <v>8340</v>
      </c>
      <c r="R2045" s="13" t="s">
        <v>8370</v>
      </c>
      <c r="S2045" t="b">
        <v>1</v>
      </c>
      <c r="T2045" t="s">
        <v>8294</v>
      </c>
      <c r="U2045" s="17">
        <v>42660.968483796292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5">
        <f t="shared" si="31"/>
        <v>42168.475856481477</v>
      </c>
      <c r="K2046">
        <v>1431620714</v>
      </c>
      <c r="L2046" s="5">
        <v>42138.475856481477</v>
      </c>
      <c r="M2046" t="b">
        <v>0</v>
      </c>
      <c r="N2046">
        <v>180</v>
      </c>
      <c r="O2046" s="9">
        <f>E2046/D2046</f>
        <v>1.0821333333333334</v>
      </c>
      <c r="P2046" s="13">
        <f>IF(E2046&gt;0,E2046/N2046,"NA")</f>
        <v>90.177777777777777</v>
      </c>
      <c r="Q2046" s="13" t="s">
        <v>8340</v>
      </c>
      <c r="R2046" s="13" t="s">
        <v>8370</v>
      </c>
      <c r="S2046" t="b">
        <v>1</v>
      </c>
      <c r="T2046" t="s">
        <v>8294</v>
      </c>
      <c r="U2046" s="17">
        <v>42138.475856481477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5">
        <f t="shared" si="31"/>
        <v>41098.880173611113</v>
      </c>
      <c r="K2047">
        <v>1339207647</v>
      </c>
      <c r="L2047" s="5">
        <v>41068.880173611113</v>
      </c>
      <c r="M2047" t="b">
        <v>0</v>
      </c>
      <c r="N2047">
        <v>263</v>
      </c>
      <c r="O2047" s="9">
        <f>E2047/D2047</f>
        <v>8.1918387755102042</v>
      </c>
      <c r="P2047" s="13">
        <f>IF(E2047&gt;0,E2047/N2047,"NA")</f>
        <v>152.62361216730039</v>
      </c>
      <c r="Q2047" s="13" t="s">
        <v>8340</v>
      </c>
      <c r="R2047" s="13" t="s">
        <v>8370</v>
      </c>
      <c r="S2047" t="b">
        <v>1</v>
      </c>
      <c r="T2047" t="s">
        <v>8294</v>
      </c>
      <c r="U2047" s="17">
        <v>41068.880173611113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5">
        <f t="shared" si="31"/>
        <v>41416.963472222218</v>
      </c>
      <c r="K2048">
        <v>1366690044</v>
      </c>
      <c r="L2048" s="5">
        <v>41386.963472222218</v>
      </c>
      <c r="M2048" t="b">
        <v>0</v>
      </c>
      <c r="N2048">
        <v>217</v>
      </c>
      <c r="O2048" s="9">
        <f>E2048/D2048</f>
        <v>1.2110000000000001</v>
      </c>
      <c r="P2048" s="13">
        <f>IF(E2048&gt;0,E2048/N2048,"NA")</f>
        <v>55.806451612903224</v>
      </c>
      <c r="Q2048" s="13" t="s">
        <v>8340</v>
      </c>
      <c r="R2048" s="13" t="s">
        <v>8370</v>
      </c>
      <c r="S2048" t="b">
        <v>1</v>
      </c>
      <c r="T2048" t="s">
        <v>8294</v>
      </c>
      <c r="U2048" s="17">
        <v>41386.963472222218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5">
        <f t="shared" si="31"/>
        <v>42110.791666666664</v>
      </c>
      <c r="K2049">
        <v>1426714870</v>
      </c>
      <c r="L2049" s="5">
        <v>42081.695254629631</v>
      </c>
      <c r="M2049" t="b">
        <v>0</v>
      </c>
      <c r="N2049">
        <v>443</v>
      </c>
      <c r="O2049" s="9">
        <f>E2049/D2049</f>
        <v>1.0299897959183673</v>
      </c>
      <c r="P2049" s="13">
        <f>IF(E2049&gt;0,E2049/N2049,"NA")</f>
        <v>227.85327313769753</v>
      </c>
      <c r="Q2049" s="13" t="s">
        <v>8340</v>
      </c>
      <c r="R2049" s="13" t="s">
        <v>8370</v>
      </c>
      <c r="S2049" t="b">
        <v>1</v>
      </c>
      <c r="T2049" t="s">
        <v>8294</v>
      </c>
      <c r="U2049" s="17">
        <v>42081.695254629631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5">
        <f t="shared" si="31"/>
        <v>41417.443182870367</v>
      </c>
      <c r="K2050">
        <v>1366731491</v>
      </c>
      <c r="L2050" s="5">
        <v>41387.443182870367</v>
      </c>
      <c r="M2050" t="b">
        <v>0</v>
      </c>
      <c r="N2050">
        <v>1373</v>
      </c>
      <c r="O2050" s="9">
        <f>E2050/D2050</f>
        <v>1.4833229411764706</v>
      </c>
      <c r="P2050" s="13">
        <f>IF(E2050&gt;0,E2050/N2050,"NA")</f>
        <v>91.82989803350327</v>
      </c>
      <c r="Q2050" s="13" t="s">
        <v>8340</v>
      </c>
      <c r="R2050" s="13" t="s">
        <v>8370</v>
      </c>
      <c r="S2050" t="b">
        <v>1</v>
      </c>
      <c r="T2050" t="s">
        <v>8294</v>
      </c>
      <c r="U2050" s="17">
        <v>41387.443182870367</v>
      </c>
    </row>
    <row r="2051" spans="1:21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5">
        <f t="shared" ref="J2051:L2114" si="32">(I2051/86400)+25569+(-5/24)</f>
        <v>41610.749305555553</v>
      </c>
      <c r="K2051">
        <v>1382963963</v>
      </c>
      <c r="L2051" s="5">
        <v>41575.319016203699</v>
      </c>
      <c r="M2051" t="b">
        <v>0</v>
      </c>
      <c r="N2051">
        <v>742</v>
      </c>
      <c r="O2051" s="9">
        <f>E2051/D2051</f>
        <v>1.2019070000000001</v>
      </c>
      <c r="P2051" s="13">
        <f>IF(E2051&gt;0,E2051/N2051,"NA")</f>
        <v>80.991037735849048</v>
      </c>
      <c r="Q2051" s="13" t="s">
        <v>8340</v>
      </c>
      <c r="R2051" s="13" t="s">
        <v>8370</v>
      </c>
      <c r="S2051" t="b">
        <v>1</v>
      </c>
      <c r="T2051" t="s">
        <v>8294</v>
      </c>
      <c r="U2051" s="17">
        <v>41575.319016203699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5">
        <f t="shared" si="32"/>
        <v>42154.863171296289</v>
      </c>
      <c r="K2052">
        <v>1429580578</v>
      </c>
      <c r="L2052" s="5">
        <v>42114.863171296289</v>
      </c>
      <c r="M2052" t="b">
        <v>0</v>
      </c>
      <c r="N2052">
        <v>170</v>
      </c>
      <c r="O2052" s="9">
        <f>E2052/D2052</f>
        <v>4.7327000000000004</v>
      </c>
      <c r="P2052" s="13">
        <f>IF(E2052&gt;0,E2052/N2052,"NA")</f>
        <v>278.39411764705881</v>
      </c>
      <c r="Q2052" s="13" t="s">
        <v>8340</v>
      </c>
      <c r="R2052" s="13" t="s">
        <v>8370</v>
      </c>
      <c r="S2052" t="b">
        <v>1</v>
      </c>
      <c r="T2052" t="s">
        <v>8294</v>
      </c>
      <c r="U2052" s="17">
        <v>42114.863171296289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5">
        <f t="shared" si="32"/>
        <v>41633.814085648148</v>
      </c>
      <c r="K2053">
        <v>1385425937</v>
      </c>
      <c r="L2053" s="5">
        <v>41603.814085648148</v>
      </c>
      <c r="M2053" t="b">
        <v>0</v>
      </c>
      <c r="N2053">
        <v>242</v>
      </c>
      <c r="O2053" s="9">
        <f>E2053/D2053</f>
        <v>1.303625</v>
      </c>
      <c r="P2053" s="13">
        <f>IF(E2053&gt;0,E2053/N2053,"NA")</f>
        <v>43.095041322314053</v>
      </c>
      <c r="Q2053" s="13" t="s">
        <v>8340</v>
      </c>
      <c r="R2053" s="13" t="s">
        <v>8370</v>
      </c>
      <c r="S2053" t="b">
        <v>1</v>
      </c>
      <c r="T2053" t="s">
        <v>8294</v>
      </c>
      <c r="U2053" s="17">
        <v>41603.814085648148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5">
        <f t="shared" si="32"/>
        <v>42419.875613425924</v>
      </c>
      <c r="K2054">
        <v>1452045653</v>
      </c>
      <c r="L2054" s="5">
        <v>42374.875613425924</v>
      </c>
      <c r="M2054" t="b">
        <v>0</v>
      </c>
      <c r="N2054">
        <v>541</v>
      </c>
      <c r="O2054" s="9">
        <f>E2054/D2054</f>
        <v>3.5304799999999998</v>
      </c>
      <c r="P2054" s="13">
        <f>IF(E2054&gt;0,E2054/N2054,"NA")</f>
        <v>326.29205175600737</v>
      </c>
      <c r="Q2054" s="13" t="s">
        <v>8340</v>
      </c>
      <c r="R2054" s="13" t="s">
        <v>8370</v>
      </c>
      <c r="S2054" t="b">
        <v>1</v>
      </c>
      <c r="T2054" t="s">
        <v>8294</v>
      </c>
      <c r="U2054" s="17">
        <v>42374.875613425924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5">
        <f t="shared" si="32"/>
        <v>42333.450821759259</v>
      </c>
      <c r="K2055">
        <v>1445870951</v>
      </c>
      <c r="L2055" s="5">
        <v>42303.409155092588</v>
      </c>
      <c r="M2055" t="b">
        <v>0</v>
      </c>
      <c r="N2055">
        <v>121</v>
      </c>
      <c r="O2055" s="9">
        <f>E2055/D2055</f>
        <v>1.0102</v>
      </c>
      <c r="P2055" s="13">
        <f>IF(E2055&gt;0,E2055/N2055,"NA")</f>
        <v>41.743801652892564</v>
      </c>
      <c r="Q2055" s="13" t="s">
        <v>8340</v>
      </c>
      <c r="R2055" s="13" t="s">
        <v>8370</v>
      </c>
      <c r="S2055" t="b">
        <v>1</v>
      </c>
      <c r="T2055" t="s">
        <v>8294</v>
      </c>
      <c r="U2055" s="17">
        <v>42303.409155092588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5">
        <f t="shared" si="32"/>
        <v>41761.312615740739</v>
      </c>
      <c r="K2056">
        <v>1396441810</v>
      </c>
      <c r="L2056" s="5">
        <v>41731.312615740739</v>
      </c>
      <c r="M2056" t="b">
        <v>0</v>
      </c>
      <c r="N2056">
        <v>621</v>
      </c>
      <c r="O2056" s="9">
        <f>E2056/D2056</f>
        <v>1.1359142857142857</v>
      </c>
      <c r="P2056" s="13">
        <f>IF(E2056&gt;0,E2056/N2056,"NA")</f>
        <v>64.020933977455712</v>
      </c>
      <c r="Q2056" s="13" t="s">
        <v>8340</v>
      </c>
      <c r="R2056" s="13" t="s">
        <v>8370</v>
      </c>
      <c r="S2056" t="b">
        <v>1</v>
      </c>
      <c r="T2056" t="s">
        <v>8294</v>
      </c>
      <c r="U2056" s="17">
        <v>41731.312615740739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5">
        <f t="shared" si="32"/>
        <v>41975.958333333336</v>
      </c>
      <c r="K2057">
        <v>1415031043</v>
      </c>
      <c r="L2057" s="5">
        <v>41946.465775462959</v>
      </c>
      <c r="M2057" t="b">
        <v>0</v>
      </c>
      <c r="N2057">
        <v>101</v>
      </c>
      <c r="O2057" s="9">
        <f>E2057/D2057</f>
        <v>1.6741666666666666</v>
      </c>
      <c r="P2057" s="13">
        <f>IF(E2057&gt;0,E2057/N2057,"NA")</f>
        <v>99.455445544554451</v>
      </c>
      <c r="Q2057" s="13" t="s">
        <v>8340</v>
      </c>
      <c r="R2057" s="13" t="s">
        <v>8370</v>
      </c>
      <c r="S2057" t="b">
        <v>1</v>
      </c>
      <c r="T2057" t="s">
        <v>8294</v>
      </c>
      <c r="U2057" s="17">
        <v>41946.465775462959</v>
      </c>
    </row>
    <row r="2058" spans="1:21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5">
        <f t="shared" si="32"/>
        <v>41381.552569444444</v>
      </c>
      <c r="K2058">
        <v>1363630542</v>
      </c>
      <c r="L2058" s="5">
        <v>41351.552569444444</v>
      </c>
      <c r="M2058" t="b">
        <v>0</v>
      </c>
      <c r="N2058">
        <v>554</v>
      </c>
      <c r="O2058" s="9">
        <f>E2058/D2058</f>
        <v>1.5345200000000001</v>
      </c>
      <c r="P2058" s="13">
        <f>IF(E2058&gt;0,E2058/N2058,"NA")</f>
        <v>138.49458483754512</v>
      </c>
      <c r="Q2058" s="13" t="s">
        <v>8340</v>
      </c>
      <c r="R2058" s="13" t="s">
        <v>8370</v>
      </c>
      <c r="S2058" t="b">
        <v>1</v>
      </c>
      <c r="T2058" t="s">
        <v>8294</v>
      </c>
      <c r="U2058" s="17">
        <v>41351.552569444444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5">
        <f t="shared" si="32"/>
        <v>42426.286249999997</v>
      </c>
      <c r="K2059">
        <v>1453895532</v>
      </c>
      <c r="L2059" s="5">
        <v>42396.286249999997</v>
      </c>
      <c r="M2059" t="b">
        <v>0</v>
      </c>
      <c r="N2059">
        <v>666</v>
      </c>
      <c r="O2059" s="9">
        <f>E2059/D2059</f>
        <v>2.022322</v>
      </c>
      <c r="P2059" s="13">
        <f>IF(E2059&gt;0,E2059/N2059,"NA")</f>
        <v>45.547792792792798</v>
      </c>
      <c r="Q2059" s="13" t="s">
        <v>8340</v>
      </c>
      <c r="R2059" s="13" t="s">
        <v>8370</v>
      </c>
      <c r="S2059" t="b">
        <v>1</v>
      </c>
      <c r="T2059" t="s">
        <v>8294</v>
      </c>
      <c r="U2059" s="17">
        <v>42396.286249999997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5">
        <f t="shared" si="32"/>
        <v>42065.624999999993</v>
      </c>
      <c r="K2060">
        <v>1421916830</v>
      </c>
      <c r="L2060" s="5">
        <v>42026.16238425926</v>
      </c>
      <c r="M2060" t="b">
        <v>0</v>
      </c>
      <c r="N2060">
        <v>410</v>
      </c>
      <c r="O2060" s="9">
        <f>E2060/D2060</f>
        <v>1.6828125</v>
      </c>
      <c r="P2060" s="13">
        <f>IF(E2060&gt;0,E2060/N2060,"NA")</f>
        <v>10.507317073170732</v>
      </c>
      <c r="Q2060" s="13" t="s">
        <v>8340</v>
      </c>
      <c r="R2060" s="13" t="s">
        <v>8370</v>
      </c>
      <c r="S2060" t="b">
        <v>1</v>
      </c>
      <c r="T2060" t="s">
        <v>8294</v>
      </c>
      <c r="U2060" s="17">
        <v>42026.16238425926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5">
        <f t="shared" si="32"/>
        <v>42400.707638888889</v>
      </c>
      <c r="K2061">
        <v>1450880854</v>
      </c>
      <c r="L2061" s="5">
        <v>42361.394143518519</v>
      </c>
      <c r="M2061" t="b">
        <v>0</v>
      </c>
      <c r="N2061">
        <v>375</v>
      </c>
      <c r="O2061" s="9">
        <f>E2061/D2061</f>
        <v>1.4345666666666668</v>
      </c>
      <c r="P2061" s="13">
        <f>IF(E2061&gt;0,E2061/N2061,"NA")</f>
        <v>114.76533333333333</v>
      </c>
      <c r="Q2061" s="13" t="s">
        <v>8340</v>
      </c>
      <c r="R2061" s="13" t="s">
        <v>8370</v>
      </c>
      <c r="S2061" t="b">
        <v>1</v>
      </c>
      <c r="T2061" t="s">
        <v>8294</v>
      </c>
      <c r="U2061" s="17">
        <v>42361.394143518519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5">
        <f t="shared" si="32"/>
        <v>41843.434606481482</v>
      </c>
      <c r="K2062">
        <v>1400945150</v>
      </c>
      <c r="L2062" s="5">
        <v>41783.434606481482</v>
      </c>
      <c r="M2062" t="b">
        <v>0</v>
      </c>
      <c r="N2062">
        <v>1364</v>
      </c>
      <c r="O2062" s="9">
        <f>E2062/D2062</f>
        <v>1.964</v>
      </c>
      <c r="P2062" s="13">
        <f>IF(E2062&gt;0,E2062/N2062,"NA")</f>
        <v>35.997067448680355</v>
      </c>
      <c r="Q2062" s="13" t="s">
        <v>8340</v>
      </c>
      <c r="R2062" s="13" t="s">
        <v>8370</v>
      </c>
      <c r="S2062" t="b">
        <v>1</v>
      </c>
      <c r="T2062" t="s">
        <v>8294</v>
      </c>
      <c r="U2062" s="17">
        <v>41783.434606481482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5">
        <f t="shared" si="32"/>
        <v>42735.556180555555</v>
      </c>
      <c r="K2063">
        <v>1480616454</v>
      </c>
      <c r="L2063" s="5">
        <v>42705.556180555555</v>
      </c>
      <c r="M2063" t="b">
        <v>0</v>
      </c>
      <c r="N2063">
        <v>35</v>
      </c>
      <c r="O2063" s="9">
        <f>E2063/D2063</f>
        <v>1.0791999999999999</v>
      </c>
      <c r="P2063" s="13">
        <f>IF(E2063&gt;0,E2063/N2063,"NA")</f>
        <v>154.17142857142858</v>
      </c>
      <c r="Q2063" s="13" t="s">
        <v>8340</v>
      </c>
      <c r="R2063" s="13" t="s">
        <v>8370</v>
      </c>
      <c r="S2063" t="b">
        <v>1</v>
      </c>
      <c r="T2063" t="s">
        <v>8294</v>
      </c>
      <c r="U2063" s="17">
        <v>42705.556180555555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5">
        <f t="shared" si="32"/>
        <v>42453.1330787037</v>
      </c>
      <c r="K2064">
        <v>1456218698</v>
      </c>
      <c r="L2064" s="5">
        <v>42423.174745370365</v>
      </c>
      <c r="M2064" t="b">
        <v>0</v>
      </c>
      <c r="N2064">
        <v>203</v>
      </c>
      <c r="O2064" s="9">
        <f>E2064/D2064</f>
        <v>1.14977</v>
      </c>
      <c r="P2064" s="13">
        <f>IF(E2064&gt;0,E2064/N2064,"NA")</f>
        <v>566.38916256157631</v>
      </c>
      <c r="Q2064" s="13" t="s">
        <v>8340</v>
      </c>
      <c r="R2064" s="13" t="s">
        <v>8370</v>
      </c>
      <c r="S2064" t="b">
        <v>1</v>
      </c>
      <c r="T2064" t="s">
        <v>8294</v>
      </c>
      <c r="U2064" s="17">
        <v>42423.174745370365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5">
        <f t="shared" si="32"/>
        <v>42505.524317129624</v>
      </c>
      <c r="K2065">
        <v>1460482501</v>
      </c>
      <c r="L2065" s="5">
        <v>42472.524317129624</v>
      </c>
      <c r="M2065" t="b">
        <v>0</v>
      </c>
      <c r="N2065">
        <v>49</v>
      </c>
      <c r="O2065" s="9">
        <f>E2065/D2065</f>
        <v>1.4804999999999999</v>
      </c>
      <c r="P2065" s="13">
        <f>IF(E2065&gt;0,E2065/N2065,"NA")</f>
        <v>120.85714285714286</v>
      </c>
      <c r="Q2065" s="13" t="s">
        <v>8340</v>
      </c>
      <c r="R2065" s="13" t="s">
        <v>8370</v>
      </c>
      <c r="S2065" t="b">
        <v>1</v>
      </c>
      <c r="T2065" t="s">
        <v>8294</v>
      </c>
      <c r="U2065" s="17">
        <v>42472.524317129624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5">
        <f t="shared" si="32"/>
        <v>41425.291666666664</v>
      </c>
      <c r="K2066">
        <v>1366879523</v>
      </c>
      <c r="L2066" s="5">
        <v>41389.1565162037</v>
      </c>
      <c r="M2066" t="b">
        <v>0</v>
      </c>
      <c r="N2066">
        <v>5812</v>
      </c>
      <c r="O2066" s="9">
        <f>E2066/D2066</f>
        <v>1.9116676082790633</v>
      </c>
      <c r="P2066" s="13">
        <f>IF(E2066&gt;0,E2066/N2066,"NA")</f>
        <v>86.163845492085343</v>
      </c>
      <c r="Q2066" s="13" t="s">
        <v>8340</v>
      </c>
      <c r="R2066" s="13" t="s">
        <v>8370</v>
      </c>
      <c r="S2066" t="b">
        <v>1</v>
      </c>
      <c r="T2066" t="s">
        <v>8294</v>
      </c>
      <c r="U2066" s="17">
        <v>41389.1565162037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5">
        <f t="shared" si="32"/>
        <v>41633.125335648147</v>
      </c>
      <c r="K2067">
        <v>1385366429</v>
      </c>
      <c r="L2067" s="5">
        <v>41603.125335648147</v>
      </c>
      <c r="M2067" t="b">
        <v>0</v>
      </c>
      <c r="N2067">
        <v>1556</v>
      </c>
      <c r="O2067" s="9">
        <f>E2067/D2067</f>
        <v>1.99215125</v>
      </c>
      <c r="P2067" s="13">
        <f>IF(E2067&gt;0,E2067/N2067,"NA")</f>
        <v>51.212114395886893</v>
      </c>
      <c r="Q2067" s="13" t="s">
        <v>8340</v>
      </c>
      <c r="R2067" s="13" t="s">
        <v>8370</v>
      </c>
      <c r="S2067" t="b">
        <v>1</v>
      </c>
      <c r="T2067" t="s">
        <v>8294</v>
      </c>
      <c r="U2067" s="17">
        <v>41603.125335648147</v>
      </c>
    </row>
    <row r="2068" spans="1:21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5">
        <f t="shared" si="32"/>
        <v>41874.563460648147</v>
      </c>
      <c r="K2068">
        <v>1406226683</v>
      </c>
      <c r="L2068" s="5">
        <v>41844.563460648147</v>
      </c>
      <c r="M2068" t="b">
        <v>0</v>
      </c>
      <c r="N2068">
        <v>65</v>
      </c>
      <c r="O2068" s="9">
        <f>E2068/D2068</f>
        <v>2.1859999999999999</v>
      </c>
      <c r="P2068" s="13">
        <f>IF(E2068&gt;0,E2068/N2068,"NA")</f>
        <v>67.261538461538464</v>
      </c>
      <c r="Q2068" s="13" t="s">
        <v>8340</v>
      </c>
      <c r="R2068" s="13" t="s">
        <v>8370</v>
      </c>
      <c r="S2068" t="b">
        <v>1</v>
      </c>
      <c r="T2068" t="s">
        <v>8294</v>
      </c>
      <c r="U2068" s="17">
        <v>41844.563460648147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5">
        <f t="shared" si="32"/>
        <v>42148.645555555551</v>
      </c>
      <c r="K2069">
        <v>1429648176</v>
      </c>
      <c r="L2069" s="5">
        <v>42115.645555555551</v>
      </c>
      <c r="M2069" t="b">
        <v>0</v>
      </c>
      <c r="N2069">
        <v>10</v>
      </c>
      <c r="O2069" s="9">
        <f>E2069/D2069</f>
        <v>1.2686868686868686</v>
      </c>
      <c r="P2069" s="13">
        <f>IF(E2069&gt;0,E2069/N2069,"NA")</f>
        <v>62.8</v>
      </c>
      <c r="Q2069" s="13" t="s">
        <v>8340</v>
      </c>
      <c r="R2069" s="13" t="s">
        <v>8370</v>
      </c>
      <c r="S2069" t="b">
        <v>1</v>
      </c>
      <c r="T2069" t="s">
        <v>8294</v>
      </c>
      <c r="U2069" s="17">
        <v>42115.645555555551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5">
        <f t="shared" si="32"/>
        <v>42663.633275462962</v>
      </c>
      <c r="K2070">
        <v>1474402315</v>
      </c>
      <c r="L2070" s="5">
        <v>42633.633275462962</v>
      </c>
      <c r="M2070" t="b">
        <v>0</v>
      </c>
      <c r="N2070">
        <v>76</v>
      </c>
      <c r="O2070" s="9">
        <f>E2070/D2070</f>
        <v>1.0522388</v>
      </c>
      <c r="P2070" s="13">
        <f>IF(E2070&gt;0,E2070/N2070,"NA")</f>
        <v>346.13118421052633</v>
      </c>
      <c r="Q2070" s="13" t="s">
        <v>8340</v>
      </c>
      <c r="R2070" s="13" t="s">
        <v>8370</v>
      </c>
      <c r="S2070" t="b">
        <v>1</v>
      </c>
      <c r="T2070" t="s">
        <v>8294</v>
      </c>
      <c r="U2070" s="17">
        <v>42633.633275462962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5">
        <f t="shared" si="32"/>
        <v>42371.763784722221</v>
      </c>
      <c r="K2071">
        <v>1449098391</v>
      </c>
      <c r="L2071" s="5">
        <v>42340.763784722221</v>
      </c>
      <c r="M2071" t="b">
        <v>0</v>
      </c>
      <c r="N2071">
        <v>263</v>
      </c>
      <c r="O2071" s="9">
        <f>E2071/D2071</f>
        <v>1.2840666000000001</v>
      </c>
      <c r="P2071" s="13">
        <f>IF(E2071&gt;0,E2071/N2071,"NA")</f>
        <v>244.11912547528519</v>
      </c>
      <c r="Q2071" s="13" t="s">
        <v>8340</v>
      </c>
      <c r="R2071" s="13" t="s">
        <v>8370</v>
      </c>
      <c r="S2071" t="b">
        <v>1</v>
      </c>
      <c r="T2071" t="s">
        <v>8294</v>
      </c>
      <c r="U2071" s="17">
        <v>42340.763784722221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5">
        <f t="shared" si="32"/>
        <v>42549.448182870365</v>
      </c>
      <c r="K2072">
        <v>1464536723</v>
      </c>
      <c r="L2072" s="5">
        <v>42519.448182870365</v>
      </c>
      <c r="M2072" t="b">
        <v>0</v>
      </c>
      <c r="N2072">
        <v>1530</v>
      </c>
      <c r="O2072" s="9">
        <f>E2072/D2072</f>
        <v>3.1732719999999999</v>
      </c>
      <c r="P2072" s="13">
        <f>IF(E2072&gt;0,E2072/N2072,"NA")</f>
        <v>259.25424836601309</v>
      </c>
      <c r="Q2072" s="13" t="s">
        <v>8340</v>
      </c>
      <c r="R2072" s="13" t="s">
        <v>8370</v>
      </c>
      <c r="S2072" t="b">
        <v>1</v>
      </c>
      <c r="T2072" t="s">
        <v>8294</v>
      </c>
      <c r="U2072" s="17">
        <v>42519.448182870365</v>
      </c>
    </row>
    <row r="2073" spans="1:21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5">
        <f t="shared" si="32"/>
        <v>42645.070416666662</v>
      </c>
      <c r="K2073">
        <v>1471502484</v>
      </c>
      <c r="L2073" s="5">
        <v>42600.070416666662</v>
      </c>
      <c r="M2073" t="b">
        <v>0</v>
      </c>
      <c r="N2073">
        <v>278</v>
      </c>
      <c r="O2073" s="9">
        <f>E2073/D2073</f>
        <v>2.8073000000000001</v>
      </c>
      <c r="P2073" s="13">
        <f>IF(E2073&gt;0,E2073/N2073,"NA")</f>
        <v>201.96402877697841</v>
      </c>
      <c r="Q2073" s="13" t="s">
        <v>8340</v>
      </c>
      <c r="R2073" s="13" t="s">
        <v>8370</v>
      </c>
      <c r="S2073" t="b">
        <v>1</v>
      </c>
      <c r="T2073" t="s">
        <v>8294</v>
      </c>
      <c r="U2073" s="17">
        <v>42600.070416666662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5">
        <f t="shared" si="32"/>
        <v>42497.373055555552</v>
      </c>
      <c r="K2074">
        <v>1460037432</v>
      </c>
      <c r="L2074" s="5">
        <v>42467.373055555552</v>
      </c>
      <c r="M2074" t="b">
        <v>0</v>
      </c>
      <c r="N2074">
        <v>350</v>
      </c>
      <c r="O2074" s="9">
        <f>E2074/D2074</f>
        <v>1.1073146853146854</v>
      </c>
      <c r="P2074" s="13">
        <f>IF(E2074&gt;0,E2074/N2074,"NA")</f>
        <v>226.20857142857142</v>
      </c>
      <c r="Q2074" s="13" t="s">
        <v>8340</v>
      </c>
      <c r="R2074" s="13" t="s">
        <v>8370</v>
      </c>
      <c r="S2074" t="b">
        <v>1</v>
      </c>
      <c r="T2074" t="s">
        <v>8294</v>
      </c>
      <c r="U2074" s="17">
        <v>42467.373055555552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5">
        <f t="shared" si="32"/>
        <v>42132.459699074076</v>
      </c>
      <c r="K2075">
        <v>1427212918</v>
      </c>
      <c r="L2075" s="5">
        <v>42087.459699074076</v>
      </c>
      <c r="M2075" t="b">
        <v>0</v>
      </c>
      <c r="N2075">
        <v>470</v>
      </c>
      <c r="O2075" s="9">
        <f>E2075/D2075</f>
        <v>1.5260429999999998</v>
      </c>
      <c r="P2075" s="13">
        <f>IF(E2075&gt;0,E2075/N2075,"NA")</f>
        <v>324.69</v>
      </c>
      <c r="Q2075" s="13" t="s">
        <v>8340</v>
      </c>
      <c r="R2075" s="13" t="s">
        <v>8370</v>
      </c>
      <c r="S2075" t="b">
        <v>1</v>
      </c>
      <c r="T2075" t="s">
        <v>8294</v>
      </c>
      <c r="U2075" s="17">
        <v>42087.459699074076</v>
      </c>
    </row>
    <row r="2076" spans="1:21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5">
        <f t="shared" si="32"/>
        <v>42496.617847222216</v>
      </c>
      <c r="K2076">
        <v>1459972182</v>
      </c>
      <c r="L2076" s="5">
        <v>42466.617847222216</v>
      </c>
      <c r="M2076" t="b">
        <v>0</v>
      </c>
      <c r="N2076">
        <v>3</v>
      </c>
      <c r="O2076" s="9">
        <f>E2076/D2076</f>
        <v>1.0249999999999999</v>
      </c>
      <c r="P2076" s="13">
        <f>IF(E2076&gt;0,E2076/N2076,"NA")</f>
        <v>205</v>
      </c>
      <c r="Q2076" s="13" t="s">
        <v>8340</v>
      </c>
      <c r="R2076" s="13" t="s">
        <v>8370</v>
      </c>
      <c r="S2076" t="b">
        <v>1</v>
      </c>
      <c r="T2076" t="s">
        <v>8294</v>
      </c>
      <c r="U2076" s="17">
        <v>42466.617847222216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5">
        <f t="shared" si="32"/>
        <v>41480.473240740735</v>
      </c>
      <c r="K2077">
        <v>1372177288</v>
      </c>
      <c r="L2077" s="5">
        <v>41450.473240740735</v>
      </c>
      <c r="M2077" t="b">
        <v>0</v>
      </c>
      <c r="N2077">
        <v>8200</v>
      </c>
      <c r="O2077" s="9">
        <f>E2077/D2077</f>
        <v>16.783738373837384</v>
      </c>
      <c r="P2077" s="13">
        <f>IF(E2077&gt;0,E2077/N2077,"NA")</f>
        <v>20.465926829268295</v>
      </c>
      <c r="Q2077" s="13" t="s">
        <v>8340</v>
      </c>
      <c r="R2077" s="13" t="s">
        <v>8370</v>
      </c>
      <c r="S2077" t="b">
        <v>1</v>
      </c>
      <c r="T2077" t="s">
        <v>8294</v>
      </c>
      <c r="U2077" s="17">
        <v>41450.473240740735</v>
      </c>
    </row>
    <row r="2078" spans="1:21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5">
        <f t="shared" si="32"/>
        <v>41843.672326388885</v>
      </c>
      <c r="K2078">
        <v>1402693689</v>
      </c>
      <c r="L2078" s="5">
        <v>41803.672326388885</v>
      </c>
      <c r="M2078" t="b">
        <v>0</v>
      </c>
      <c r="N2078">
        <v>8359</v>
      </c>
      <c r="O2078" s="9">
        <f>E2078/D2078</f>
        <v>5.4334915642458101</v>
      </c>
      <c r="P2078" s="13">
        <f>IF(E2078&gt;0,E2078/N2078,"NA")</f>
        <v>116.35303146309367</v>
      </c>
      <c r="Q2078" s="13" t="s">
        <v>8340</v>
      </c>
      <c r="R2078" s="13" t="s">
        <v>8370</v>
      </c>
      <c r="S2078" t="b">
        <v>1</v>
      </c>
      <c r="T2078" t="s">
        <v>8294</v>
      </c>
      <c r="U2078" s="17">
        <v>41803.672326388885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5">
        <f t="shared" si="32"/>
        <v>42160.666666666664</v>
      </c>
      <c r="K2079">
        <v>1428541276</v>
      </c>
      <c r="L2079" s="5">
        <v>42102.83421296296</v>
      </c>
      <c r="M2079" t="b">
        <v>0</v>
      </c>
      <c r="N2079">
        <v>188</v>
      </c>
      <c r="O2079" s="9">
        <f>E2079/D2079</f>
        <v>1.1550800000000001</v>
      </c>
      <c r="P2079" s="13">
        <f>IF(E2079&gt;0,E2079/N2079,"NA")</f>
        <v>307.20212765957444</v>
      </c>
      <c r="Q2079" s="13" t="s">
        <v>8340</v>
      </c>
      <c r="R2079" s="13" t="s">
        <v>8370</v>
      </c>
      <c r="S2079" t="b">
        <v>1</v>
      </c>
      <c r="T2079" t="s">
        <v>8294</v>
      </c>
      <c r="U2079" s="17">
        <v>42102.83421296296</v>
      </c>
    </row>
    <row r="2080" spans="1:21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5">
        <f t="shared" si="32"/>
        <v>42722.563159722216</v>
      </c>
      <c r="K2080">
        <v>1479493857</v>
      </c>
      <c r="L2080" s="5">
        <v>42692.563159722216</v>
      </c>
      <c r="M2080" t="b">
        <v>0</v>
      </c>
      <c r="N2080">
        <v>48</v>
      </c>
      <c r="O2080" s="9">
        <f>E2080/D2080</f>
        <v>1.3120499999999999</v>
      </c>
      <c r="P2080" s="13">
        <f>IF(E2080&gt;0,E2080/N2080,"NA")</f>
        <v>546.6875</v>
      </c>
      <c r="Q2080" s="13" t="s">
        <v>8340</v>
      </c>
      <c r="R2080" s="13" t="s">
        <v>8370</v>
      </c>
      <c r="S2080" t="b">
        <v>1</v>
      </c>
      <c r="T2080" t="s">
        <v>8294</v>
      </c>
      <c r="U2080" s="17">
        <v>42692.563159722216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5">
        <f t="shared" si="32"/>
        <v>42180.583333333336</v>
      </c>
      <c r="K2081">
        <v>1432659793</v>
      </c>
      <c r="L2081" s="5">
        <v>42150.502233796295</v>
      </c>
      <c r="M2081" t="b">
        <v>0</v>
      </c>
      <c r="N2081">
        <v>607</v>
      </c>
      <c r="O2081" s="9">
        <f>E2081/D2081</f>
        <v>2.8816999999999999</v>
      </c>
      <c r="P2081" s="13">
        <f>IF(E2081&gt;0,E2081/N2081,"NA")</f>
        <v>47.474464579901152</v>
      </c>
      <c r="Q2081" s="13" t="s">
        <v>8340</v>
      </c>
      <c r="R2081" s="13" t="s">
        <v>8370</v>
      </c>
      <c r="S2081" t="b">
        <v>1</v>
      </c>
      <c r="T2081" t="s">
        <v>8294</v>
      </c>
      <c r="U2081" s="17">
        <v>42150.502233796295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5">
        <f t="shared" si="32"/>
        <v>42319.790509259255</v>
      </c>
      <c r="K2082">
        <v>1444690700</v>
      </c>
      <c r="L2082" s="5">
        <v>42289.748842592591</v>
      </c>
      <c r="M2082" t="b">
        <v>0</v>
      </c>
      <c r="N2082">
        <v>50</v>
      </c>
      <c r="O2082" s="9">
        <f>E2082/D2082</f>
        <v>5.0780000000000003</v>
      </c>
      <c r="P2082" s="13">
        <f>IF(E2082&gt;0,E2082/N2082,"NA")</f>
        <v>101.56</v>
      </c>
      <c r="Q2082" s="13" t="s">
        <v>8340</v>
      </c>
      <c r="R2082" s="13" t="s">
        <v>8370</v>
      </c>
      <c r="S2082" t="b">
        <v>1</v>
      </c>
      <c r="T2082" t="s">
        <v>8294</v>
      </c>
      <c r="U2082" s="17">
        <v>42289.748842592591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5">
        <f t="shared" si="32"/>
        <v>41044.999305555553</v>
      </c>
      <c r="K2083">
        <v>1333597555</v>
      </c>
      <c r="L2083" s="5">
        <v>41003.948553240734</v>
      </c>
      <c r="M2083" t="b">
        <v>0</v>
      </c>
      <c r="N2083">
        <v>55</v>
      </c>
      <c r="O2083" s="9">
        <f>E2083/D2083</f>
        <v>1.1457142857142857</v>
      </c>
      <c r="P2083" s="13">
        <f>IF(E2083&gt;0,E2083/N2083,"NA")</f>
        <v>72.909090909090907</v>
      </c>
      <c r="Q2083" s="13" t="s">
        <v>8346</v>
      </c>
      <c r="R2083" s="13" t="s">
        <v>8350</v>
      </c>
      <c r="S2083" t="b">
        <v>1</v>
      </c>
      <c r="T2083" t="s">
        <v>8278</v>
      </c>
      <c r="U2083" s="17">
        <v>41003.948553240734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5">
        <f t="shared" si="32"/>
        <v>40870.953657407408</v>
      </c>
      <c r="K2084">
        <v>1316919196</v>
      </c>
      <c r="L2084" s="5">
        <v>40810.911990740737</v>
      </c>
      <c r="M2084" t="b">
        <v>0</v>
      </c>
      <c r="N2084">
        <v>38</v>
      </c>
      <c r="O2084" s="9">
        <f>E2084/D2084</f>
        <v>1.1073333333333333</v>
      </c>
      <c r="P2084" s="13">
        <f>IF(E2084&gt;0,E2084/N2084,"NA")</f>
        <v>43.710526315789473</v>
      </c>
      <c r="Q2084" s="13" t="s">
        <v>8346</v>
      </c>
      <c r="R2084" s="13" t="s">
        <v>8350</v>
      </c>
      <c r="S2084" t="b">
        <v>1</v>
      </c>
      <c r="T2084" t="s">
        <v>8278</v>
      </c>
      <c r="U2084" s="17">
        <v>40810.911990740737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5">
        <f t="shared" si="32"/>
        <v>41064.513831018514</v>
      </c>
      <c r="K2085">
        <v>1336238395</v>
      </c>
      <c r="L2085" s="5">
        <v>41034.513831018514</v>
      </c>
      <c r="M2085" t="b">
        <v>0</v>
      </c>
      <c r="N2085">
        <v>25</v>
      </c>
      <c r="O2085" s="9">
        <f>E2085/D2085</f>
        <v>1.1333333333333333</v>
      </c>
      <c r="P2085" s="13">
        <f>IF(E2085&gt;0,E2085/N2085,"NA")</f>
        <v>34</v>
      </c>
      <c r="Q2085" s="13" t="s">
        <v>8346</v>
      </c>
      <c r="R2085" s="13" t="s">
        <v>8350</v>
      </c>
      <c r="S2085" t="b">
        <v>1</v>
      </c>
      <c r="T2085" t="s">
        <v>8278</v>
      </c>
      <c r="U2085" s="17">
        <v>41034.513831018514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5">
        <f t="shared" si="32"/>
        <v>41763.082638888889</v>
      </c>
      <c r="K2086">
        <v>1396468782</v>
      </c>
      <c r="L2086" s="5">
        <v>41731.624791666662</v>
      </c>
      <c r="M2086" t="b">
        <v>0</v>
      </c>
      <c r="N2086">
        <v>46</v>
      </c>
      <c r="O2086" s="9">
        <f>E2086/D2086</f>
        <v>1.0833333333333333</v>
      </c>
      <c r="P2086" s="13">
        <f>IF(E2086&gt;0,E2086/N2086,"NA")</f>
        <v>70.652173913043484</v>
      </c>
      <c r="Q2086" s="13" t="s">
        <v>8346</v>
      </c>
      <c r="R2086" s="13" t="s">
        <v>8350</v>
      </c>
      <c r="S2086" t="b">
        <v>1</v>
      </c>
      <c r="T2086" t="s">
        <v>8278</v>
      </c>
      <c r="U2086" s="17">
        <v>41731.624791666662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5">
        <f t="shared" si="32"/>
        <v>41105.627164351848</v>
      </c>
      <c r="K2087">
        <v>1339790587</v>
      </c>
      <c r="L2087" s="5">
        <v>41075.627164351848</v>
      </c>
      <c r="M2087" t="b">
        <v>0</v>
      </c>
      <c r="N2087">
        <v>83</v>
      </c>
      <c r="O2087" s="9">
        <f>E2087/D2087</f>
        <v>1.2353333333333334</v>
      </c>
      <c r="P2087" s="13">
        <f>IF(E2087&gt;0,E2087/N2087,"NA")</f>
        <v>89.301204819277103</v>
      </c>
      <c r="Q2087" s="13" t="s">
        <v>8346</v>
      </c>
      <c r="R2087" s="13" t="s">
        <v>8350</v>
      </c>
      <c r="S2087" t="b">
        <v>1</v>
      </c>
      <c r="T2087" t="s">
        <v>8278</v>
      </c>
      <c r="U2087" s="17">
        <v>41075.627164351848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5">
        <f t="shared" si="32"/>
        <v>40890.999305555553</v>
      </c>
      <c r="K2088">
        <v>1321200332</v>
      </c>
      <c r="L2088" s="5">
        <v>40860.462175925924</v>
      </c>
      <c r="M2088" t="b">
        <v>0</v>
      </c>
      <c r="N2088">
        <v>35</v>
      </c>
      <c r="O2088" s="9">
        <f>E2088/D2088</f>
        <v>1.0069999999999999</v>
      </c>
      <c r="P2088" s="13">
        <f>IF(E2088&gt;0,E2088/N2088,"NA")</f>
        <v>115.08571428571429</v>
      </c>
      <c r="Q2088" s="13" t="s">
        <v>8346</v>
      </c>
      <c r="R2088" s="13" t="s">
        <v>8350</v>
      </c>
      <c r="S2088" t="b">
        <v>1</v>
      </c>
      <c r="T2088" t="s">
        <v>8278</v>
      </c>
      <c r="U2088" s="17">
        <v>40860.462175925924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5">
        <f t="shared" si="32"/>
        <v>40793.996041666665</v>
      </c>
      <c r="K2089">
        <v>1312865658</v>
      </c>
      <c r="L2089" s="5">
        <v>40763.996041666665</v>
      </c>
      <c r="M2089" t="b">
        <v>0</v>
      </c>
      <c r="N2089">
        <v>25</v>
      </c>
      <c r="O2089" s="9">
        <f>E2089/D2089</f>
        <v>1.0353333333333334</v>
      </c>
      <c r="P2089" s="13">
        <f>IF(E2089&gt;0,E2089/N2089,"NA")</f>
        <v>62.12</v>
      </c>
      <c r="Q2089" s="13" t="s">
        <v>8346</v>
      </c>
      <c r="R2089" s="13" t="s">
        <v>8350</v>
      </c>
      <c r="S2089" t="b">
        <v>1</v>
      </c>
      <c r="T2089" t="s">
        <v>8278</v>
      </c>
      <c r="U2089" s="17">
        <v>40763.996041666665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5">
        <f t="shared" si="32"/>
        <v>40431.957638888889</v>
      </c>
      <c r="K2090">
        <v>1281028152</v>
      </c>
      <c r="L2090" s="5">
        <v>40395.506388888891</v>
      </c>
      <c r="M2090" t="b">
        <v>0</v>
      </c>
      <c r="N2090">
        <v>75</v>
      </c>
      <c r="O2090" s="9">
        <f>E2090/D2090</f>
        <v>1.1551066666666667</v>
      </c>
      <c r="P2090" s="13">
        <f>IF(E2090&gt;0,E2090/N2090,"NA")</f>
        <v>46.204266666666669</v>
      </c>
      <c r="Q2090" s="13" t="s">
        <v>8346</v>
      </c>
      <c r="R2090" s="13" t="s">
        <v>8350</v>
      </c>
      <c r="S2090" t="b">
        <v>1</v>
      </c>
      <c r="T2090" t="s">
        <v>8278</v>
      </c>
      <c r="U2090" s="17">
        <v>40395.506388888891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5">
        <f t="shared" si="32"/>
        <v>41487.867986111109</v>
      </c>
      <c r="K2091">
        <v>1372384194</v>
      </c>
      <c r="L2091" s="5">
        <v>41452.867986111109</v>
      </c>
      <c r="M2091" t="b">
        <v>0</v>
      </c>
      <c r="N2091">
        <v>62</v>
      </c>
      <c r="O2091" s="9">
        <f>E2091/D2091</f>
        <v>1.2040040000000001</v>
      </c>
      <c r="P2091" s="13">
        <f>IF(E2091&gt;0,E2091/N2091,"NA")</f>
        <v>48.54854838709678</v>
      </c>
      <c r="Q2091" s="13" t="s">
        <v>8346</v>
      </c>
      <c r="R2091" s="13" t="s">
        <v>8350</v>
      </c>
      <c r="S2091" t="b">
        <v>1</v>
      </c>
      <c r="T2091" t="s">
        <v>8278</v>
      </c>
      <c r="U2091" s="17">
        <v>41452.867986111109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5">
        <f t="shared" si="32"/>
        <v>41329.173090277771</v>
      </c>
      <c r="K2092">
        <v>1359104955</v>
      </c>
      <c r="L2092" s="5">
        <v>41299.173090277771</v>
      </c>
      <c r="M2092" t="b">
        <v>0</v>
      </c>
      <c r="N2092">
        <v>160</v>
      </c>
      <c r="O2092" s="9">
        <f>E2092/D2092</f>
        <v>1.1504037499999999</v>
      </c>
      <c r="P2092" s="13">
        <f>IF(E2092&gt;0,E2092/N2092,"NA")</f>
        <v>57.520187499999999</v>
      </c>
      <c r="Q2092" s="13" t="s">
        <v>8346</v>
      </c>
      <c r="R2092" s="13" t="s">
        <v>8350</v>
      </c>
      <c r="S2092" t="b">
        <v>1</v>
      </c>
      <c r="T2092" t="s">
        <v>8278</v>
      </c>
      <c r="U2092" s="17">
        <v>41299.173090277771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5">
        <f t="shared" si="32"/>
        <v>40603.625</v>
      </c>
      <c r="K2093">
        <v>1294818278</v>
      </c>
      <c r="L2093" s="5">
        <v>40555.114328703705</v>
      </c>
      <c r="M2093" t="b">
        <v>0</v>
      </c>
      <c r="N2093">
        <v>246</v>
      </c>
      <c r="O2093" s="9">
        <f>E2093/D2093</f>
        <v>1.2046777777777777</v>
      </c>
      <c r="P2093" s="13">
        <f>IF(E2093&gt;0,E2093/N2093,"NA")</f>
        <v>88.147154471544724</v>
      </c>
      <c r="Q2093" s="13" t="s">
        <v>8346</v>
      </c>
      <c r="R2093" s="13" t="s">
        <v>8350</v>
      </c>
      <c r="S2093" t="b">
        <v>1</v>
      </c>
      <c r="T2093" t="s">
        <v>8278</v>
      </c>
      <c r="U2093" s="17">
        <v>40555.114328703705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5">
        <f t="shared" si="32"/>
        <v>40823.499212962961</v>
      </c>
      <c r="K2094">
        <v>1312822732</v>
      </c>
      <c r="L2094" s="5">
        <v>40763.499212962961</v>
      </c>
      <c r="M2094" t="b">
        <v>0</v>
      </c>
      <c r="N2094">
        <v>55</v>
      </c>
      <c r="O2094" s="9">
        <f>E2094/D2094</f>
        <v>1.0128333333333333</v>
      </c>
      <c r="P2094" s="13">
        <f>IF(E2094&gt;0,E2094/N2094,"NA")</f>
        <v>110.49090909090908</v>
      </c>
      <c r="Q2094" s="13" t="s">
        <v>8346</v>
      </c>
      <c r="R2094" s="13" t="s">
        <v>8350</v>
      </c>
      <c r="S2094" t="b">
        <v>1</v>
      </c>
      <c r="T2094" t="s">
        <v>8278</v>
      </c>
      <c r="U2094" s="17">
        <v>40763.499212962961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5">
        <f t="shared" si="32"/>
        <v>41265.68787037037</v>
      </c>
      <c r="K2095">
        <v>1351024232</v>
      </c>
      <c r="L2095" s="5">
        <v>41205.646203703705</v>
      </c>
      <c r="M2095" t="b">
        <v>0</v>
      </c>
      <c r="N2095">
        <v>23</v>
      </c>
      <c r="O2095" s="9">
        <f>E2095/D2095</f>
        <v>1.0246666666666666</v>
      </c>
      <c r="P2095" s="13">
        <f>IF(E2095&gt;0,E2095/N2095,"NA")</f>
        <v>66.826086956521735</v>
      </c>
      <c r="Q2095" s="13" t="s">
        <v>8346</v>
      </c>
      <c r="R2095" s="13" t="s">
        <v>8350</v>
      </c>
      <c r="S2095" t="b">
        <v>1</v>
      </c>
      <c r="T2095" t="s">
        <v>8278</v>
      </c>
      <c r="U2095" s="17">
        <v>41205.646203703705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5">
        <f t="shared" si="32"/>
        <v>40972.916666666664</v>
      </c>
      <c r="K2096">
        <v>1327969730</v>
      </c>
      <c r="L2096" s="5">
        <v>40938.811689814815</v>
      </c>
      <c r="M2096" t="b">
        <v>0</v>
      </c>
      <c r="N2096">
        <v>72</v>
      </c>
      <c r="O2096" s="9">
        <f>E2096/D2096</f>
        <v>1.2054285714285715</v>
      </c>
      <c r="P2096" s="13">
        <f>IF(E2096&gt;0,E2096/N2096,"NA")</f>
        <v>58.597222222222221</v>
      </c>
      <c r="Q2096" s="13" t="s">
        <v>8346</v>
      </c>
      <c r="R2096" s="13" t="s">
        <v>8350</v>
      </c>
      <c r="S2096" t="b">
        <v>1</v>
      </c>
      <c r="T2096" t="s">
        <v>8278</v>
      </c>
      <c r="U2096" s="17">
        <v>40938.811689814815</v>
      </c>
    </row>
    <row r="2097" spans="1:21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5">
        <f t="shared" si="32"/>
        <v>40818.525150462963</v>
      </c>
      <c r="K2097">
        <v>1312392973</v>
      </c>
      <c r="L2097" s="5">
        <v>40758.525150462963</v>
      </c>
      <c r="M2097" t="b">
        <v>0</v>
      </c>
      <c r="N2097">
        <v>22</v>
      </c>
      <c r="O2097" s="9">
        <f>E2097/D2097</f>
        <v>1</v>
      </c>
      <c r="P2097" s="13">
        <f>IF(E2097&gt;0,E2097/N2097,"NA")</f>
        <v>113.63636363636364</v>
      </c>
      <c r="Q2097" s="13" t="s">
        <v>8346</v>
      </c>
      <c r="R2097" s="13" t="s">
        <v>8350</v>
      </c>
      <c r="S2097" t="b">
        <v>1</v>
      </c>
      <c r="T2097" t="s">
        <v>8278</v>
      </c>
      <c r="U2097" s="17">
        <v>40758.525150462963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5">
        <f t="shared" si="32"/>
        <v>41207.957638888889</v>
      </c>
      <c r="K2098">
        <v>1349892735</v>
      </c>
      <c r="L2098" s="5">
        <v>41192.550173611111</v>
      </c>
      <c r="M2098" t="b">
        <v>0</v>
      </c>
      <c r="N2098">
        <v>14</v>
      </c>
      <c r="O2098" s="9">
        <f>E2098/D2098</f>
        <v>1.0166666666666666</v>
      </c>
      <c r="P2098" s="13">
        <f>IF(E2098&gt;0,E2098/N2098,"NA")</f>
        <v>43.571428571428569</v>
      </c>
      <c r="Q2098" s="13" t="s">
        <v>8346</v>
      </c>
      <c r="R2098" s="13" t="s">
        <v>8350</v>
      </c>
      <c r="S2098" t="b">
        <v>1</v>
      </c>
      <c r="T2098" t="s">
        <v>8278</v>
      </c>
      <c r="U2098" s="17">
        <v>41192.550173611111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5">
        <f t="shared" si="32"/>
        <v>40878.418229166666</v>
      </c>
      <c r="K2099">
        <v>1317564135</v>
      </c>
      <c r="L2099" s="5">
        <v>40818.376562500001</v>
      </c>
      <c r="M2099" t="b">
        <v>0</v>
      </c>
      <c r="N2099">
        <v>38</v>
      </c>
      <c r="O2099" s="9">
        <f>E2099/D2099</f>
        <v>1</v>
      </c>
      <c r="P2099" s="13">
        <f>IF(E2099&gt;0,E2099/N2099,"NA")</f>
        <v>78.94736842105263</v>
      </c>
      <c r="Q2099" s="13" t="s">
        <v>8346</v>
      </c>
      <c r="R2099" s="13" t="s">
        <v>8350</v>
      </c>
      <c r="S2099" t="b">
        <v>1</v>
      </c>
      <c r="T2099" t="s">
        <v>8278</v>
      </c>
      <c r="U2099" s="17">
        <v>40818.376562500001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5">
        <f t="shared" si="32"/>
        <v>40975.905497685184</v>
      </c>
      <c r="K2100">
        <v>1328582635</v>
      </c>
      <c r="L2100" s="5">
        <v>40945.905497685184</v>
      </c>
      <c r="M2100" t="b">
        <v>0</v>
      </c>
      <c r="N2100">
        <v>32</v>
      </c>
      <c r="O2100" s="9">
        <f>E2100/D2100</f>
        <v>1.0033333333333334</v>
      </c>
      <c r="P2100" s="13">
        <f>IF(E2100&gt;0,E2100/N2100,"NA")</f>
        <v>188.125</v>
      </c>
      <c r="Q2100" s="13" t="s">
        <v>8346</v>
      </c>
      <c r="R2100" s="13" t="s">
        <v>8350</v>
      </c>
      <c r="S2100" t="b">
        <v>1</v>
      </c>
      <c r="T2100" t="s">
        <v>8278</v>
      </c>
      <c r="U2100" s="17">
        <v>40945.905497685184</v>
      </c>
    </row>
    <row r="2101" spans="1:21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5">
        <f t="shared" si="32"/>
        <v>42186.944444444445</v>
      </c>
      <c r="K2101">
        <v>1434650084</v>
      </c>
      <c r="L2101" s="5">
        <v>42173.53800925926</v>
      </c>
      <c r="M2101" t="b">
        <v>0</v>
      </c>
      <c r="N2101">
        <v>63</v>
      </c>
      <c r="O2101" s="9">
        <f>E2101/D2101</f>
        <v>1.3236666666666668</v>
      </c>
      <c r="P2101" s="13">
        <f>IF(E2101&gt;0,E2101/N2101,"NA")</f>
        <v>63.031746031746032</v>
      </c>
      <c r="Q2101" s="13" t="s">
        <v>8346</v>
      </c>
      <c r="R2101" s="13" t="s">
        <v>8350</v>
      </c>
      <c r="S2101" t="b">
        <v>1</v>
      </c>
      <c r="T2101" t="s">
        <v>8278</v>
      </c>
      <c r="U2101" s="17">
        <v>42173.53800925926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5">
        <f t="shared" si="32"/>
        <v>41089.957638888889</v>
      </c>
      <c r="K2102">
        <v>1339704141</v>
      </c>
      <c r="L2102" s="5">
        <v>41074.62663194444</v>
      </c>
      <c r="M2102" t="b">
        <v>0</v>
      </c>
      <c r="N2102">
        <v>27</v>
      </c>
      <c r="O2102" s="9">
        <f>E2102/D2102</f>
        <v>1.3666666666666667</v>
      </c>
      <c r="P2102" s="13">
        <f>IF(E2102&gt;0,E2102/N2102,"NA")</f>
        <v>30.37037037037037</v>
      </c>
      <c r="Q2102" s="13" t="s">
        <v>8346</v>
      </c>
      <c r="R2102" s="13" t="s">
        <v>8350</v>
      </c>
      <c r="S2102" t="b">
        <v>1</v>
      </c>
      <c r="T2102" t="s">
        <v>8278</v>
      </c>
      <c r="U2102" s="17">
        <v>41074.62663194444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5">
        <f t="shared" si="32"/>
        <v>40951.941134259258</v>
      </c>
      <c r="K2103">
        <v>1323920114</v>
      </c>
      <c r="L2103" s="5">
        <v>40891.941134259258</v>
      </c>
      <c r="M2103" t="b">
        <v>0</v>
      </c>
      <c r="N2103">
        <v>44</v>
      </c>
      <c r="O2103" s="9">
        <f>E2103/D2103</f>
        <v>1.1325000000000001</v>
      </c>
      <c r="P2103" s="13">
        <f>IF(E2103&gt;0,E2103/N2103,"NA")</f>
        <v>51.477272727272727</v>
      </c>
      <c r="Q2103" s="13" t="s">
        <v>8346</v>
      </c>
      <c r="R2103" s="13" t="s">
        <v>8350</v>
      </c>
      <c r="S2103" t="b">
        <v>1</v>
      </c>
      <c r="T2103" t="s">
        <v>8278</v>
      </c>
      <c r="U2103" s="17">
        <v>40891.941134259258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5">
        <f t="shared" si="32"/>
        <v>40668.660277777773</v>
      </c>
      <c r="K2104">
        <v>1302036648</v>
      </c>
      <c r="L2104" s="5">
        <v>40638.660277777773</v>
      </c>
      <c r="M2104" t="b">
        <v>0</v>
      </c>
      <c r="N2104">
        <v>38</v>
      </c>
      <c r="O2104" s="9">
        <f>E2104/D2104</f>
        <v>1.36</v>
      </c>
      <c r="P2104" s="13">
        <f>IF(E2104&gt;0,E2104/N2104,"NA")</f>
        <v>35.789473684210527</v>
      </c>
      <c r="Q2104" s="13" t="s">
        <v>8346</v>
      </c>
      <c r="R2104" s="13" t="s">
        <v>8350</v>
      </c>
      <c r="S2104" t="b">
        <v>1</v>
      </c>
      <c r="T2104" t="s">
        <v>8278</v>
      </c>
      <c r="U2104" s="17">
        <v>40638.660277777773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5">
        <f t="shared" si="32"/>
        <v>41222.588275462964</v>
      </c>
      <c r="K2105">
        <v>1349892427</v>
      </c>
      <c r="L2105" s="5">
        <v>41192.546608796292</v>
      </c>
      <c r="M2105" t="b">
        <v>0</v>
      </c>
      <c r="N2105">
        <v>115</v>
      </c>
      <c r="O2105" s="9">
        <f>E2105/D2105</f>
        <v>1.4612318374694613</v>
      </c>
      <c r="P2105" s="13">
        <f>IF(E2105&gt;0,E2105/N2105,"NA")</f>
        <v>98.817391304347822</v>
      </c>
      <c r="Q2105" s="13" t="s">
        <v>8346</v>
      </c>
      <c r="R2105" s="13" t="s">
        <v>8350</v>
      </c>
      <c r="S2105" t="b">
        <v>1</v>
      </c>
      <c r="T2105" t="s">
        <v>8278</v>
      </c>
      <c r="U2105" s="17">
        <v>41192.546608796292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5">
        <f t="shared" si="32"/>
        <v>41424.791666666664</v>
      </c>
      <c r="K2106">
        <v>1367286434</v>
      </c>
      <c r="L2106" s="5">
        <v>41393.86613425926</v>
      </c>
      <c r="M2106" t="b">
        <v>0</v>
      </c>
      <c r="N2106">
        <v>37</v>
      </c>
      <c r="O2106" s="9">
        <f>E2106/D2106</f>
        <v>1.2949999999999999</v>
      </c>
      <c r="P2106" s="13">
        <f>IF(E2106&gt;0,E2106/N2106,"NA")</f>
        <v>28</v>
      </c>
      <c r="Q2106" s="13" t="s">
        <v>8346</v>
      </c>
      <c r="R2106" s="13" t="s">
        <v>8350</v>
      </c>
      <c r="S2106" t="b">
        <v>1</v>
      </c>
      <c r="T2106" t="s">
        <v>8278</v>
      </c>
      <c r="U2106" s="17">
        <v>41393.86613425926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5">
        <f t="shared" si="32"/>
        <v>41963.958333333336</v>
      </c>
      <c r="K2107">
        <v>1415472953</v>
      </c>
      <c r="L2107" s="5">
        <v>41951.580474537033</v>
      </c>
      <c r="M2107" t="b">
        <v>0</v>
      </c>
      <c r="N2107">
        <v>99</v>
      </c>
      <c r="O2107" s="9">
        <f>E2107/D2107</f>
        <v>2.54</v>
      </c>
      <c r="P2107" s="13">
        <f>IF(E2107&gt;0,E2107/N2107,"NA")</f>
        <v>51.313131313131315</v>
      </c>
      <c r="Q2107" s="13" t="s">
        <v>8346</v>
      </c>
      <c r="R2107" s="13" t="s">
        <v>8350</v>
      </c>
      <c r="S2107" t="b">
        <v>1</v>
      </c>
      <c r="T2107" t="s">
        <v>8278</v>
      </c>
      <c r="U2107" s="17">
        <v>41951.580474537033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5">
        <f t="shared" si="32"/>
        <v>41300.006643518514</v>
      </c>
      <c r="K2108">
        <v>1356584974</v>
      </c>
      <c r="L2108" s="5">
        <v>41270.006643518514</v>
      </c>
      <c r="M2108" t="b">
        <v>0</v>
      </c>
      <c r="N2108">
        <v>44</v>
      </c>
      <c r="O2108" s="9">
        <f>E2108/D2108</f>
        <v>1.0704545454545455</v>
      </c>
      <c r="P2108" s="13">
        <f>IF(E2108&gt;0,E2108/N2108,"NA")</f>
        <v>53.522727272727273</v>
      </c>
      <c r="Q2108" s="13" t="s">
        <v>8346</v>
      </c>
      <c r="R2108" s="13" t="s">
        <v>8350</v>
      </c>
      <c r="S2108" t="b">
        <v>1</v>
      </c>
      <c r="T2108" t="s">
        <v>8278</v>
      </c>
      <c r="U2108" s="17">
        <v>41270.006643518514</v>
      </c>
    </row>
    <row r="2109" spans="1:21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5">
        <f t="shared" si="32"/>
        <v>41955.543900462959</v>
      </c>
      <c r="K2109">
        <v>1413997393</v>
      </c>
      <c r="L2109" s="5">
        <v>41934.502233796295</v>
      </c>
      <c r="M2109" t="b">
        <v>0</v>
      </c>
      <c r="N2109">
        <v>58</v>
      </c>
      <c r="O2109" s="9">
        <f>E2109/D2109</f>
        <v>1.0773299999999999</v>
      </c>
      <c r="P2109" s="13">
        <f>IF(E2109&gt;0,E2109/N2109,"NA")</f>
        <v>37.149310344827583</v>
      </c>
      <c r="Q2109" s="13" t="s">
        <v>8346</v>
      </c>
      <c r="R2109" s="13" t="s">
        <v>8350</v>
      </c>
      <c r="S2109" t="b">
        <v>1</v>
      </c>
      <c r="T2109" t="s">
        <v>8278</v>
      </c>
      <c r="U2109" s="17">
        <v>41934.502233796295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5">
        <f t="shared" si="32"/>
        <v>41161.954861111109</v>
      </c>
      <c r="K2110">
        <v>1344917580</v>
      </c>
      <c r="L2110" s="5">
        <v>41134.967361111107</v>
      </c>
      <c r="M2110" t="b">
        <v>0</v>
      </c>
      <c r="N2110">
        <v>191</v>
      </c>
      <c r="O2110" s="9">
        <f>E2110/D2110</f>
        <v>1.0731250000000001</v>
      </c>
      <c r="P2110" s="13">
        <f>IF(E2110&gt;0,E2110/N2110,"NA")</f>
        <v>89.895287958115176</v>
      </c>
      <c r="Q2110" s="13" t="s">
        <v>8346</v>
      </c>
      <c r="R2110" s="13" t="s">
        <v>8350</v>
      </c>
      <c r="S2110" t="b">
        <v>1</v>
      </c>
      <c r="T2110" t="s">
        <v>8278</v>
      </c>
      <c r="U2110" s="17">
        <v>41134.967361111107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5">
        <f t="shared" si="32"/>
        <v>42190.500196759262</v>
      </c>
      <c r="K2111">
        <v>1433523617</v>
      </c>
      <c r="L2111" s="5">
        <v>42160.500196759262</v>
      </c>
      <c r="M2111" t="b">
        <v>0</v>
      </c>
      <c r="N2111">
        <v>40</v>
      </c>
      <c r="O2111" s="9">
        <f>E2111/D2111</f>
        <v>1.06525</v>
      </c>
      <c r="P2111" s="13">
        <f>IF(E2111&gt;0,E2111/N2111,"NA")</f>
        <v>106.52500000000001</v>
      </c>
      <c r="Q2111" s="13" t="s">
        <v>8346</v>
      </c>
      <c r="R2111" s="13" t="s">
        <v>8350</v>
      </c>
      <c r="S2111" t="b">
        <v>1</v>
      </c>
      <c r="T2111" t="s">
        <v>8278</v>
      </c>
      <c r="U2111" s="17">
        <v>42160.500196759262</v>
      </c>
    </row>
    <row r="2112" spans="1:21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5">
        <f t="shared" si="32"/>
        <v>41786.999305555553</v>
      </c>
      <c r="K2112">
        <v>1398873969</v>
      </c>
      <c r="L2112" s="5">
        <v>41759.462604166663</v>
      </c>
      <c r="M2112" t="b">
        <v>0</v>
      </c>
      <c r="N2112">
        <v>38</v>
      </c>
      <c r="O2112" s="9">
        <f>E2112/D2112</f>
        <v>1.0035000000000001</v>
      </c>
      <c r="P2112" s="13">
        <f>IF(E2112&gt;0,E2112/N2112,"NA")</f>
        <v>52.815789473684212</v>
      </c>
      <c r="Q2112" s="13" t="s">
        <v>8346</v>
      </c>
      <c r="R2112" s="13" t="s">
        <v>8350</v>
      </c>
      <c r="S2112" t="b">
        <v>1</v>
      </c>
      <c r="T2112" t="s">
        <v>8278</v>
      </c>
      <c r="U2112" s="17">
        <v>41759.462604166663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5">
        <f t="shared" si="32"/>
        <v>40769.833333333328</v>
      </c>
      <c r="K2113">
        <v>1307594625</v>
      </c>
      <c r="L2113" s="5">
        <v>40702.988715277774</v>
      </c>
      <c r="M2113" t="b">
        <v>0</v>
      </c>
      <c r="N2113">
        <v>39</v>
      </c>
      <c r="O2113" s="9">
        <f>E2113/D2113</f>
        <v>1.0649999999999999</v>
      </c>
      <c r="P2113" s="13">
        <f>IF(E2113&gt;0,E2113/N2113,"NA")</f>
        <v>54.615384615384613</v>
      </c>
      <c r="Q2113" s="13" t="s">
        <v>8346</v>
      </c>
      <c r="R2113" s="13" t="s">
        <v>8350</v>
      </c>
      <c r="S2113" t="b">
        <v>1</v>
      </c>
      <c r="T2113" t="s">
        <v>8278</v>
      </c>
      <c r="U2113" s="17">
        <v>40702.988715277774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5">
        <f t="shared" si="32"/>
        <v>41379.719826388886</v>
      </c>
      <c r="K2114">
        <v>1364854593</v>
      </c>
      <c r="L2114" s="5">
        <v>41365.719826388886</v>
      </c>
      <c r="M2114" t="b">
        <v>0</v>
      </c>
      <c r="N2114">
        <v>11</v>
      </c>
      <c r="O2114" s="9">
        <f>E2114/D2114</f>
        <v>1</v>
      </c>
      <c r="P2114" s="13">
        <f>IF(E2114&gt;0,E2114/N2114,"NA")</f>
        <v>27.272727272727273</v>
      </c>
      <c r="Q2114" s="13" t="s">
        <v>8346</v>
      </c>
      <c r="R2114" s="13" t="s">
        <v>8350</v>
      </c>
      <c r="S2114" t="b">
        <v>1</v>
      </c>
      <c r="T2114" t="s">
        <v>8278</v>
      </c>
      <c r="U2114" s="17">
        <v>41365.719826388886</v>
      </c>
    </row>
    <row r="2115" spans="1:21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5">
        <f t="shared" ref="J2115:L2178" si="33">(I2115/86400)+25569+(-5/24)</f>
        <v>41905.657129629624</v>
      </c>
      <c r="K2115">
        <v>1408481176</v>
      </c>
      <c r="L2115" s="5">
        <v>41870.657129629624</v>
      </c>
      <c r="M2115" t="b">
        <v>0</v>
      </c>
      <c r="N2115">
        <v>107</v>
      </c>
      <c r="O2115" s="9">
        <f>E2115/D2115</f>
        <v>1.0485714285714285</v>
      </c>
      <c r="P2115" s="13">
        <f>IF(E2115&gt;0,E2115/N2115,"NA")</f>
        <v>68.598130841121488</v>
      </c>
      <c r="Q2115" s="13" t="s">
        <v>8346</v>
      </c>
      <c r="R2115" s="13" t="s">
        <v>8350</v>
      </c>
      <c r="S2115" t="b">
        <v>1</v>
      </c>
      <c r="T2115" t="s">
        <v>8278</v>
      </c>
      <c r="U2115" s="17">
        <v>41870.657129629624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5">
        <f t="shared" si="33"/>
        <v>40520.999305555553</v>
      </c>
      <c r="K2116">
        <v>1286480070</v>
      </c>
      <c r="L2116" s="5">
        <v>40458.607291666667</v>
      </c>
      <c r="M2116" t="b">
        <v>0</v>
      </c>
      <c r="N2116">
        <v>147</v>
      </c>
      <c r="O2116" s="9">
        <f>E2116/D2116</f>
        <v>1.0469999999999999</v>
      </c>
      <c r="P2116" s="13">
        <f>IF(E2116&gt;0,E2116/N2116,"NA")</f>
        <v>35.612244897959187</v>
      </c>
      <c r="Q2116" s="13" t="s">
        <v>8346</v>
      </c>
      <c r="R2116" s="13" t="s">
        <v>8350</v>
      </c>
      <c r="S2116" t="b">
        <v>1</v>
      </c>
      <c r="T2116" t="s">
        <v>8278</v>
      </c>
      <c r="U2116" s="17">
        <v>40458.607291666667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5">
        <f t="shared" si="33"/>
        <v>40593.872696759259</v>
      </c>
      <c r="K2117">
        <v>1295575001</v>
      </c>
      <c r="L2117" s="5">
        <v>40563.872696759259</v>
      </c>
      <c r="M2117" t="b">
        <v>0</v>
      </c>
      <c r="N2117">
        <v>36</v>
      </c>
      <c r="O2117" s="9">
        <f>E2117/D2117</f>
        <v>2.2566666666666668</v>
      </c>
      <c r="P2117" s="13">
        <f>IF(E2117&gt;0,E2117/N2117,"NA")</f>
        <v>94.027777777777771</v>
      </c>
      <c r="Q2117" s="13" t="s">
        <v>8346</v>
      </c>
      <c r="R2117" s="13" t="s">
        <v>8350</v>
      </c>
      <c r="S2117" t="b">
        <v>1</v>
      </c>
      <c r="T2117" t="s">
        <v>8278</v>
      </c>
      <c r="U2117" s="17">
        <v>40563.872696759259</v>
      </c>
    </row>
    <row r="2118" spans="1:21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5">
        <f t="shared" si="33"/>
        <v>41184.569479166668</v>
      </c>
      <c r="K2118">
        <v>1345056003</v>
      </c>
      <c r="L2118" s="5">
        <v>41136.569479166668</v>
      </c>
      <c r="M2118" t="b">
        <v>0</v>
      </c>
      <c r="N2118">
        <v>92</v>
      </c>
      <c r="O2118" s="9">
        <f>E2118/D2118</f>
        <v>1.0090416666666666</v>
      </c>
      <c r="P2118" s="13">
        <f>IF(E2118&gt;0,E2118/N2118,"NA")</f>
        <v>526.45652173913038</v>
      </c>
      <c r="Q2118" s="13" t="s">
        <v>8346</v>
      </c>
      <c r="R2118" s="13" t="s">
        <v>8350</v>
      </c>
      <c r="S2118" t="b">
        <v>1</v>
      </c>
      <c r="T2118" t="s">
        <v>8278</v>
      </c>
      <c r="U2118" s="17">
        <v>41136.569479166668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5">
        <f t="shared" si="33"/>
        <v>42303.999305555553</v>
      </c>
      <c r="K2119">
        <v>1444699549</v>
      </c>
      <c r="L2119" s="5">
        <v>42289.851261574069</v>
      </c>
      <c r="M2119" t="b">
        <v>0</v>
      </c>
      <c r="N2119">
        <v>35</v>
      </c>
      <c r="O2119" s="9">
        <f>E2119/D2119</f>
        <v>1.4775</v>
      </c>
      <c r="P2119" s="13">
        <f>IF(E2119&gt;0,E2119/N2119,"NA")</f>
        <v>50.657142857142858</v>
      </c>
      <c r="Q2119" s="13" t="s">
        <v>8346</v>
      </c>
      <c r="R2119" s="13" t="s">
        <v>8350</v>
      </c>
      <c r="S2119" t="b">
        <v>1</v>
      </c>
      <c r="T2119" t="s">
        <v>8278</v>
      </c>
      <c r="U2119" s="17">
        <v>42289.851261574069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5">
        <f t="shared" si="33"/>
        <v>40748.631203703699</v>
      </c>
      <c r="K2120">
        <v>1308946136</v>
      </c>
      <c r="L2120" s="5">
        <v>40718.631203703699</v>
      </c>
      <c r="M2120" t="b">
        <v>0</v>
      </c>
      <c r="N2120">
        <v>17</v>
      </c>
      <c r="O2120" s="9">
        <f>E2120/D2120</f>
        <v>1.3461099999999999</v>
      </c>
      <c r="P2120" s="13">
        <f>IF(E2120&gt;0,E2120/N2120,"NA")</f>
        <v>79.182941176470578</v>
      </c>
      <c r="Q2120" s="13" t="s">
        <v>8346</v>
      </c>
      <c r="R2120" s="13" t="s">
        <v>8350</v>
      </c>
      <c r="S2120" t="b">
        <v>1</v>
      </c>
      <c r="T2120" t="s">
        <v>8278</v>
      </c>
      <c r="U2120" s="17">
        <v>40718.631203703699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5">
        <f t="shared" si="33"/>
        <v>41136.921817129631</v>
      </c>
      <c r="K2121">
        <v>1342494445</v>
      </c>
      <c r="L2121" s="5">
        <v>41106.921817129631</v>
      </c>
      <c r="M2121" t="b">
        <v>0</v>
      </c>
      <c r="N2121">
        <v>22</v>
      </c>
      <c r="O2121" s="9">
        <f>E2121/D2121</f>
        <v>1.0075000000000001</v>
      </c>
      <c r="P2121" s="13">
        <f>IF(E2121&gt;0,E2121/N2121,"NA")</f>
        <v>91.590909090909093</v>
      </c>
      <c r="Q2121" s="13" t="s">
        <v>8346</v>
      </c>
      <c r="R2121" s="13" t="s">
        <v>8350</v>
      </c>
      <c r="S2121" t="b">
        <v>1</v>
      </c>
      <c r="T2121" t="s">
        <v>8278</v>
      </c>
      <c r="U2121" s="17">
        <v>41106.921817129631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5">
        <f t="shared" si="33"/>
        <v>41640.756203703699</v>
      </c>
      <c r="K2122">
        <v>1384384136</v>
      </c>
      <c r="L2122" s="5">
        <v>41591.756203703699</v>
      </c>
      <c r="M2122" t="b">
        <v>0</v>
      </c>
      <c r="N2122">
        <v>69</v>
      </c>
      <c r="O2122" s="9">
        <f>E2122/D2122</f>
        <v>1.00880375</v>
      </c>
      <c r="P2122" s="13">
        <f>IF(E2122&gt;0,E2122/N2122,"NA")</f>
        <v>116.96275362318841</v>
      </c>
      <c r="Q2122" s="13" t="s">
        <v>8346</v>
      </c>
      <c r="R2122" s="13" t="s">
        <v>8350</v>
      </c>
      <c r="S2122" t="b">
        <v>1</v>
      </c>
      <c r="T2122" t="s">
        <v>8278</v>
      </c>
      <c r="U2122" s="17">
        <v>41591.756203703699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5">
        <f t="shared" si="33"/>
        <v>42746.534120370365</v>
      </c>
      <c r="K2123">
        <v>1481564948</v>
      </c>
      <c r="L2123" s="5">
        <v>42716.534120370365</v>
      </c>
      <c r="M2123" t="b">
        <v>0</v>
      </c>
      <c r="N2123">
        <v>10</v>
      </c>
      <c r="O2123" s="9">
        <f>E2123/D2123</f>
        <v>5.6800000000000002E-3</v>
      </c>
      <c r="P2123" s="13">
        <f>IF(E2123&gt;0,E2123/N2123,"NA")</f>
        <v>28.4</v>
      </c>
      <c r="Q2123" s="13" t="s">
        <v>8354</v>
      </c>
      <c r="R2123" s="13" t="s">
        <v>8355</v>
      </c>
      <c r="S2123" t="b">
        <v>0</v>
      </c>
      <c r="T2123" t="s">
        <v>8281</v>
      </c>
      <c r="U2123" s="17">
        <v>42716.534120370365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5">
        <f t="shared" si="33"/>
        <v>42742.092233796291</v>
      </c>
      <c r="K2124">
        <v>1481181169</v>
      </c>
      <c r="L2124" s="5">
        <v>42712.092233796291</v>
      </c>
      <c r="M2124" t="b">
        <v>0</v>
      </c>
      <c r="N2124">
        <v>3</v>
      </c>
      <c r="O2124" s="9">
        <f>E2124/D2124</f>
        <v>3.875E-3</v>
      </c>
      <c r="P2124" s="13">
        <f>IF(E2124&gt;0,E2124/N2124,"NA")</f>
        <v>103.33333333333333</v>
      </c>
      <c r="Q2124" s="13" t="s">
        <v>8354</v>
      </c>
      <c r="R2124" s="13" t="s">
        <v>8355</v>
      </c>
      <c r="S2124" t="b">
        <v>0</v>
      </c>
      <c r="T2124" t="s">
        <v>8281</v>
      </c>
      <c r="U2124" s="17">
        <v>42712.092233796291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5">
        <f t="shared" si="33"/>
        <v>40252.082638888889</v>
      </c>
      <c r="K2125">
        <v>1263982307</v>
      </c>
      <c r="L2125" s="5">
        <v>40198.216516203705</v>
      </c>
      <c r="M2125" t="b">
        <v>0</v>
      </c>
      <c r="N2125">
        <v>5</v>
      </c>
      <c r="O2125" s="9">
        <f>E2125/D2125</f>
        <v>0.1</v>
      </c>
      <c r="P2125" s="13">
        <f>IF(E2125&gt;0,E2125/N2125,"NA")</f>
        <v>10</v>
      </c>
      <c r="Q2125" s="13" t="s">
        <v>8354</v>
      </c>
      <c r="R2125" s="13" t="s">
        <v>8355</v>
      </c>
      <c r="S2125" t="b">
        <v>0</v>
      </c>
      <c r="T2125" t="s">
        <v>8281</v>
      </c>
      <c r="U2125" s="17">
        <v>40198.216516203705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5">
        <f t="shared" si="33"/>
        <v>40512</v>
      </c>
      <c r="K2126">
        <v>1286930435</v>
      </c>
      <c r="L2126" s="5">
        <v>40463.819849537038</v>
      </c>
      <c r="M2126" t="b">
        <v>0</v>
      </c>
      <c r="N2126">
        <v>5</v>
      </c>
      <c r="O2126" s="9">
        <f>E2126/D2126</f>
        <v>0.10454545454545454</v>
      </c>
      <c r="P2126" s="13">
        <f>IF(E2126&gt;0,E2126/N2126,"NA")</f>
        <v>23</v>
      </c>
      <c r="Q2126" s="13" t="s">
        <v>8354</v>
      </c>
      <c r="R2126" s="13" t="s">
        <v>8355</v>
      </c>
      <c r="S2126" t="b">
        <v>0</v>
      </c>
      <c r="T2126" t="s">
        <v>8281</v>
      </c>
      <c r="U2126" s="17">
        <v>40463.819849537038</v>
      </c>
    </row>
    <row r="2127" spans="1:21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5">
        <f t="shared" si="33"/>
        <v>42220.815196759257</v>
      </c>
      <c r="K2127">
        <v>1436142833</v>
      </c>
      <c r="L2127" s="5">
        <v>42190.815196759257</v>
      </c>
      <c r="M2127" t="b">
        <v>0</v>
      </c>
      <c r="N2127">
        <v>27</v>
      </c>
      <c r="O2127" s="9">
        <f>E2127/D2127</f>
        <v>1.4200000000000001E-2</v>
      </c>
      <c r="P2127" s="13">
        <f>IF(E2127&gt;0,E2127/N2127,"NA")</f>
        <v>31.555555555555557</v>
      </c>
      <c r="Q2127" s="13" t="s">
        <v>8354</v>
      </c>
      <c r="R2127" s="13" t="s">
        <v>8355</v>
      </c>
      <c r="S2127" t="b">
        <v>0</v>
      </c>
      <c r="T2127" t="s">
        <v>8281</v>
      </c>
      <c r="U2127" s="17">
        <v>42190.815196759257</v>
      </c>
    </row>
    <row r="2128" spans="1:21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5">
        <f t="shared" si="33"/>
        <v>41981.76489583333</v>
      </c>
      <c r="K2128">
        <v>1415488887</v>
      </c>
      <c r="L2128" s="5">
        <v>41951.76489583333</v>
      </c>
      <c r="M2128" t="b">
        <v>0</v>
      </c>
      <c r="N2128">
        <v>2</v>
      </c>
      <c r="O2128" s="9">
        <f>E2128/D2128</f>
        <v>5.0000000000000001E-4</v>
      </c>
      <c r="P2128" s="13">
        <f>IF(E2128&gt;0,E2128/N2128,"NA")</f>
        <v>5</v>
      </c>
      <c r="Q2128" s="13" t="s">
        <v>8354</v>
      </c>
      <c r="R2128" s="13" t="s">
        <v>8355</v>
      </c>
      <c r="S2128" t="b">
        <v>0</v>
      </c>
      <c r="T2128" t="s">
        <v>8281</v>
      </c>
      <c r="U2128" s="17">
        <v>41951.76489583333</v>
      </c>
    </row>
    <row r="2129" spans="1:21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5">
        <f t="shared" si="33"/>
        <v>42075.255358796298</v>
      </c>
      <c r="K2129">
        <v>1423570063</v>
      </c>
      <c r="L2129" s="5">
        <v>42045.297025462962</v>
      </c>
      <c r="M2129" t="b">
        <v>0</v>
      </c>
      <c r="N2129">
        <v>236</v>
      </c>
      <c r="O2129" s="9">
        <f>E2129/D2129</f>
        <v>0.28842857142857142</v>
      </c>
      <c r="P2129" s="13">
        <f>IF(E2129&gt;0,E2129/N2129,"NA")</f>
        <v>34.220338983050844</v>
      </c>
      <c r="Q2129" s="13" t="s">
        <v>8354</v>
      </c>
      <c r="R2129" s="13" t="s">
        <v>8355</v>
      </c>
      <c r="S2129" t="b">
        <v>0</v>
      </c>
      <c r="T2129" t="s">
        <v>8281</v>
      </c>
      <c r="U2129" s="17">
        <v>42045.297025462962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5">
        <f t="shared" si="33"/>
        <v>41903.564456018517</v>
      </c>
      <c r="K2130">
        <v>1406140369</v>
      </c>
      <c r="L2130" s="5">
        <v>41843.564456018517</v>
      </c>
      <c r="M2130" t="b">
        <v>0</v>
      </c>
      <c r="N2130">
        <v>1</v>
      </c>
      <c r="O2130" s="9">
        <f>E2130/D2130</f>
        <v>1.6666666666666668E-3</v>
      </c>
      <c r="P2130" s="13">
        <f>IF(E2130&gt;0,E2130/N2130,"NA")</f>
        <v>25</v>
      </c>
      <c r="Q2130" s="13" t="s">
        <v>8354</v>
      </c>
      <c r="R2130" s="13" t="s">
        <v>8355</v>
      </c>
      <c r="S2130" t="b">
        <v>0</v>
      </c>
      <c r="T2130" t="s">
        <v>8281</v>
      </c>
      <c r="U2130" s="17">
        <v>41843.564456018517</v>
      </c>
    </row>
    <row r="2131" spans="1:21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5">
        <f t="shared" si="33"/>
        <v>42438.815972222219</v>
      </c>
      <c r="K2131">
        <v>1454978100</v>
      </c>
      <c r="L2131" s="5">
        <v>42408.815972222219</v>
      </c>
      <c r="M2131" t="b">
        <v>0</v>
      </c>
      <c r="N2131">
        <v>12</v>
      </c>
      <c r="O2131" s="9">
        <f>E2131/D2131</f>
        <v>0.11799999999999999</v>
      </c>
      <c r="P2131" s="13">
        <f>IF(E2131&gt;0,E2131/N2131,"NA")</f>
        <v>19.666666666666668</v>
      </c>
      <c r="Q2131" s="13" t="s">
        <v>8354</v>
      </c>
      <c r="R2131" s="13" t="s">
        <v>8355</v>
      </c>
      <c r="S2131" t="b">
        <v>0</v>
      </c>
      <c r="T2131" t="s">
        <v>8281</v>
      </c>
      <c r="U2131" s="17">
        <v>42408.815972222219</v>
      </c>
    </row>
    <row r="2132" spans="1:21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5">
        <f t="shared" si="33"/>
        <v>41866.87804398148</v>
      </c>
      <c r="K2132">
        <v>1405130663</v>
      </c>
      <c r="L2132" s="5">
        <v>41831.87804398148</v>
      </c>
      <c r="M2132" t="b">
        <v>0</v>
      </c>
      <c r="N2132">
        <v>4</v>
      </c>
      <c r="O2132" s="9">
        <f>E2132/D2132</f>
        <v>2.0238095238095236E-3</v>
      </c>
      <c r="P2132" s="13">
        <f>IF(E2132&gt;0,E2132/N2132,"NA")</f>
        <v>21.25</v>
      </c>
      <c r="Q2132" s="13" t="s">
        <v>8354</v>
      </c>
      <c r="R2132" s="13" t="s">
        <v>8355</v>
      </c>
      <c r="S2132" t="b">
        <v>0</v>
      </c>
      <c r="T2132" t="s">
        <v>8281</v>
      </c>
      <c r="U2132" s="17">
        <v>41831.87804398148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5">
        <f t="shared" si="33"/>
        <v>42196.998738425922</v>
      </c>
      <c r="K2133">
        <v>1434085091</v>
      </c>
      <c r="L2133" s="5">
        <v>42166.998738425922</v>
      </c>
      <c r="M2133" t="b">
        <v>0</v>
      </c>
      <c r="N2133">
        <v>3</v>
      </c>
      <c r="O2133" s="9">
        <f>E2133/D2133</f>
        <v>0.05</v>
      </c>
      <c r="P2133" s="13">
        <f>IF(E2133&gt;0,E2133/N2133,"NA")</f>
        <v>8.3333333333333339</v>
      </c>
      <c r="Q2133" s="13" t="s">
        <v>8354</v>
      </c>
      <c r="R2133" s="13" t="s">
        <v>8355</v>
      </c>
      <c r="S2133" t="b">
        <v>0</v>
      </c>
      <c r="T2133" t="s">
        <v>8281</v>
      </c>
      <c r="U2133" s="17">
        <v>42166.998738425922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5">
        <f t="shared" si="33"/>
        <v>41673.27884259259</v>
      </c>
      <c r="K2134">
        <v>1388835692</v>
      </c>
      <c r="L2134" s="5">
        <v>41643.27884259259</v>
      </c>
      <c r="M2134" t="b">
        <v>0</v>
      </c>
      <c r="N2134">
        <v>99</v>
      </c>
      <c r="O2134" s="9">
        <f>E2134/D2134</f>
        <v>2.1129899999999997E-2</v>
      </c>
      <c r="P2134" s="13">
        <f>IF(E2134&gt;0,E2134/N2134,"NA")</f>
        <v>21.34333333333333</v>
      </c>
      <c r="Q2134" s="13" t="s">
        <v>8354</v>
      </c>
      <c r="R2134" s="13" t="s">
        <v>8355</v>
      </c>
      <c r="S2134" t="b">
        <v>0</v>
      </c>
      <c r="T2134" t="s">
        <v>8281</v>
      </c>
      <c r="U2134" s="17">
        <v>41643.27884259259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5">
        <f t="shared" si="33"/>
        <v>40657.082638888889</v>
      </c>
      <c r="K2135">
        <v>1300328399</v>
      </c>
      <c r="L2135" s="5">
        <v>40618.888877314814</v>
      </c>
      <c r="M2135" t="b">
        <v>0</v>
      </c>
      <c r="N2135">
        <v>3</v>
      </c>
      <c r="O2135" s="9">
        <f>E2135/D2135</f>
        <v>1.6E-2</v>
      </c>
      <c r="P2135" s="13">
        <f>IF(E2135&gt;0,E2135/N2135,"NA")</f>
        <v>5.333333333333333</v>
      </c>
      <c r="Q2135" s="13" t="s">
        <v>8354</v>
      </c>
      <c r="R2135" s="13" t="s">
        <v>8355</v>
      </c>
      <c r="S2135" t="b">
        <v>0</v>
      </c>
      <c r="T2135" t="s">
        <v>8281</v>
      </c>
      <c r="U2135" s="17">
        <v>40618.888877314814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5">
        <f t="shared" si="33"/>
        <v>41391.678136574068</v>
      </c>
      <c r="K2136">
        <v>1364505391</v>
      </c>
      <c r="L2136" s="5">
        <v>41361.678136574068</v>
      </c>
      <c r="M2136" t="b">
        <v>0</v>
      </c>
      <c r="N2136">
        <v>3</v>
      </c>
      <c r="O2136" s="9">
        <f>E2136/D2136</f>
        <v>1.7333333333333333E-2</v>
      </c>
      <c r="P2136" s="13">
        <f>IF(E2136&gt;0,E2136/N2136,"NA")</f>
        <v>34.666666666666664</v>
      </c>
      <c r="Q2136" s="13" t="s">
        <v>8354</v>
      </c>
      <c r="R2136" s="13" t="s">
        <v>8355</v>
      </c>
      <c r="S2136" t="b">
        <v>0</v>
      </c>
      <c r="T2136" t="s">
        <v>8281</v>
      </c>
      <c r="U2136" s="17">
        <v>41361.678136574068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5">
        <f t="shared" si="33"/>
        <v>41186.755011574074</v>
      </c>
      <c r="K2137">
        <v>1346800033</v>
      </c>
      <c r="L2137" s="5">
        <v>41156.755011574074</v>
      </c>
      <c r="M2137" t="b">
        <v>0</v>
      </c>
      <c r="N2137">
        <v>22</v>
      </c>
      <c r="O2137" s="9">
        <f>E2137/D2137</f>
        <v>9.5600000000000004E-2</v>
      </c>
      <c r="P2137" s="13">
        <f>IF(E2137&gt;0,E2137/N2137,"NA")</f>
        <v>21.727272727272727</v>
      </c>
      <c r="Q2137" s="13" t="s">
        <v>8354</v>
      </c>
      <c r="R2137" s="13" t="s">
        <v>8355</v>
      </c>
      <c r="S2137" t="b">
        <v>0</v>
      </c>
      <c r="T2137" t="s">
        <v>8281</v>
      </c>
      <c r="U2137" s="17">
        <v>41156.755011574074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5">
        <f t="shared" si="33"/>
        <v>41566.300763888888</v>
      </c>
      <c r="K2138">
        <v>1379592786</v>
      </c>
      <c r="L2138" s="5">
        <v>41536.300763888888</v>
      </c>
      <c r="M2138" t="b">
        <v>0</v>
      </c>
      <c r="N2138">
        <v>4</v>
      </c>
      <c r="O2138" s="9">
        <f>E2138/D2138</f>
        <v>5.9612499999999998E-4</v>
      </c>
      <c r="P2138" s="13">
        <f>IF(E2138&gt;0,E2138/N2138,"NA")</f>
        <v>11.922499999999999</v>
      </c>
      <c r="Q2138" s="13" t="s">
        <v>8354</v>
      </c>
      <c r="R2138" s="13" t="s">
        <v>8355</v>
      </c>
      <c r="S2138" t="b">
        <v>0</v>
      </c>
      <c r="T2138" t="s">
        <v>8281</v>
      </c>
      <c r="U2138" s="17">
        <v>41536.300763888888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5">
        <f t="shared" si="33"/>
        <v>41978.562835648147</v>
      </c>
      <c r="K2139">
        <v>1415212229</v>
      </c>
      <c r="L2139" s="5">
        <v>41948.562835648147</v>
      </c>
      <c r="M2139" t="b">
        <v>0</v>
      </c>
      <c r="N2139">
        <v>534</v>
      </c>
      <c r="O2139" s="9">
        <f>E2139/D2139</f>
        <v>0.28405999999999998</v>
      </c>
      <c r="P2139" s="13">
        <f>IF(E2139&gt;0,E2139/N2139,"NA")</f>
        <v>26.59737827715356</v>
      </c>
      <c r="Q2139" s="13" t="s">
        <v>8354</v>
      </c>
      <c r="R2139" s="13" t="s">
        <v>8355</v>
      </c>
      <c r="S2139" t="b">
        <v>0</v>
      </c>
      <c r="T2139" t="s">
        <v>8281</v>
      </c>
      <c r="U2139" s="17">
        <v>41948.562835648147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5">
        <f t="shared" si="33"/>
        <v>41586.846516203703</v>
      </c>
      <c r="K2140">
        <v>1381364339</v>
      </c>
      <c r="L2140" s="5">
        <v>41556.804849537039</v>
      </c>
      <c r="M2140" t="b">
        <v>0</v>
      </c>
      <c r="N2140">
        <v>12</v>
      </c>
      <c r="O2140" s="9">
        <f>E2140/D2140</f>
        <v>0.128</v>
      </c>
      <c r="P2140" s="13">
        <f>IF(E2140&gt;0,E2140/N2140,"NA")</f>
        <v>10.666666666666666</v>
      </c>
      <c r="Q2140" s="13" t="s">
        <v>8354</v>
      </c>
      <c r="R2140" s="13" t="s">
        <v>8355</v>
      </c>
      <c r="S2140" t="b">
        <v>0</v>
      </c>
      <c r="T2140" t="s">
        <v>8281</v>
      </c>
      <c r="U2140" s="17">
        <v>41556.804849537039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5">
        <f t="shared" si="33"/>
        <v>42677.541759259257</v>
      </c>
      <c r="K2141">
        <v>1475604008</v>
      </c>
      <c r="L2141" s="5">
        <v>42647.541759259257</v>
      </c>
      <c r="M2141" t="b">
        <v>0</v>
      </c>
      <c r="N2141">
        <v>56</v>
      </c>
      <c r="O2141" s="9">
        <f>E2141/D2141</f>
        <v>5.4199999999999998E-2</v>
      </c>
      <c r="P2141" s="13">
        <f>IF(E2141&gt;0,E2141/N2141,"NA")</f>
        <v>29.035714285714285</v>
      </c>
      <c r="Q2141" s="13" t="s">
        <v>8354</v>
      </c>
      <c r="R2141" s="13" t="s">
        <v>8355</v>
      </c>
      <c r="S2141" t="b">
        <v>0</v>
      </c>
      <c r="T2141" t="s">
        <v>8281</v>
      </c>
      <c r="U2141" s="17">
        <v>42647.541759259257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5">
        <f t="shared" si="33"/>
        <v>41285.625277777777</v>
      </c>
      <c r="K2142">
        <v>1355342424</v>
      </c>
      <c r="L2142" s="5">
        <v>41255.625277777777</v>
      </c>
      <c r="M2142" t="b">
        <v>0</v>
      </c>
      <c r="N2142">
        <v>11</v>
      </c>
      <c r="O2142" s="9">
        <f>E2142/D2142</f>
        <v>1.1199999999999999E-3</v>
      </c>
      <c r="P2142" s="13">
        <f>IF(E2142&gt;0,E2142/N2142,"NA")</f>
        <v>50.909090909090907</v>
      </c>
      <c r="Q2142" s="13" t="s">
        <v>8354</v>
      </c>
      <c r="R2142" s="13" t="s">
        <v>8355</v>
      </c>
      <c r="S2142" t="b">
        <v>0</v>
      </c>
      <c r="T2142" t="s">
        <v>8281</v>
      </c>
      <c r="U2142" s="17">
        <v>41255.625277777777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5">
        <f t="shared" si="33"/>
        <v>41957.068969907406</v>
      </c>
      <c r="K2143">
        <v>1413351559</v>
      </c>
      <c r="L2143" s="5">
        <v>41927.027303240735</v>
      </c>
      <c r="M2143" t="b">
        <v>0</v>
      </c>
      <c r="N2143">
        <v>0</v>
      </c>
      <c r="O2143" s="9">
        <f>E2143/D2143</f>
        <v>0</v>
      </c>
      <c r="P2143" s="13" t="str">
        <f>IF(E2143&gt;0,E2143/N2143,"NA")</f>
        <v>NA</v>
      </c>
      <c r="Q2143" s="13" t="s">
        <v>8354</v>
      </c>
      <c r="R2143" s="13" t="s">
        <v>8355</v>
      </c>
      <c r="S2143" t="b">
        <v>0</v>
      </c>
      <c r="T2143" t="s">
        <v>8281</v>
      </c>
      <c r="U2143" s="17">
        <v>41927.027303240735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5">
        <f t="shared" si="33"/>
        <v>42368.493171296293</v>
      </c>
      <c r="K2144">
        <v>1449075010</v>
      </c>
      <c r="L2144" s="5">
        <v>42340.493171296293</v>
      </c>
      <c r="M2144" t="b">
        <v>0</v>
      </c>
      <c r="N2144">
        <v>12</v>
      </c>
      <c r="O2144" s="9">
        <f>E2144/D2144</f>
        <v>5.7238095238095241E-2</v>
      </c>
      <c r="P2144" s="13">
        <f>IF(E2144&gt;0,E2144/N2144,"NA")</f>
        <v>50.083333333333336</v>
      </c>
      <c r="Q2144" s="13" t="s">
        <v>8354</v>
      </c>
      <c r="R2144" s="13" t="s">
        <v>8355</v>
      </c>
      <c r="S2144" t="b">
        <v>0</v>
      </c>
      <c r="T2144" t="s">
        <v>8281</v>
      </c>
      <c r="U2144" s="17">
        <v>42340.493171296293</v>
      </c>
    </row>
    <row r="2145" spans="1:21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5">
        <f t="shared" si="33"/>
        <v>40380.583333333328</v>
      </c>
      <c r="K2145">
        <v>1275599812</v>
      </c>
      <c r="L2145" s="5">
        <v>40332.678379629629</v>
      </c>
      <c r="M2145" t="b">
        <v>0</v>
      </c>
      <c r="N2145">
        <v>5</v>
      </c>
      <c r="O2145" s="9">
        <f>E2145/D2145</f>
        <v>0.1125</v>
      </c>
      <c r="P2145" s="13">
        <f>IF(E2145&gt;0,E2145/N2145,"NA")</f>
        <v>45</v>
      </c>
      <c r="Q2145" s="13" t="s">
        <v>8354</v>
      </c>
      <c r="R2145" s="13" t="s">
        <v>8355</v>
      </c>
      <c r="S2145" t="b">
        <v>0</v>
      </c>
      <c r="T2145" t="s">
        <v>8281</v>
      </c>
      <c r="U2145" s="17">
        <v>40332.678379629629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5">
        <f t="shared" si="33"/>
        <v>41531.338425925926</v>
      </c>
      <c r="K2146">
        <v>1376399240</v>
      </c>
      <c r="L2146" s="5">
        <v>41499.338425925926</v>
      </c>
      <c r="M2146" t="b">
        <v>0</v>
      </c>
      <c r="N2146">
        <v>24</v>
      </c>
      <c r="O2146" s="9">
        <f>E2146/D2146</f>
        <v>1.7098591549295775E-2</v>
      </c>
      <c r="P2146" s="13">
        <f>IF(E2146&gt;0,E2146/N2146,"NA")</f>
        <v>25.291666666666668</v>
      </c>
      <c r="Q2146" s="13" t="s">
        <v>8354</v>
      </c>
      <c r="R2146" s="13" t="s">
        <v>8355</v>
      </c>
      <c r="S2146" t="b">
        <v>0</v>
      </c>
      <c r="T2146" t="s">
        <v>8281</v>
      </c>
      <c r="U2146" s="17">
        <v>41499.338425925926</v>
      </c>
    </row>
    <row r="2147" spans="1:21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5">
        <f t="shared" si="33"/>
        <v>41605.070763888885</v>
      </c>
      <c r="K2147">
        <v>1382938914</v>
      </c>
      <c r="L2147" s="5">
        <v>41575.029097222221</v>
      </c>
      <c r="M2147" t="b">
        <v>0</v>
      </c>
      <c r="N2147">
        <v>89</v>
      </c>
      <c r="O2147" s="9">
        <f>E2147/D2147</f>
        <v>0.30433333333333334</v>
      </c>
      <c r="P2147" s="13">
        <f>IF(E2147&gt;0,E2147/N2147,"NA")</f>
        <v>51.292134831460672</v>
      </c>
      <c r="Q2147" s="13" t="s">
        <v>8354</v>
      </c>
      <c r="R2147" s="13" t="s">
        <v>8355</v>
      </c>
      <c r="S2147" t="b">
        <v>0</v>
      </c>
      <c r="T2147" t="s">
        <v>8281</v>
      </c>
      <c r="U2147" s="17">
        <v>41575.029097222221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5">
        <f t="shared" si="33"/>
        <v>42411.471180555549</v>
      </c>
      <c r="K2148">
        <v>1453997910</v>
      </c>
      <c r="L2148" s="5">
        <v>42397.471180555549</v>
      </c>
      <c r="M2148" t="b">
        <v>0</v>
      </c>
      <c r="N2148">
        <v>1</v>
      </c>
      <c r="O2148" s="9">
        <f>E2148/D2148</f>
        <v>2.0000000000000001E-4</v>
      </c>
      <c r="P2148" s="13">
        <f>IF(E2148&gt;0,E2148/N2148,"NA")</f>
        <v>1</v>
      </c>
      <c r="Q2148" s="13" t="s">
        <v>8354</v>
      </c>
      <c r="R2148" s="13" t="s">
        <v>8355</v>
      </c>
      <c r="S2148" t="b">
        <v>0</v>
      </c>
      <c r="T2148" t="s">
        <v>8281</v>
      </c>
      <c r="U2148" s="17">
        <v>42397.471180555549</v>
      </c>
    </row>
    <row r="2149" spans="1:21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5">
        <f t="shared" si="33"/>
        <v>41959.129027777781</v>
      </c>
      <c r="K2149">
        <v>1413356748</v>
      </c>
      <c r="L2149" s="5">
        <v>41927.087361111109</v>
      </c>
      <c r="M2149" t="b">
        <v>0</v>
      </c>
      <c r="N2149">
        <v>55</v>
      </c>
      <c r="O2149" s="9">
        <f>E2149/D2149</f>
        <v>6.9641025641025639E-3</v>
      </c>
      <c r="P2149" s="13">
        <f>IF(E2149&gt;0,E2149/N2149,"NA")</f>
        <v>49.381818181818183</v>
      </c>
      <c r="Q2149" s="13" t="s">
        <v>8354</v>
      </c>
      <c r="R2149" s="13" t="s">
        <v>8355</v>
      </c>
      <c r="S2149" t="b">
        <v>0</v>
      </c>
      <c r="T2149" t="s">
        <v>8281</v>
      </c>
      <c r="U2149" s="17">
        <v>41927.087361111109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5">
        <f t="shared" si="33"/>
        <v>42096.483587962961</v>
      </c>
      <c r="K2150">
        <v>1425404182</v>
      </c>
      <c r="L2150" s="5">
        <v>42066.525254629632</v>
      </c>
      <c r="M2150" t="b">
        <v>0</v>
      </c>
      <c r="N2150">
        <v>2</v>
      </c>
      <c r="O2150" s="9">
        <f>E2150/D2150</f>
        <v>0.02</v>
      </c>
      <c r="P2150" s="13">
        <f>IF(E2150&gt;0,E2150/N2150,"NA")</f>
        <v>1</v>
      </c>
      <c r="Q2150" s="13" t="s">
        <v>8354</v>
      </c>
      <c r="R2150" s="13" t="s">
        <v>8355</v>
      </c>
      <c r="S2150" t="b">
        <v>0</v>
      </c>
      <c r="T2150" t="s">
        <v>8281</v>
      </c>
      <c r="U2150" s="17">
        <v>42066.525254629632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5">
        <f t="shared" si="33"/>
        <v>40389.791666666664</v>
      </c>
      <c r="K2151">
        <v>1277512556</v>
      </c>
      <c r="L2151" s="5">
        <v>40354.816620370366</v>
      </c>
      <c r="M2151" t="b">
        <v>0</v>
      </c>
      <c r="N2151">
        <v>0</v>
      </c>
      <c r="O2151" s="9">
        <f>E2151/D2151</f>
        <v>0</v>
      </c>
      <c r="P2151" s="13" t="str">
        <f>IF(E2151&gt;0,E2151/N2151,"NA")</f>
        <v>NA</v>
      </c>
      <c r="Q2151" s="13" t="s">
        <v>8354</v>
      </c>
      <c r="R2151" s="13" t="s">
        <v>8355</v>
      </c>
      <c r="S2151" t="b">
        <v>0</v>
      </c>
      <c r="T2151" t="s">
        <v>8281</v>
      </c>
      <c r="U2151" s="17">
        <v>40354.816620370366</v>
      </c>
    </row>
    <row r="2152" spans="1:21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5">
        <f t="shared" si="33"/>
        <v>42564.076377314814</v>
      </c>
      <c r="K2152">
        <v>1465800599</v>
      </c>
      <c r="L2152" s="5">
        <v>42534.076377314814</v>
      </c>
      <c r="M2152" t="b">
        <v>0</v>
      </c>
      <c r="N2152">
        <v>4</v>
      </c>
      <c r="O2152" s="9">
        <f>E2152/D2152</f>
        <v>8.0999999999999996E-3</v>
      </c>
      <c r="P2152" s="13">
        <f>IF(E2152&gt;0,E2152/N2152,"NA")</f>
        <v>101.25</v>
      </c>
      <c r="Q2152" s="13" t="s">
        <v>8354</v>
      </c>
      <c r="R2152" s="13" t="s">
        <v>8355</v>
      </c>
      <c r="S2152" t="b">
        <v>0</v>
      </c>
      <c r="T2152" t="s">
        <v>8281</v>
      </c>
      <c r="U2152" s="17">
        <v>42534.076377314814</v>
      </c>
    </row>
    <row r="2153" spans="1:21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5">
        <f t="shared" si="33"/>
        <v>42550.639050925922</v>
      </c>
      <c r="K2153">
        <v>1464639614</v>
      </c>
      <c r="L2153" s="5">
        <v>42520.639050925922</v>
      </c>
      <c r="M2153" t="b">
        <v>0</v>
      </c>
      <c r="N2153">
        <v>6</v>
      </c>
      <c r="O2153" s="9">
        <f>E2153/D2153</f>
        <v>2.6222222222222224E-3</v>
      </c>
      <c r="P2153" s="13">
        <f>IF(E2153&gt;0,E2153/N2153,"NA")</f>
        <v>19.666666666666668</v>
      </c>
      <c r="Q2153" s="13" t="s">
        <v>8354</v>
      </c>
      <c r="R2153" s="13" t="s">
        <v>8355</v>
      </c>
      <c r="S2153" t="b">
        <v>0</v>
      </c>
      <c r="T2153" t="s">
        <v>8281</v>
      </c>
      <c r="U2153" s="17">
        <v>42520.639050925922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5">
        <f t="shared" si="33"/>
        <v>41713.582280092589</v>
      </c>
      <c r="K2154">
        <v>1392321509</v>
      </c>
      <c r="L2154" s="5">
        <v>41683.62394675926</v>
      </c>
      <c r="M2154" t="b">
        <v>0</v>
      </c>
      <c r="N2154">
        <v>4</v>
      </c>
      <c r="O2154" s="9">
        <f>E2154/D2154</f>
        <v>1.6666666666666668E-3</v>
      </c>
      <c r="P2154" s="13">
        <f>IF(E2154&gt;0,E2154/N2154,"NA")</f>
        <v>12.5</v>
      </c>
      <c r="Q2154" s="13" t="s">
        <v>8354</v>
      </c>
      <c r="R2154" s="13" t="s">
        <v>8355</v>
      </c>
      <c r="S2154" t="b">
        <v>0</v>
      </c>
      <c r="T2154" t="s">
        <v>8281</v>
      </c>
      <c r="U2154" s="17">
        <v>41683.62394675926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5">
        <f t="shared" si="33"/>
        <v>42014.124305555553</v>
      </c>
      <c r="K2155">
        <v>1417470718</v>
      </c>
      <c r="L2155" s="5">
        <v>41974.702754629623</v>
      </c>
      <c r="M2155" t="b">
        <v>0</v>
      </c>
      <c r="N2155">
        <v>4</v>
      </c>
      <c r="O2155" s="9">
        <f>E2155/D2155</f>
        <v>9.1244548809124457E-5</v>
      </c>
      <c r="P2155" s="13">
        <f>IF(E2155&gt;0,E2155/N2155,"NA")</f>
        <v>8.5</v>
      </c>
      <c r="Q2155" s="13" t="s">
        <v>8354</v>
      </c>
      <c r="R2155" s="13" t="s">
        <v>8355</v>
      </c>
      <c r="S2155" t="b">
        <v>0</v>
      </c>
      <c r="T2155" t="s">
        <v>8281</v>
      </c>
      <c r="U2155" s="17">
        <v>41974.702754629623</v>
      </c>
    </row>
    <row r="2156" spans="1:21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5">
        <f t="shared" si="33"/>
        <v>41667.42392361111</v>
      </c>
      <c r="K2156">
        <v>1389193827</v>
      </c>
      <c r="L2156" s="5">
        <v>41647.42392361111</v>
      </c>
      <c r="M2156" t="b">
        <v>0</v>
      </c>
      <c r="N2156">
        <v>2</v>
      </c>
      <c r="O2156" s="9">
        <f>E2156/D2156</f>
        <v>8.0000000000000002E-3</v>
      </c>
      <c r="P2156" s="13">
        <f>IF(E2156&gt;0,E2156/N2156,"NA")</f>
        <v>1</v>
      </c>
      <c r="Q2156" s="13" t="s">
        <v>8354</v>
      </c>
      <c r="R2156" s="13" t="s">
        <v>8355</v>
      </c>
      <c r="S2156" t="b">
        <v>0</v>
      </c>
      <c r="T2156" t="s">
        <v>8281</v>
      </c>
      <c r="U2156" s="17">
        <v>41647.42392361111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5">
        <f t="shared" si="33"/>
        <v>42460.497511574074</v>
      </c>
      <c r="K2157">
        <v>1456854985</v>
      </c>
      <c r="L2157" s="5">
        <v>42430.539178240739</v>
      </c>
      <c r="M2157" t="b">
        <v>0</v>
      </c>
      <c r="N2157">
        <v>5</v>
      </c>
      <c r="O2157" s="9">
        <f>E2157/D2157</f>
        <v>2.3E-2</v>
      </c>
      <c r="P2157" s="13">
        <f>IF(E2157&gt;0,E2157/N2157,"NA")</f>
        <v>23</v>
      </c>
      <c r="Q2157" s="13" t="s">
        <v>8354</v>
      </c>
      <c r="R2157" s="13" t="s">
        <v>8355</v>
      </c>
      <c r="S2157" t="b">
        <v>0</v>
      </c>
      <c r="T2157" t="s">
        <v>8281</v>
      </c>
      <c r="U2157" s="17">
        <v>42430.539178240739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5">
        <f t="shared" si="33"/>
        <v>41533.645902777775</v>
      </c>
      <c r="K2158">
        <v>1375475406</v>
      </c>
      <c r="L2158" s="5">
        <v>41488.645902777775</v>
      </c>
      <c r="M2158" t="b">
        <v>0</v>
      </c>
      <c r="N2158">
        <v>83</v>
      </c>
      <c r="O2158" s="9">
        <f>E2158/D2158</f>
        <v>2.6660714285714284E-2</v>
      </c>
      <c r="P2158" s="13">
        <f>IF(E2158&gt;0,E2158/N2158,"NA")</f>
        <v>17.987951807228917</v>
      </c>
      <c r="Q2158" s="13" t="s">
        <v>8354</v>
      </c>
      <c r="R2158" s="13" t="s">
        <v>8355</v>
      </c>
      <c r="S2158" t="b">
        <v>0</v>
      </c>
      <c r="T2158" t="s">
        <v>8281</v>
      </c>
      <c r="U2158" s="17">
        <v>41488.645902777775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5">
        <f t="shared" si="33"/>
        <v>42727.124305555553</v>
      </c>
      <c r="K2159">
        <v>1479684783</v>
      </c>
      <c r="L2159" s="5">
        <v>42694.772951388884</v>
      </c>
      <c r="M2159" t="b">
        <v>0</v>
      </c>
      <c r="N2159">
        <v>57</v>
      </c>
      <c r="O2159" s="9">
        <f>E2159/D2159</f>
        <v>0.28192</v>
      </c>
      <c r="P2159" s="13">
        <f>IF(E2159&gt;0,E2159/N2159,"NA")</f>
        <v>370.94736842105266</v>
      </c>
      <c r="Q2159" s="13" t="s">
        <v>8354</v>
      </c>
      <c r="R2159" s="13" t="s">
        <v>8355</v>
      </c>
      <c r="S2159" t="b">
        <v>0</v>
      </c>
      <c r="T2159" t="s">
        <v>8281</v>
      </c>
      <c r="U2159" s="17">
        <v>42694.772951388884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5">
        <f t="shared" si="33"/>
        <v>41309.645532407405</v>
      </c>
      <c r="K2160">
        <v>1356121774</v>
      </c>
      <c r="L2160" s="5">
        <v>41264.645532407405</v>
      </c>
      <c r="M2160" t="b">
        <v>0</v>
      </c>
      <c r="N2160">
        <v>311</v>
      </c>
      <c r="O2160" s="9">
        <f>E2160/D2160</f>
        <v>6.5900366666666668E-2</v>
      </c>
      <c r="P2160" s="13">
        <f>IF(E2160&gt;0,E2160/N2160,"NA")</f>
        <v>63.569485530546629</v>
      </c>
      <c r="Q2160" s="13" t="s">
        <v>8354</v>
      </c>
      <c r="R2160" s="13" t="s">
        <v>8355</v>
      </c>
      <c r="S2160" t="b">
        <v>0</v>
      </c>
      <c r="T2160" t="s">
        <v>8281</v>
      </c>
      <c r="U2160" s="17">
        <v>41264.645532407405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5">
        <f t="shared" si="33"/>
        <v>40740.522847222222</v>
      </c>
      <c r="K2161">
        <v>1308245574</v>
      </c>
      <c r="L2161" s="5">
        <v>40710.522847222222</v>
      </c>
      <c r="M2161" t="b">
        <v>0</v>
      </c>
      <c r="N2161">
        <v>2</v>
      </c>
      <c r="O2161" s="9">
        <f>E2161/D2161</f>
        <v>7.2222222222222219E-3</v>
      </c>
      <c r="P2161" s="13">
        <f>IF(E2161&gt;0,E2161/N2161,"NA")</f>
        <v>13</v>
      </c>
      <c r="Q2161" s="13" t="s">
        <v>8354</v>
      </c>
      <c r="R2161" s="13" t="s">
        <v>8355</v>
      </c>
      <c r="S2161" t="b">
        <v>0</v>
      </c>
      <c r="T2161" t="s">
        <v>8281</v>
      </c>
      <c r="U2161" s="17">
        <v>40710.522847222222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5">
        <f t="shared" si="33"/>
        <v>41048.503530092588</v>
      </c>
      <c r="K2162">
        <v>1334855105</v>
      </c>
      <c r="L2162" s="5">
        <v>41018.503530092588</v>
      </c>
      <c r="M2162" t="b">
        <v>0</v>
      </c>
      <c r="N2162">
        <v>16</v>
      </c>
      <c r="O2162" s="9">
        <f>E2162/D2162</f>
        <v>8.5000000000000006E-3</v>
      </c>
      <c r="P2162" s="13">
        <f>IF(E2162&gt;0,E2162/N2162,"NA")</f>
        <v>5.3125</v>
      </c>
      <c r="Q2162" s="13" t="s">
        <v>8354</v>
      </c>
      <c r="R2162" s="13" t="s">
        <v>8355</v>
      </c>
      <c r="S2162" t="b">
        <v>0</v>
      </c>
      <c r="T2162" t="s">
        <v>8281</v>
      </c>
      <c r="U2162" s="17">
        <v>41018.503530092588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5">
        <f t="shared" si="33"/>
        <v>42270.644201388888</v>
      </c>
      <c r="K2163">
        <v>1440448059</v>
      </c>
      <c r="L2163" s="5">
        <v>42240.644201388888</v>
      </c>
      <c r="M2163" t="b">
        <v>0</v>
      </c>
      <c r="N2163">
        <v>13</v>
      </c>
      <c r="O2163" s="9">
        <f>E2163/D2163</f>
        <v>1.1575</v>
      </c>
      <c r="P2163" s="13">
        <f>IF(E2163&gt;0,E2163/N2163,"NA")</f>
        <v>35.615384615384613</v>
      </c>
      <c r="Q2163" s="13" t="s">
        <v>8346</v>
      </c>
      <c r="R2163" s="13" t="s">
        <v>8347</v>
      </c>
      <c r="S2163" t="b">
        <v>1</v>
      </c>
      <c r="T2163" t="s">
        <v>8275</v>
      </c>
      <c r="U2163" s="17">
        <v>42240.644201388888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5">
        <f t="shared" si="33"/>
        <v>41844.557766203703</v>
      </c>
      <c r="K2164">
        <v>1403547791</v>
      </c>
      <c r="L2164" s="5">
        <v>41813.557766203703</v>
      </c>
      <c r="M2164" t="b">
        <v>0</v>
      </c>
      <c r="N2164">
        <v>58</v>
      </c>
      <c r="O2164" s="9">
        <f>E2164/D2164</f>
        <v>1.1226666666666667</v>
      </c>
      <c r="P2164" s="13">
        <f>IF(E2164&gt;0,E2164/N2164,"NA")</f>
        <v>87.103448275862064</v>
      </c>
      <c r="Q2164" s="13" t="s">
        <v>8346</v>
      </c>
      <c r="R2164" s="13" t="s">
        <v>8347</v>
      </c>
      <c r="S2164" t="b">
        <v>1</v>
      </c>
      <c r="T2164" t="s">
        <v>8275</v>
      </c>
      <c r="U2164" s="17">
        <v>41813.557766203703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5">
        <f t="shared" si="33"/>
        <v>42162.951388888883</v>
      </c>
      <c r="K2165">
        <v>1429306520</v>
      </c>
      <c r="L2165" s="5">
        <v>42111.691203703704</v>
      </c>
      <c r="M2165" t="b">
        <v>0</v>
      </c>
      <c r="N2165">
        <v>44</v>
      </c>
      <c r="O2165" s="9">
        <f>E2165/D2165</f>
        <v>1.3220000000000001</v>
      </c>
      <c r="P2165" s="13">
        <f>IF(E2165&gt;0,E2165/N2165,"NA")</f>
        <v>75.11363636363636</v>
      </c>
      <c r="Q2165" s="13" t="s">
        <v>8346</v>
      </c>
      <c r="R2165" s="13" t="s">
        <v>8347</v>
      </c>
      <c r="S2165" t="b">
        <v>1</v>
      </c>
      <c r="T2165" t="s">
        <v>8275</v>
      </c>
      <c r="U2165" s="17">
        <v>42111.691203703704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5">
        <f t="shared" si="33"/>
        <v>42545.957638888889</v>
      </c>
      <c r="K2166">
        <v>1464196414</v>
      </c>
      <c r="L2166" s="5">
        <v>42515.509421296294</v>
      </c>
      <c r="M2166" t="b">
        <v>0</v>
      </c>
      <c r="N2166">
        <v>83</v>
      </c>
      <c r="O2166" s="9">
        <f>E2166/D2166</f>
        <v>1.0263636363636364</v>
      </c>
      <c r="P2166" s="13">
        <f>IF(E2166&gt;0,E2166/N2166,"NA")</f>
        <v>68.01204819277109</v>
      </c>
      <c r="Q2166" s="13" t="s">
        <v>8346</v>
      </c>
      <c r="R2166" s="13" t="s">
        <v>8347</v>
      </c>
      <c r="S2166" t="b">
        <v>1</v>
      </c>
      <c r="T2166" t="s">
        <v>8275</v>
      </c>
      <c r="U2166" s="17">
        <v>42515.509421296294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5">
        <f t="shared" si="33"/>
        <v>42468.417071759257</v>
      </c>
      <c r="K2167">
        <v>1457539235</v>
      </c>
      <c r="L2167" s="5">
        <v>42438.458738425928</v>
      </c>
      <c r="M2167" t="b">
        <v>0</v>
      </c>
      <c r="N2167">
        <v>117</v>
      </c>
      <c r="O2167" s="9">
        <f>E2167/D2167</f>
        <v>1.3864000000000001</v>
      </c>
      <c r="P2167" s="13">
        <f>IF(E2167&gt;0,E2167/N2167,"NA")</f>
        <v>29.623931623931625</v>
      </c>
      <c r="Q2167" s="13" t="s">
        <v>8346</v>
      </c>
      <c r="R2167" s="13" t="s">
        <v>8347</v>
      </c>
      <c r="S2167" t="b">
        <v>1</v>
      </c>
      <c r="T2167" t="s">
        <v>8275</v>
      </c>
      <c r="U2167" s="17">
        <v>42438.458738425928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5">
        <f t="shared" si="33"/>
        <v>41978.671504629623</v>
      </c>
      <c r="K2168">
        <v>1413922018</v>
      </c>
      <c r="L2168" s="5">
        <v>41933.629837962959</v>
      </c>
      <c r="M2168" t="b">
        <v>0</v>
      </c>
      <c r="N2168">
        <v>32</v>
      </c>
      <c r="O2168" s="9">
        <f>E2168/D2168</f>
        <v>1.466</v>
      </c>
      <c r="P2168" s="13">
        <f>IF(E2168&gt;0,E2168/N2168,"NA")</f>
        <v>91.625</v>
      </c>
      <c r="Q2168" s="13" t="s">
        <v>8346</v>
      </c>
      <c r="R2168" s="13" t="s">
        <v>8347</v>
      </c>
      <c r="S2168" t="b">
        <v>1</v>
      </c>
      <c r="T2168" t="s">
        <v>8275</v>
      </c>
      <c r="U2168" s="17">
        <v>41933.629837962959</v>
      </c>
    </row>
    <row r="2169" spans="1:21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5">
        <f t="shared" si="33"/>
        <v>41166.858067129629</v>
      </c>
      <c r="K2169">
        <v>1346463337</v>
      </c>
      <c r="L2169" s="5">
        <v>41152.858067129629</v>
      </c>
      <c r="M2169" t="b">
        <v>0</v>
      </c>
      <c r="N2169">
        <v>8</v>
      </c>
      <c r="O2169" s="9">
        <f>E2169/D2169</f>
        <v>1.2</v>
      </c>
      <c r="P2169" s="13">
        <f>IF(E2169&gt;0,E2169/N2169,"NA")</f>
        <v>22.5</v>
      </c>
      <c r="Q2169" s="13" t="s">
        <v>8346</v>
      </c>
      <c r="R2169" s="13" t="s">
        <v>8347</v>
      </c>
      <c r="S2169" t="b">
        <v>1</v>
      </c>
      <c r="T2169" t="s">
        <v>8275</v>
      </c>
      <c r="U2169" s="17">
        <v>41152.858067129629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5">
        <f t="shared" si="33"/>
        <v>42775.999999999993</v>
      </c>
      <c r="K2170">
        <v>1484058261</v>
      </c>
      <c r="L2170" s="5">
        <v>42745.391909722217</v>
      </c>
      <c r="M2170" t="b">
        <v>0</v>
      </c>
      <c r="N2170">
        <v>340</v>
      </c>
      <c r="O2170" s="9">
        <f>E2170/D2170</f>
        <v>1.215816111111111</v>
      </c>
      <c r="P2170" s="13">
        <f>IF(E2170&gt;0,E2170/N2170,"NA")</f>
        <v>64.366735294117646</v>
      </c>
      <c r="Q2170" s="13" t="s">
        <v>8346</v>
      </c>
      <c r="R2170" s="13" t="s">
        <v>8347</v>
      </c>
      <c r="S2170" t="b">
        <v>1</v>
      </c>
      <c r="T2170" t="s">
        <v>8275</v>
      </c>
      <c r="U2170" s="17">
        <v>42745.391909722217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5">
        <f t="shared" si="33"/>
        <v>42796.492488425924</v>
      </c>
      <c r="K2171">
        <v>1488214151</v>
      </c>
      <c r="L2171" s="5">
        <v>42793.492488425924</v>
      </c>
      <c r="M2171" t="b">
        <v>0</v>
      </c>
      <c r="N2171">
        <v>7</v>
      </c>
      <c r="O2171" s="9">
        <f>E2171/D2171</f>
        <v>1</v>
      </c>
      <c r="P2171" s="13">
        <f>IF(E2171&gt;0,E2171/N2171,"NA")</f>
        <v>21.857142857142858</v>
      </c>
      <c r="Q2171" s="13" t="s">
        <v>8346</v>
      </c>
      <c r="R2171" s="13" t="s">
        <v>8347</v>
      </c>
      <c r="S2171" t="b">
        <v>1</v>
      </c>
      <c r="T2171" t="s">
        <v>8275</v>
      </c>
      <c r="U2171" s="17">
        <v>42793.492488425924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5">
        <f t="shared" si="33"/>
        <v>42238.541921296295</v>
      </c>
      <c r="K2172">
        <v>1436810422</v>
      </c>
      <c r="L2172" s="5">
        <v>42198.541921296295</v>
      </c>
      <c r="M2172" t="b">
        <v>0</v>
      </c>
      <c r="N2172">
        <v>19</v>
      </c>
      <c r="O2172" s="9">
        <f>E2172/D2172</f>
        <v>1.8085714285714285</v>
      </c>
      <c r="P2172" s="13">
        <f>IF(E2172&gt;0,E2172/N2172,"NA")</f>
        <v>33.315789473684212</v>
      </c>
      <c r="Q2172" s="13" t="s">
        <v>8346</v>
      </c>
      <c r="R2172" s="13" t="s">
        <v>8347</v>
      </c>
      <c r="S2172" t="b">
        <v>1</v>
      </c>
      <c r="T2172" t="s">
        <v>8275</v>
      </c>
      <c r="U2172" s="17">
        <v>42198.541921296295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5">
        <f t="shared" si="33"/>
        <v>42176.999999999993</v>
      </c>
      <c r="K2173">
        <v>1431903495</v>
      </c>
      <c r="L2173" s="5">
        <v>42141.748784722215</v>
      </c>
      <c r="M2173" t="b">
        <v>0</v>
      </c>
      <c r="N2173">
        <v>47</v>
      </c>
      <c r="O2173" s="9">
        <f>E2173/D2173</f>
        <v>1.0607500000000001</v>
      </c>
      <c r="P2173" s="13">
        <f>IF(E2173&gt;0,E2173/N2173,"NA")</f>
        <v>90.276595744680847</v>
      </c>
      <c r="Q2173" s="13" t="s">
        <v>8346</v>
      </c>
      <c r="R2173" s="13" t="s">
        <v>8347</v>
      </c>
      <c r="S2173" t="b">
        <v>1</v>
      </c>
      <c r="T2173" t="s">
        <v>8275</v>
      </c>
      <c r="U2173" s="17">
        <v>42141.748784722215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5">
        <f t="shared" si="33"/>
        <v>42112.371759259258</v>
      </c>
      <c r="K2174">
        <v>1426773320</v>
      </c>
      <c r="L2174" s="5">
        <v>42082.371759259258</v>
      </c>
      <c r="M2174" t="b">
        <v>0</v>
      </c>
      <c r="N2174">
        <v>13</v>
      </c>
      <c r="O2174" s="9">
        <f>E2174/D2174</f>
        <v>1</v>
      </c>
      <c r="P2174" s="13">
        <f>IF(E2174&gt;0,E2174/N2174,"NA")</f>
        <v>76.92307692307692</v>
      </c>
      <c r="Q2174" s="13" t="s">
        <v>8346</v>
      </c>
      <c r="R2174" s="13" t="s">
        <v>8347</v>
      </c>
      <c r="S2174" t="b">
        <v>1</v>
      </c>
      <c r="T2174" t="s">
        <v>8275</v>
      </c>
      <c r="U2174" s="17">
        <v>42082.371759259258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5">
        <f t="shared" si="33"/>
        <v>41526.957638888889</v>
      </c>
      <c r="K2175">
        <v>1376066243</v>
      </c>
      <c r="L2175" s="5">
        <v>41495.484293981477</v>
      </c>
      <c r="M2175" t="b">
        <v>0</v>
      </c>
      <c r="N2175">
        <v>90</v>
      </c>
      <c r="O2175" s="9">
        <f>E2175/D2175</f>
        <v>1.2692857142857144</v>
      </c>
      <c r="P2175" s="13">
        <f>IF(E2175&gt;0,E2175/N2175,"NA")</f>
        <v>59.233333333333334</v>
      </c>
      <c r="Q2175" s="13" t="s">
        <v>8346</v>
      </c>
      <c r="R2175" s="13" t="s">
        <v>8347</v>
      </c>
      <c r="S2175" t="b">
        <v>1</v>
      </c>
      <c r="T2175" t="s">
        <v>8275</v>
      </c>
      <c r="U2175" s="17">
        <v>41495.484293981477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5">
        <f t="shared" si="33"/>
        <v>42495.334571759253</v>
      </c>
      <c r="K2176">
        <v>1459861307</v>
      </c>
      <c r="L2176" s="5">
        <v>42465.334571759253</v>
      </c>
      <c r="M2176" t="b">
        <v>0</v>
      </c>
      <c r="N2176">
        <v>63</v>
      </c>
      <c r="O2176" s="9">
        <f>E2176/D2176</f>
        <v>1.0297499999999999</v>
      </c>
      <c r="P2176" s="13">
        <f>IF(E2176&gt;0,E2176/N2176,"NA")</f>
        <v>65.38095238095238</v>
      </c>
      <c r="Q2176" s="13" t="s">
        <v>8346</v>
      </c>
      <c r="R2176" s="13" t="s">
        <v>8347</v>
      </c>
      <c r="S2176" t="b">
        <v>1</v>
      </c>
      <c r="T2176" t="s">
        <v>8275</v>
      </c>
      <c r="U2176" s="17">
        <v>42465.334571759253</v>
      </c>
    </row>
    <row r="2177" spans="1:21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5">
        <f t="shared" si="33"/>
        <v>42571.800763888888</v>
      </c>
      <c r="K2177">
        <v>1468455186</v>
      </c>
      <c r="L2177" s="5">
        <v>42564.800763888888</v>
      </c>
      <c r="M2177" t="b">
        <v>0</v>
      </c>
      <c r="N2177">
        <v>26</v>
      </c>
      <c r="O2177" s="9">
        <f>E2177/D2177</f>
        <v>2.5</v>
      </c>
      <c r="P2177" s="13">
        <f>IF(E2177&gt;0,E2177/N2177,"NA")</f>
        <v>67.307692307692307</v>
      </c>
      <c r="Q2177" s="13" t="s">
        <v>8346</v>
      </c>
      <c r="R2177" s="13" t="s">
        <v>8347</v>
      </c>
      <c r="S2177" t="b">
        <v>1</v>
      </c>
      <c r="T2177" t="s">
        <v>8275</v>
      </c>
      <c r="U2177" s="17">
        <v>42564.800763888888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5">
        <f t="shared" si="33"/>
        <v>42126.424872685187</v>
      </c>
      <c r="K2178">
        <v>1427987509</v>
      </c>
      <c r="L2178" s="5">
        <v>42096.424872685187</v>
      </c>
      <c r="M2178" t="b">
        <v>0</v>
      </c>
      <c r="N2178">
        <v>71</v>
      </c>
      <c r="O2178" s="9">
        <f>E2178/D2178</f>
        <v>1.2602</v>
      </c>
      <c r="P2178" s="13">
        <f>IF(E2178&gt;0,E2178/N2178,"NA")</f>
        <v>88.74647887323944</v>
      </c>
      <c r="Q2178" s="13" t="s">
        <v>8346</v>
      </c>
      <c r="R2178" s="13" t="s">
        <v>8347</v>
      </c>
      <c r="S2178" t="b">
        <v>1</v>
      </c>
      <c r="T2178" t="s">
        <v>8275</v>
      </c>
      <c r="U2178" s="17">
        <v>42096.424872685187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5">
        <f t="shared" ref="J2179:L2242" si="34">(I2179/86400)+25569+(-5/24)</f>
        <v>42527.042442129627</v>
      </c>
      <c r="K2179">
        <v>1463032867</v>
      </c>
      <c r="L2179" s="5">
        <v>42502.042442129627</v>
      </c>
      <c r="M2179" t="b">
        <v>0</v>
      </c>
      <c r="N2179">
        <v>38</v>
      </c>
      <c r="O2179" s="9">
        <f>E2179/D2179</f>
        <v>1.0012000000000001</v>
      </c>
      <c r="P2179" s="13">
        <f>IF(E2179&gt;0,E2179/N2179,"NA")</f>
        <v>65.868421052631575</v>
      </c>
      <c r="Q2179" s="13" t="s">
        <v>8346</v>
      </c>
      <c r="R2179" s="13" t="s">
        <v>8347</v>
      </c>
      <c r="S2179" t="b">
        <v>1</v>
      </c>
      <c r="T2179" t="s">
        <v>8275</v>
      </c>
      <c r="U2179" s="17">
        <v>42502.042442129627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5">
        <f t="shared" si="34"/>
        <v>42753.428206018514</v>
      </c>
      <c r="K2180">
        <v>1482160597</v>
      </c>
      <c r="L2180" s="5">
        <v>42723.428206018514</v>
      </c>
      <c r="M2180" t="b">
        <v>0</v>
      </c>
      <c r="N2180">
        <v>859</v>
      </c>
      <c r="O2180" s="9">
        <f>E2180/D2180</f>
        <v>1.3864000000000001</v>
      </c>
      <c r="P2180" s="13">
        <f>IF(E2180&gt;0,E2180/N2180,"NA")</f>
        <v>40.349243306169967</v>
      </c>
      <c r="Q2180" s="13" t="s">
        <v>8346</v>
      </c>
      <c r="R2180" s="13" t="s">
        <v>8347</v>
      </c>
      <c r="S2180" t="b">
        <v>1</v>
      </c>
      <c r="T2180" t="s">
        <v>8275</v>
      </c>
      <c r="U2180" s="17">
        <v>42723.428206018514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5">
        <f t="shared" si="34"/>
        <v>42104.962870370371</v>
      </c>
      <c r="K2181">
        <v>1426133192</v>
      </c>
      <c r="L2181" s="5">
        <v>42074.962870370371</v>
      </c>
      <c r="M2181" t="b">
        <v>0</v>
      </c>
      <c r="N2181">
        <v>21</v>
      </c>
      <c r="O2181" s="9">
        <f>E2181/D2181</f>
        <v>1.6140000000000001</v>
      </c>
      <c r="P2181" s="13">
        <f>IF(E2181&gt;0,E2181/N2181,"NA")</f>
        <v>76.857142857142861</v>
      </c>
      <c r="Q2181" s="13" t="s">
        <v>8346</v>
      </c>
      <c r="R2181" s="13" t="s">
        <v>8347</v>
      </c>
      <c r="S2181" t="b">
        <v>1</v>
      </c>
      <c r="T2181" t="s">
        <v>8275</v>
      </c>
      <c r="U2181" s="17">
        <v>42074.962870370371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5">
        <f t="shared" si="34"/>
        <v>42321.503101851849</v>
      </c>
      <c r="K2182">
        <v>1443801868</v>
      </c>
      <c r="L2182" s="5">
        <v>42279.461435185185</v>
      </c>
      <c r="M2182" t="b">
        <v>0</v>
      </c>
      <c r="N2182">
        <v>78</v>
      </c>
      <c r="O2182" s="9">
        <f>E2182/D2182</f>
        <v>1.071842</v>
      </c>
      <c r="P2182" s="13">
        <f>IF(E2182&gt;0,E2182/N2182,"NA")</f>
        <v>68.707820512820518</v>
      </c>
      <c r="Q2182" s="13" t="s">
        <v>8346</v>
      </c>
      <c r="R2182" s="13" t="s">
        <v>8347</v>
      </c>
      <c r="S2182" t="b">
        <v>1</v>
      </c>
      <c r="T2182" t="s">
        <v>8275</v>
      </c>
      <c r="U2182" s="17">
        <v>42279.461435185185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5">
        <f t="shared" si="34"/>
        <v>42786.796909722216</v>
      </c>
      <c r="K2183">
        <v>1486426053</v>
      </c>
      <c r="L2183" s="5">
        <v>42772.796909722216</v>
      </c>
      <c r="M2183" t="b">
        <v>0</v>
      </c>
      <c r="N2183">
        <v>53</v>
      </c>
      <c r="O2183" s="9">
        <f>E2183/D2183</f>
        <v>1.5309999999999999</v>
      </c>
      <c r="P2183" s="13">
        <f>IF(E2183&gt;0,E2183/N2183,"NA")</f>
        <v>57.773584905660378</v>
      </c>
      <c r="Q2183" s="13" t="s">
        <v>8354</v>
      </c>
      <c r="R2183" s="13" t="s">
        <v>8372</v>
      </c>
      <c r="S2183" t="b">
        <v>1</v>
      </c>
      <c r="T2183" t="s">
        <v>8296</v>
      </c>
      <c r="U2183" s="17">
        <v>42772.796909722216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5">
        <f t="shared" si="34"/>
        <v>41914.692418981482</v>
      </c>
      <c r="K2184">
        <v>1409261825</v>
      </c>
      <c r="L2184" s="5">
        <v>41879.692418981482</v>
      </c>
      <c r="M2184" t="b">
        <v>0</v>
      </c>
      <c r="N2184">
        <v>356</v>
      </c>
      <c r="O2184" s="9">
        <f>E2184/D2184</f>
        <v>5.2416666666666663</v>
      </c>
      <c r="P2184" s="13">
        <f>IF(E2184&gt;0,E2184/N2184,"NA")</f>
        <v>44.171348314606739</v>
      </c>
      <c r="Q2184" s="13" t="s">
        <v>8354</v>
      </c>
      <c r="R2184" s="13" t="s">
        <v>8372</v>
      </c>
      <c r="S2184" t="b">
        <v>1</v>
      </c>
      <c r="T2184" t="s">
        <v>8296</v>
      </c>
      <c r="U2184" s="17">
        <v>41879.692418981482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5">
        <f t="shared" si="34"/>
        <v>42774.999999999993</v>
      </c>
      <c r="K2185">
        <v>1484037977</v>
      </c>
      <c r="L2185" s="5">
        <v>42745.157141203701</v>
      </c>
      <c r="M2185" t="b">
        <v>0</v>
      </c>
      <c r="N2185">
        <v>279</v>
      </c>
      <c r="O2185" s="9">
        <f>E2185/D2185</f>
        <v>4.8927777777777779</v>
      </c>
      <c r="P2185" s="13">
        <f>IF(E2185&gt;0,E2185/N2185,"NA")</f>
        <v>31.566308243727597</v>
      </c>
      <c r="Q2185" s="13" t="s">
        <v>8354</v>
      </c>
      <c r="R2185" s="13" t="s">
        <v>8372</v>
      </c>
      <c r="S2185" t="b">
        <v>1</v>
      </c>
      <c r="T2185" t="s">
        <v>8296</v>
      </c>
      <c r="U2185" s="17">
        <v>42745.157141203701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5">
        <f t="shared" si="34"/>
        <v>42394.458333333336</v>
      </c>
      <c r="K2186">
        <v>1452530041</v>
      </c>
      <c r="L2186" s="5">
        <v>42380.481956018521</v>
      </c>
      <c r="M2186" t="b">
        <v>1</v>
      </c>
      <c r="N2186">
        <v>266</v>
      </c>
      <c r="O2186" s="9">
        <f>E2186/D2186</f>
        <v>2.8473999999999999</v>
      </c>
      <c r="P2186" s="13">
        <f>IF(E2186&gt;0,E2186/N2186,"NA")</f>
        <v>107.04511278195488</v>
      </c>
      <c r="Q2186" s="13" t="s">
        <v>8354</v>
      </c>
      <c r="R2186" s="13" t="s">
        <v>8372</v>
      </c>
      <c r="S2186" t="b">
        <v>1</v>
      </c>
      <c r="T2186" t="s">
        <v>8296</v>
      </c>
      <c r="U2186" s="17">
        <v>42380.481956018521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5">
        <f t="shared" si="34"/>
        <v>41359.141655092586</v>
      </c>
      <c r="K2187">
        <v>1360830239</v>
      </c>
      <c r="L2187" s="5">
        <v>41319.141655092586</v>
      </c>
      <c r="M2187" t="b">
        <v>0</v>
      </c>
      <c r="N2187">
        <v>623</v>
      </c>
      <c r="O2187" s="9">
        <f>E2187/D2187</f>
        <v>18.569700000000001</v>
      </c>
      <c r="P2187" s="13">
        <f>IF(E2187&gt;0,E2187/N2187,"NA")</f>
        <v>149.03451043338683</v>
      </c>
      <c r="Q2187" s="13" t="s">
        <v>8354</v>
      </c>
      <c r="R2187" s="13" t="s">
        <v>8372</v>
      </c>
      <c r="S2187" t="b">
        <v>1</v>
      </c>
      <c r="T2187" t="s">
        <v>8296</v>
      </c>
      <c r="U2187" s="17">
        <v>41319.141655092586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5">
        <f t="shared" si="34"/>
        <v>42619.874999999993</v>
      </c>
      <c r="K2188">
        <v>1470062743</v>
      </c>
      <c r="L2188" s="5">
        <v>42583.406747685185</v>
      </c>
      <c r="M2188" t="b">
        <v>0</v>
      </c>
      <c r="N2188">
        <v>392</v>
      </c>
      <c r="O2188" s="9">
        <f>E2188/D2188</f>
        <v>1.0967499999999999</v>
      </c>
      <c r="P2188" s="13">
        <f>IF(E2188&gt;0,E2188/N2188,"NA")</f>
        <v>55.956632653061227</v>
      </c>
      <c r="Q2188" s="13" t="s">
        <v>8354</v>
      </c>
      <c r="R2188" s="13" t="s">
        <v>8372</v>
      </c>
      <c r="S2188" t="b">
        <v>1</v>
      </c>
      <c r="T2188" t="s">
        <v>8296</v>
      </c>
      <c r="U2188" s="17">
        <v>42583.406747685185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5">
        <f t="shared" si="34"/>
        <v>42096.957638888889</v>
      </c>
      <c r="K2189">
        <v>1425531666</v>
      </c>
      <c r="L2189" s="5">
        <v>42068.000763888886</v>
      </c>
      <c r="M2189" t="b">
        <v>1</v>
      </c>
      <c r="N2189">
        <v>3562</v>
      </c>
      <c r="O2189" s="9">
        <f>E2189/D2189</f>
        <v>10.146425000000001</v>
      </c>
      <c r="P2189" s="13">
        <f>IF(E2189&gt;0,E2189/N2189,"NA")</f>
        <v>56.970381807973048</v>
      </c>
      <c r="Q2189" s="13" t="s">
        <v>8354</v>
      </c>
      <c r="R2189" s="13" t="s">
        <v>8372</v>
      </c>
      <c r="S2189" t="b">
        <v>1</v>
      </c>
      <c r="T2189" t="s">
        <v>8296</v>
      </c>
      <c r="U2189" s="17">
        <v>42068.000763888886</v>
      </c>
    </row>
    <row r="2190" spans="1:21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5">
        <f t="shared" si="34"/>
        <v>42668.499999999993</v>
      </c>
      <c r="K2190">
        <v>1474380241</v>
      </c>
      <c r="L2190" s="5">
        <v>42633.377789351849</v>
      </c>
      <c r="M2190" t="b">
        <v>0</v>
      </c>
      <c r="N2190">
        <v>514</v>
      </c>
      <c r="O2190" s="9">
        <f>E2190/D2190</f>
        <v>4.1217692027666546</v>
      </c>
      <c r="P2190" s="13">
        <f>IF(E2190&gt;0,E2190/N2190,"NA")</f>
        <v>44.056420233463037</v>
      </c>
      <c r="Q2190" s="13" t="s">
        <v>8354</v>
      </c>
      <c r="R2190" s="13" t="s">
        <v>8372</v>
      </c>
      <c r="S2190" t="b">
        <v>1</v>
      </c>
      <c r="T2190" t="s">
        <v>8296</v>
      </c>
      <c r="U2190" s="17">
        <v>42633.377789351849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5">
        <f t="shared" si="34"/>
        <v>42481.708333333336</v>
      </c>
      <c r="K2191">
        <v>1460055300</v>
      </c>
      <c r="L2191" s="5">
        <v>42467.579861111109</v>
      </c>
      <c r="M2191" t="b">
        <v>0</v>
      </c>
      <c r="N2191">
        <v>88</v>
      </c>
      <c r="O2191" s="9">
        <f>E2191/D2191</f>
        <v>5.0324999999999998</v>
      </c>
      <c r="P2191" s="13">
        <f>IF(E2191&gt;0,E2191/N2191,"NA")</f>
        <v>68.625</v>
      </c>
      <c r="Q2191" s="13" t="s">
        <v>8354</v>
      </c>
      <c r="R2191" s="13" t="s">
        <v>8372</v>
      </c>
      <c r="S2191" t="b">
        <v>1</v>
      </c>
      <c r="T2191" t="s">
        <v>8296</v>
      </c>
      <c r="U2191" s="17">
        <v>42467.579861111109</v>
      </c>
    </row>
    <row r="2192" spans="1:21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5">
        <f t="shared" si="34"/>
        <v>42452.082638888889</v>
      </c>
      <c r="K2192">
        <v>1455721204</v>
      </c>
      <c r="L2192" s="5">
        <v>42417.416712962957</v>
      </c>
      <c r="M2192" t="b">
        <v>0</v>
      </c>
      <c r="N2192">
        <v>537</v>
      </c>
      <c r="O2192" s="9">
        <f>E2192/D2192</f>
        <v>1.8461052631578947</v>
      </c>
      <c r="P2192" s="13">
        <f>IF(E2192&gt;0,E2192/N2192,"NA")</f>
        <v>65.318435754189949</v>
      </c>
      <c r="Q2192" s="13" t="s">
        <v>8354</v>
      </c>
      <c r="R2192" s="13" t="s">
        <v>8372</v>
      </c>
      <c r="S2192" t="b">
        <v>1</v>
      </c>
      <c r="T2192" t="s">
        <v>8296</v>
      </c>
      <c r="U2192" s="17">
        <v>42417.416712962957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5">
        <f t="shared" si="34"/>
        <v>42780.6253125</v>
      </c>
      <c r="K2193">
        <v>1486065627</v>
      </c>
      <c r="L2193" s="5">
        <v>42768.6253125</v>
      </c>
      <c r="M2193" t="b">
        <v>0</v>
      </c>
      <c r="N2193">
        <v>25</v>
      </c>
      <c r="O2193" s="9">
        <f>E2193/D2193</f>
        <v>1.1973333333333334</v>
      </c>
      <c r="P2193" s="13">
        <f>IF(E2193&gt;0,E2193/N2193,"NA")</f>
        <v>35.92</v>
      </c>
      <c r="Q2193" s="13" t="s">
        <v>8354</v>
      </c>
      <c r="R2193" s="13" t="s">
        <v>8372</v>
      </c>
      <c r="S2193" t="b">
        <v>1</v>
      </c>
      <c r="T2193" t="s">
        <v>8296</v>
      </c>
      <c r="U2193" s="17">
        <v>42768.6253125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5">
        <f t="shared" si="34"/>
        <v>42719.749999999993</v>
      </c>
      <c r="K2194">
        <v>1479414344</v>
      </c>
      <c r="L2194" s="5">
        <v>42691.642870370364</v>
      </c>
      <c r="M2194" t="b">
        <v>0</v>
      </c>
      <c r="N2194">
        <v>3238</v>
      </c>
      <c r="O2194" s="9">
        <f>E2194/D2194</f>
        <v>10.812401666666668</v>
      </c>
      <c r="P2194" s="13">
        <f>IF(E2194&gt;0,E2194/N2194,"NA")</f>
        <v>40.070667078443485</v>
      </c>
      <c r="Q2194" s="13" t="s">
        <v>8354</v>
      </c>
      <c r="R2194" s="13" t="s">
        <v>8372</v>
      </c>
      <c r="S2194" t="b">
        <v>1</v>
      </c>
      <c r="T2194" t="s">
        <v>8296</v>
      </c>
      <c r="U2194" s="17">
        <v>42691.642870370364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5">
        <f t="shared" si="34"/>
        <v>42694.999305555553</v>
      </c>
      <c r="K2195">
        <v>1477043072</v>
      </c>
      <c r="L2195" s="5">
        <v>42664.197592592587</v>
      </c>
      <c r="M2195" t="b">
        <v>0</v>
      </c>
      <c r="N2195">
        <v>897</v>
      </c>
      <c r="O2195" s="9">
        <f>E2195/D2195</f>
        <v>4.5237333333333334</v>
      </c>
      <c r="P2195" s="13">
        <f>IF(E2195&gt;0,E2195/N2195,"NA")</f>
        <v>75.647714604236342</v>
      </c>
      <c r="Q2195" s="13" t="s">
        <v>8354</v>
      </c>
      <c r="R2195" s="13" t="s">
        <v>8372</v>
      </c>
      <c r="S2195" t="b">
        <v>1</v>
      </c>
      <c r="T2195" t="s">
        <v>8296</v>
      </c>
      <c r="U2195" s="17">
        <v>42664.197592592587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5">
        <f t="shared" si="34"/>
        <v>42455.507986111108</v>
      </c>
      <c r="K2196">
        <v>1456423890</v>
      </c>
      <c r="L2196" s="5">
        <v>42425.54965277778</v>
      </c>
      <c r="M2196" t="b">
        <v>0</v>
      </c>
      <c r="N2196">
        <v>878</v>
      </c>
      <c r="O2196" s="9">
        <f>E2196/D2196</f>
        <v>5.3737000000000004</v>
      </c>
      <c r="P2196" s="13">
        <f>IF(E2196&gt;0,E2196/N2196,"NA")</f>
        <v>61.203872437357631</v>
      </c>
      <c r="Q2196" s="13" t="s">
        <v>8354</v>
      </c>
      <c r="R2196" s="13" t="s">
        <v>8372</v>
      </c>
      <c r="S2196" t="b">
        <v>1</v>
      </c>
      <c r="T2196" t="s">
        <v>8296</v>
      </c>
      <c r="U2196" s="17">
        <v>42425.54965277778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5">
        <f t="shared" si="34"/>
        <v>42227.563657407409</v>
      </c>
      <c r="K2197">
        <v>1436725900</v>
      </c>
      <c r="L2197" s="5">
        <v>42197.563657407409</v>
      </c>
      <c r="M2197" t="b">
        <v>0</v>
      </c>
      <c r="N2197">
        <v>115</v>
      </c>
      <c r="O2197" s="9">
        <f>E2197/D2197</f>
        <v>1.2032608695652174</v>
      </c>
      <c r="P2197" s="13">
        <f>IF(E2197&gt;0,E2197/N2197,"NA")</f>
        <v>48.130434782608695</v>
      </c>
      <c r="Q2197" s="13" t="s">
        <v>8354</v>
      </c>
      <c r="R2197" s="13" t="s">
        <v>8372</v>
      </c>
      <c r="S2197" t="b">
        <v>1</v>
      </c>
      <c r="T2197" t="s">
        <v>8296</v>
      </c>
      <c r="U2197" s="17">
        <v>42197.563657407409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5">
        <f t="shared" si="34"/>
        <v>42706.083333333336</v>
      </c>
      <c r="K2198">
        <v>1478000502</v>
      </c>
      <c r="L2198" s="5">
        <v>42675.278958333329</v>
      </c>
      <c r="M2198" t="b">
        <v>0</v>
      </c>
      <c r="N2198">
        <v>234</v>
      </c>
      <c r="O2198" s="9">
        <f>E2198/D2198</f>
        <v>1.1383571428571428</v>
      </c>
      <c r="P2198" s="13">
        <f>IF(E2198&gt;0,E2198/N2198,"NA")</f>
        <v>68.106837606837601</v>
      </c>
      <c r="Q2198" s="13" t="s">
        <v>8354</v>
      </c>
      <c r="R2198" s="13" t="s">
        <v>8372</v>
      </c>
      <c r="S2198" t="b">
        <v>1</v>
      </c>
      <c r="T2198" t="s">
        <v>8296</v>
      </c>
      <c r="U2198" s="17">
        <v>42675.278958333329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5">
        <f t="shared" si="34"/>
        <v>42063.37568287037</v>
      </c>
      <c r="K2199">
        <v>1422540059</v>
      </c>
      <c r="L2199" s="5">
        <v>42033.37568287037</v>
      </c>
      <c r="M2199" t="b">
        <v>0</v>
      </c>
      <c r="N2199">
        <v>4330</v>
      </c>
      <c r="O2199" s="9">
        <f>E2199/D2199</f>
        <v>9.5103109999999997</v>
      </c>
      <c r="P2199" s="13">
        <f>IF(E2199&gt;0,E2199/N2199,"NA")</f>
        <v>65.891300230946882</v>
      </c>
      <c r="Q2199" s="13" t="s">
        <v>8354</v>
      </c>
      <c r="R2199" s="13" t="s">
        <v>8372</v>
      </c>
      <c r="S2199" t="b">
        <v>1</v>
      </c>
      <c r="T2199" t="s">
        <v>8296</v>
      </c>
      <c r="U2199" s="17">
        <v>42033.37568287037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5">
        <f t="shared" si="34"/>
        <v>42322.347222222219</v>
      </c>
      <c r="K2200">
        <v>1444911600</v>
      </c>
      <c r="L2200" s="5">
        <v>42292.305555555555</v>
      </c>
      <c r="M2200" t="b">
        <v>0</v>
      </c>
      <c r="N2200">
        <v>651</v>
      </c>
      <c r="O2200" s="9">
        <f>E2200/D2200</f>
        <v>1.3289249999999999</v>
      </c>
      <c r="P2200" s="13">
        <f>IF(E2200&gt;0,E2200/N2200,"NA")</f>
        <v>81.654377880184327</v>
      </c>
      <c r="Q2200" s="13" t="s">
        <v>8354</v>
      </c>
      <c r="R2200" s="13" t="s">
        <v>8372</v>
      </c>
      <c r="S2200" t="b">
        <v>1</v>
      </c>
      <c r="T2200" t="s">
        <v>8296</v>
      </c>
      <c r="U2200" s="17">
        <v>42292.305555555555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5">
        <f t="shared" si="34"/>
        <v>42292.208310185182</v>
      </c>
      <c r="K2201">
        <v>1442311198</v>
      </c>
      <c r="L2201" s="5">
        <v>42262.208310185182</v>
      </c>
      <c r="M2201" t="b">
        <v>1</v>
      </c>
      <c r="N2201">
        <v>251</v>
      </c>
      <c r="O2201" s="9">
        <f>E2201/D2201</f>
        <v>1.4697777777777778</v>
      </c>
      <c r="P2201" s="13">
        <f>IF(E2201&gt;0,E2201/N2201,"NA")</f>
        <v>52.701195219123505</v>
      </c>
      <c r="Q2201" s="13" t="s">
        <v>8354</v>
      </c>
      <c r="R2201" s="13" t="s">
        <v>8372</v>
      </c>
      <c r="S2201" t="b">
        <v>1</v>
      </c>
      <c r="T2201" t="s">
        <v>8296</v>
      </c>
      <c r="U2201" s="17">
        <v>42262.208310185182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5">
        <f t="shared" si="34"/>
        <v>42190.916666666664</v>
      </c>
      <c r="K2202">
        <v>1433775668</v>
      </c>
      <c r="L2202" s="5">
        <v>42163.417453703696</v>
      </c>
      <c r="M2202" t="b">
        <v>0</v>
      </c>
      <c r="N2202">
        <v>263</v>
      </c>
      <c r="O2202" s="9">
        <f>E2202/D2202</f>
        <v>5.4215</v>
      </c>
      <c r="P2202" s="13">
        <f>IF(E2202&gt;0,E2202/N2202,"NA")</f>
        <v>41.228136882129277</v>
      </c>
      <c r="Q2202" s="13" t="s">
        <v>8354</v>
      </c>
      <c r="R2202" s="13" t="s">
        <v>8372</v>
      </c>
      <c r="S2202" t="b">
        <v>1</v>
      </c>
      <c r="T2202" t="s">
        <v>8296</v>
      </c>
      <c r="U2202" s="17">
        <v>42163.417453703696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5">
        <f t="shared" si="34"/>
        <v>41290.638483796291</v>
      </c>
      <c r="K2203">
        <v>1357157965</v>
      </c>
      <c r="L2203" s="5">
        <v>41276.638483796291</v>
      </c>
      <c r="M2203" t="b">
        <v>0</v>
      </c>
      <c r="N2203">
        <v>28</v>
      </c>
      <c r="O2203" s="9">
        <f>E2203/D2203</f>
        <v>3.8271818181818182</v>
      </c>
      <c r="P2203" s="13">
        <f>IF(E2203&gt;0,E2203/N2203,"NA")</f>
        <v>15.035357142857142</v>
      </c>
      <c r="Q2203" s="13" t="s">
        <v>8346</v>
      </c>
      <c r="R2203" s="13" t="s">
        <v>8351</v>
      </c>
      <c r="S2203" t="b">
        <v>1</v>
      </c>
      <c r="T2203" t="s">
        <v>8279</v>
      </c>
      <c r="U2203" s="17">
        <v>41276.638483796291</v>
      </c>
    </row>
    <row r="2204" spans="1:21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5">
        <f t="shared" si="34"/>
        <v>41214.640833333331</v>
      </c>
      <c r="K2204">
        <v>1349209368</v>
      </c>
      <c r="L2204" s="5">
        <v>41184.640833333331</v>
      </c>
      <c r="M2204" t="b">
        <v>0</v>
      </c>
      <c r="N2204">
        <v>721</v>
      </c>
      <c r="O2204" s="9">
        <f>E2204/D2204</f>
        <v>7.0418124999999998</v>
      </c>
      <c r="P2204" s="13">
        <f>IF(E2204&gt;0,E2204/N2204,"NA")</f>
        <v>39.066920943134534</v>
      </c>
      <c r="Q2204" s="13" t="s">
        <v>8346</v>
      </c>
      <c r="R2204" s="13" t="s">
        <v>8351</v>
      </c>
      <c r="S2204" t="b">
        <v>1</v>
      </c>
      <c r="T2204" t="s">
        <v>8279</v>
      </c>
      <c r="U2204" s="17">
        <v>41184.640833333331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5">
        <f t="shared" si="34"/>
        <v>42271.651412037034</v>
      </c>
      <c r="K2205">
        <v>1440535082</v>
      </c>
      <c r="L2205" s="5">
        <v>42241.651412037034</v>
      </c>
      <c r="M2205" t="b">
        <v>0</v>
      </c>
      <c r="N2205">
        <v>50</v>
      </c>
      <c r="O2205" s="9">
        <f>E2205/D2205</f>
        <v>1.0954999999999999</v>
      </c>
      <c r="P2205" s="13">
        <f>IF(E2205&gt;0,E2205/N2205,"NA")</f>
        <v>43.82</v>
      </c>
      <c r="Q2205" s="13" t="s">
        <v>8346</v>
      </c>
      <c r="R2205" s="13" t="s">
        <v>8351</v>
      </c>
      <c r="S2205" t="b">
        <v>1</v>
      </c>
      <c r="T2205" t="s">
        <v>8279</v>
      </c>
      <c r="U2205" s="17">
        <v>42241.651412037034</v>
      </c>
    </row>
    <row r="2206" spans="1:21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5">
        <f t="shared" si="34"/>
        <v>41342.103229166663</v>
      </c>
      <c r="K2206">
        <v>1360222119</v>
      </c>
      <c r="L2206" s="5">
        <v>41312.103229166663</v>
      </c>
      <c r="M2206" t="b">
        <v>0</v>
      </c>
      <c r="N2206">
        <v>73</v>
      </c>
      <c r="O2206" s="9">
        <f>E2206/D2206</f>
        <v>1.3286666666666667</v>
      </c>
      <c r="P2206" s="13">
        <f>IF(E2206&gt;0,E2206/N2206,"NA")</f>
        <v>27.301369863013697</v>
      </c>
      <c r="Q2206" s="13" t="s">
        <v>8346</v>
      </c>
      <c r="R2206" s="13" t="s">
        <v>8351</v>
      </c>
      <c r="S2206" t="b">
        <v>1</v>
      </c>
      <c r="T2206" t="s">
        <v>8279</v>
      </c>
      <c r="U2206" s="17">
        <v>41312.103229166663</v>
      </c>
    </row>
    <row r="2207" spans="1:21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5">
        <f t="shared" si="34"/>
        <v>41061.613298611112</v>
      </c>
      <c r="K2207">
        <v>1335987789</v>
      </c>
      <c r="L2207" s="5">
        <v>41031.613298611112</v>
      </c>
      <c r="M2207" t="b">
        <v>0</v>
      </c>
      <c r="N2207">
        <v>27</v>
      </c>
      <c r="O2207" s="9">
        <f>E2207/D2207</f>
        <v>1.52</v>
      </c>
      <c r="P2207" s="13">
        <f>IF(E2207&gt;0,E2207/N2207,"NA")</f>
        <v>42.222222222222221</v>
      </c>
      <c r="Q2207" s="13" t="s">
        <v>8346</v>
      </c>
      <c r="R2207" s="13" t="s">
        <v>8351</v>
      </c>
      <c r="S2207" t="b">
        <v>1</v>
      </c>
      <c r="T2207" t="s">
        <v>8279</v>
      </c>
      <c r="U2207" s="17">
        <v>41031.613298611112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5">
        <f t="shared" si="34"/>
        <v>41015.048888888887</v>
      </c>
      <c r="K2208">
        <v>1333001424</v>
      </c>
      <c r="L2208" s="5">
        <v>40997.048888888887</v>
      </c>
      <c r="M2208" t="b">
        <v>0</v>
      </c>
      <c r="N2208">
        <v>34</v>
      </c>
      <c r="O2208" s="9">
        <f>E2208/D2208</f>
        <v>1.0272727272727273</v>
      </c>
      <c r="P2208" s="13">
        <f>IF(E2208&gt;0,E2208/N2208,"NA")</f>
        <v>33.235294117647058</v>
      </c>
      <c r="Q2208" s="13" t="s">
        <v>8346</v>
      </c>
      <c r="R2208" s="13" t="s">
        <v>8351</v>
      </c>
      <c r="S2208" t="b">
        <v>1</v>
      </c>
      <c r="T2208" t="s">
        <v>8279</v>
      </c>
      <c r="U2208" s="17">
        <v>40997.048888888887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5">
        <f t="shared" si="34"/>
        <v>41594.027465277773</v>
      </c>
      <c r="K2209">
        <v>1381984773</v>
      </c>
      <c r="L2209" s="5">
        <v>41563.985798611109</v>
      </c>
      <c r="M2209" t="b">
        <v>0</v>
      </c>
      <c r="N2209">
        <v>7</v>
      </c>
      <c r="O2209" s="9">
        <f>E2209/D2209</f>
        <v>1</v>
      </c>
      <c r="P2209" s="13">
        <f>IF(E2209&gt;0,E2209/N2209,"NA")</f>
        <v>285.71428571428572</v>
      </c>
      <c r="Q2209" s="13" t="s">
        <v>8346</v>
      </c>
      <c r="R2209" s="13" t="s">
        <v>8351</v>
      </c>
      <c r="S2209" t="b">
        <v>1</v>
      </c>
      <c r="T2209" t="s">
        <v>8279</v>
      </c>
      <c r="U2209" s="17">
        <v>41563.985798611109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5">
        <f t="shared" si="34"/>
        <v>41005.958333333328</v>
      </c>
      <c r="K2210">
        <v>1328649026</v>
      </c>
      <c r="L2210" s="5">
        <v>40946.673912037033</v>
      </c>
      <c r="M2210" t="b">
        <v>0</v>
      </c>
      <c r="N2210">
        <v>24</v>
      </c>
      <c r="O2210" s="9">
        <f>E2210/D2210</f>
        <v>1.016</v>
      </c>
      <c r="P2210" s="13">
        <f>IF(E2210&gt;0,E2210/N2210,"NA")</f>
        <v>42.333333333333336</v>
      </c>
      <c r="Q2210" s="13" t="s">
        <v>8346</v>
      </c>
      <c r="R2210" s="13" t="s">
        <v>8351</v>
      </c>
      <c r="S2210" t="b">
        <v>1</v>
      </c>
      <c r="T2210" t="s">
        <v>8279</v>
      </c>
      <c r="U2210" s="17">
        <v>40946.673912037033</v>
      </c>
    </row>
    <row r="2211" spans="1:21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5">
        <f t="shared" si="34"/>
        <v>41743.75</v>
      </c>
      <c r="K2211">
        <v>1396524644</v>
      </c>
      <c r="L2211" s="5">
        <v>41732.27134259259</v>
      </c>
      <c r="M2211" t="b">
        <v>0</v>
      </c>
      <c r="N2211">
        <v>15</v>
      </c>
      <c r="O2211" s="9">
        <f>E2211/D2211</f>
        <v>1.508</v>
      </c>
      <c r="P2211" s="13">
        <f>IF(E2211&gt;0,E2211/N2211,"NA")</f>
        <v>50.266666666666666</v>
      </c>
      <c r="Q2211" s="13" t="s">
        <v>8346</v>
      </c>
      <c r="R2211" s="13" t="s">
        <v>8351</v>
      </c>
      <c r="S2211" t="b">
        <v>1</v>
      </c>
      <c r="T2211" t="s">
        <v>8279</v>
      </c>
      <c r="U2211" s="17">
        <v>41732.27134259259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5">
        <f t="shared" si="34"/>
        <v>41013.525000000001</v>
      </c>
      <c r="K2212">
        <v>1329442510</v>
      </c>
      <c r="L2212" s="5">
        <v>40955.857754629629</v>
      </c>
      <c r="M2212" t="b">
        <v>0</v>
      </c>
      <c r="N2212">
        <v>72</v>
      </c>
      <c r="O2212" s="9">
        <f>E2212/D2212</f>
        <v>1.11425</v>
      </c>
      <c r="P2212" s="13">
        <f>IF(E2212&gt;0,E2212/N2212,"NA")</f>
        <v>61.902777777777779</v>
      </c>
      <c r="Q2212" s="13" t="s">
        <v>8346</v>
      </c>
      <c r="R2212" s="13" t="s">
        <v>8351</v>
      </c>
      <c r="S2212" t="b">
        <v>1</v>
      </c>
      <c r="T2212" t="s">
        <v>8279</v>
      </c>
      <c r="U2212" s="17">
        <v>40955.857754629629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5">
        <f t="shared" si="34"/>
        <v>41739.082638888889</v>
      </c>
      <c r="K2213">
        <v>1395168625</v>
      </c>
      <c r="L2213" s="5">
        <v>41716.576678240737</v>
      </c>
      <c r="M2213" t="b">
        <v>0</v>
      </c>
      <c r="N2213">
        <v>120</v>
      </c>
      <c r="O2213" s="9">
        <f>E2213/D2213</f>
        <v>1.956</v>
      </c>
      <c r="P2213" s="13">
        <f>IF(E2213&gt;0,E2213/N2213,"NA")</f>
        <v>40.75</v>
      </c>
      <c r="Q2213" s="13" t="s">
        <v>8346</v>
      </c>
      <c r="R2213" s="13" t="s">
        <v>8351</v>
      </c>
      <c r="S2213" t="b">
        <v>1</v>
      </c>
      <c r="T2213" t="s">
        <v>8279</v>
      </c>
      <c r="U2213" s="17">
        <v>41716.576678240737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5">
        <f t="shared" si="34"/>
        <v>41581.833333333328</v>
      </c>
      <c r="K2214">
        <v>1380650177</v>
      </c>
      <c r="L2214" s="5">
        <v>41548.539085648146</v>
      </c>
      <c r="M2214" t="b">
        <v>0</v>
      </c>
      <c r="N2214">
        <v>123</v>
      </c>
      <c r="O2214" s="9">
        <f>E2214/D2214</f>
        <v>1.1438333333333333</v>
      </c>
      <c r="P2214" s="13">
        <f>IF(E2214&gt;0,E2214/N2214,"NA")</f>
        <v>55.796747967479675</v>
      </c>
      <c r="Q2214" s="13" t="s">
        <v>8346</v>
      </c>
      <c r="R2214" s="13" t="s">
        <v>8351</v>
      </c>
      <c r="S2214" t="b">
        <v>1</v>
      </c>
      <c r="T2214" t="s">
        <v>8279</v>
      </c>
      <c r="U2214" s="17">
        <v>41548.539085648146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5">
        <f t="shared" si="34"/>
        <v>42139.617812499993</v>
      </c>
      <c r="K2215">
        <v>1429127379</v>
      </c>
      <c r="L2215" s="5">
        <v>42109.617812499993</v>
      </c>
      <c r="M2215" t="b">
        <v>0</v>
      </c>
      <c r="N2215">
        <v>1</v>
      </c>
      <c r="O2215" s="9">
        <f>E2215/D2215</f>
        <v>2</v>
      </c>
      <c r="P2215" s="13">
        <f>IF(E2215&gt;0,E2215/N2215,"NA")</f>
        <v>10</v>
      </c>
      <c r="Q2215" s="13" t="s">
        <v>8346</v>
      </c>
      <c r="R2215" s="13" t="s">
        <v>8351</v>
      </c>
      <c r="S2215" t="b">
        <v>1</v>
      </c>
      <c r="T2215" t="s">
        <v>8279</v>
      </c>
      <c r="U2215" s="17">
        <v>42109.617812499993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5">
        <f t="shared" si="34"/>
        <v>41676.58388888889</v>
      </c>
      <c r="K2216">
        <v>1389121248</v>
      </c>
      <c r="L2216" s="5">
        <v>41646.58388888889</v>
      </c>
      <c r="M2216" t="b">
        <v>0</v>
      </c>
      <c r="N2216">
        <v>24</v>
      </c>
      <c r="O2216" s="9">
        <f>E2216/D2216</f>
        <v>2.9250166666666666</v>
      </c>
      <c r="P2216" s="13">
        <f>IF(E2216&gt;0,E2216/N2216,"NA")</f>
        <v>73.125416666666666</v>
      </c>
      <c r="Q2216" s="13" t="s">
        <v>8346</v>
      </c>
      <c r="R2216" s="13" t="s">
        <v>8351</v>
      </c>
      <c r="S2216" t="b">
        <v>1</v>
      </c>
      <c r="T2216" t="s">
        <v>8279</v>
      </c>
      <c r="U2216" s="17">
        <v>41646.58388888889</v>
      </c>
    </row>
    <row r="2217" spans="1:21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5">
        <f t="shared" si="34"/>
        <v>40981.082638888889</v>
      </c>
      <c r="K2217">
        <v>1329671572</v>
      </c>
      <c r="L2217" s="5">
        <v>40958.508935185186</v>
      </c>
      <c r="M2217" t="b">
        <v>0</v>
      </c>
      <c r="N2217">
        <v>33</v>
      </c>
      <c r="O2217" s="9">
        <f>E2217/D2217</f>
        <v>1.5636363636363637</v>
      </c>
      <c r="P2217" s="13">
        <f>IF(E2217&gt;0,E2217/N2217,"NA")</f>
        <v>26.060606060606062</v>
      </c>
      <c r="Q2217" s="13" t="s">
        <v>8346</v>
      </c>
      <c r="R2217" s="13" t="s">
        <v>8351</v>
      </c>
      <c r="S2217" t="b">
        <v>1</v>
      </c>
      <c r="T2217" t="s">
        <v>8279</v>
      </c>
      <c r="U2217" s="17">
        <v>40958.508935185186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5">
        <f t="shared" si="34"/>
        <v>42208.543344907404</v>
      </c>
      <c r="K2218">
        <v>1436464945</v>
      </c>
      <c r="L2218" s="5">
        <v>42194.543344907404</v>
      </c>
      <c r="M2218" t="b">
        <v>0</v>
      </c>
      <c r="N2218">
        <v>14</v>
      </c>
      <c r="O2218" s="9">
        <f>E2218/D2218</f>
        <v>1.0566666666666666</v>
      </c>
      <c r="P2218" s="13">
        <f>IF(E2218&gt;0,E2218/N2218,"NA")</f>
        <v>22.642857142857142</v>
      </c>
      <c r="Q2218" s="13" t="s">
        <v>8346</v>
      </c>
      <c r="R2218" s="13" t="s">
        <v>8351</v>
      </c>
      <c r="S2218" t="b">
        <v>1</v>
      </c>
      <c r="T2218" t="s">
        <v>8279</v>
      </c>
      <c r="U2218" s="17">
        <v>42194.543344907404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5">
        <f t="shared" si="34"/>
        <v>42310.124999999993</v>
      </c>
      <c r="K2219">
        <v>1445539113</v>
      </c>
      <c r="L2219" s="5">
        <v>42299.568437499998</v>
      </c>
      <c r="M2219" t="b">
        <v>0</v>
      </c>
      <c r="N2219">
        <v>9</v>
      </c>
      <c r="O2219" s="9">
        <f>E2219/D2219</f>
        <v>1.0119047619047619</v>
      </c>
      <c r="P2219" s="13">
        <f>IF(E2219&gt;0,E2219/N2219,"NA")</f>
        <v>47.222222222222221</v>
      </c>
      <c r="Q2219" s="13" t="s">
        <v>8346</v>
      </c>
      <c r="R2219" s="13" t="s">
        <v>8351</v>
      </c>
      <c r="S2219" t="b">
        <v>1</v>
      </c>
      <c r="T2219" t="s">
        <v>8279</v>
      </c>
      <c r="U2219" s="17">
        <v>42299.568437499998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5">
        <f t="shared" si="34"/>
        <v>41149.791666666664</v>
      </c>
      <c r="K2220">
        <v>1344281383</v>
      </c>
      <c r="L2220" s="5">
        <v>41127.603969907403</v>
      </c>
      <c r="M2220" t="b">
        <v>0</v>
      </c>
      <c r="N2220">
        <v>76</v>
      </c>
      <c r="O2220" s="9">
        <f>E2220/D2220</f>
        <v>1.2283299999999999</v>
      </c>
      <c r="P2220" s="13">
        <f>IF(E2220&gt;0,E2220/N2220,"NA")</f>
        <v>32.324473684210524</v>
      </c>
      <c r="Q2220" s="13" t="s">
        <v>8346</v>
      </c>
      <c r="R2220" s="13" t="s">
        <v>8351</v>
      </c>
      <c r="S2220" t="b">
        <v>1</v>
      </c>
      <c r="T2220" t="s">
        <v>8279</v>
      </c>
      <c r="U2220" s="17">
        <v>41127.603969907403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5">
        <f t="shared" si="34"/>
        <v>42235.510555555556</v>
      </c>
      <c r="K2221">
        <v>1437412512</v>
      </c>
      <c r="L2221" s="5">
        <v>42205.510555555556</v>
      </c>
      <c r="M2221" t="b">
        <v>0</v>
      </c>
      <c r="N2221">
        <v>19</v>
      </c>
      <c r="O2221" s="9">
        <f>E2221/D2221</f>
        <v>1.0149999999999999</v>
      </c>
      <c r="P2221" s="13">
        <f>IF(E2221&gt;0,E2221/N2221,"NA")</f>
        <v>53.421052631578945</v>
      </c>
      <c r="Q2221" s="13" t="s">
        <v>8346</v>
      </c>
      <c r="R2221" s="13" t="s">
        <v>8351</v>
      </c>
      <c r="S2221" t="b">
        <v>1</v>
      </c>
      <c r="T2221" t="s">
        <v>8279</v>
      </c>
      <c r="U2221" s="17">
        <v>42205.510555555556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5">
        <f t="shared" si="34"/>
        <v>41481.852268518516</v>
      </c>
      <c r="K2222">
        <v>1372296436</v>
      </c>
      <c r="L2222" s="5">
        <v>41451.852268518516</v>
      </c>
      <c r="M2222" t="b">
        <v>0</v>
      </c>
      <c r="N2222">
        <v>69</v>
      </c>
      <c r="O2222" s="9">
        <f>E2222/D2222</f>
        <v>1.0114285714285713</v>
      </c>
      <c r="P2222" s="13">
        <f>IF(E2222&gt;0,E2222/N2222,"NA")</f>
        <v>51.304347826086953</v>
      </c>
      <c r="Q2222" s="13" t="s">
        <v>8346</v>
      </c>
      <c r="R2222" s="13" t="s">
        <v>8351</v>
      </c>
      <c r="S2222" t="b">
        <v>1</v>
      </c>
      <c r="T2222" t="s">
        <v>8279</v>
      </c>
      <c r="U2222" s="17">
        <v>41451.852268518516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5">
        <f t="shared" si="34"/>
        <v>42482.791666666664</v>
      </c>
      <c r="K2223">
        <v>1458748809</v>
      </c>
      <c r="L2223" s="5">
        <v>42452.458437499998</v>
      </c>
      <c r="M2223" t="b">
        <v>0</v>
      </c>
      <c r="N2223">
        <v>218</v>
      </c>
      <c r="O2223" s="9">
        <f>E2223/D2223</f>
        <v>1.0811999999999999</v>
      </c>
      <c r="P2223" s="13">
        <f>IF(E2223&gt;0,E2223/N2223,"NA")</f>
        <v>37.197247706422019</v>
      </c>
      <c r="Q2223" s="13" t="s">
        <v>8354</v>
      </c>
      <c r="R2223" s="13" t="s">
        <v>8372</v>
      </c>
      <c r="S2223" t="b">
        <v>1</v>
      </c>
      <c r="T2223" t="s">
        <v>8296</v>
      </c>
      <c r="U2223" s="17">
        <v>42452.458437499998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5">
        <f t="shared" si="34"/>
        <v>40936.579247685186</v>
      </c>
      <c r="K2224">
        <v>1325184847</v>
      </c>
      <c r="L2224" s="5">
        <v>40906.579247685186</v>
      </c>
      <c r="M2224" t="b">
        <v>0</v>
      </c>
      <c r="N2224">
        <v>30</v>
      </c>
      <c r="O2224" s="9">
        <f>E2224/D2224</f>
        <v>1.6259999999999999</v>
      </c>
      <c r="P2224" s="13">
        <f>IF(E2224&gt;0,E2224/N2224,"NA")</f>
        <v>27.1</v>
      </c>
      <c r="Q2224" s="13" t="s">
        <v>8354</v>
      </c>
      <c r="R2224" s="13" t="s">
        <v>8372</v>
      </c>
      <c r="S2224" t="b">
        <v>1</v>
      </c>
      <c r="T2224" t="s">
        <v>8296</v>
      </c>
      <c r="U2224" s="17">
        <v>40906.579247685186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5">
        <f t="shared" si="34"/>
        <v>42182.432500000003</v>
      </c>
      <c r="K2225">
        <v>1432826568</v>
      </c>
      <c r="L2225" s="5">
        <v>42152.432500000003</v>
      </c>
      <c r="M2225" t="b">
        <v>0</v>
      </c>
      <c r="N2225">
        <v>100</v>
      </c>
      <c r="O2225" s="9">
        <f>E2225/D2225</f>
        <v>1.0580000000000001</v>
      </c>
      <c r="P2225" s="13">
        <f>IF(E2225&gt;0,E2225/N2225,"NA")</f>
        <v>206.31</v>
      </c>
      <c r="Q2225" s="13" t="s">
        <v>8354</v>
      </c>
      <c r="R2225" s="13" t="s">
        <v>8372</v>
      </c>
      <c r="S2225" t="b">
        <v>1</v>
      </c>
      <c r="T2225" t="s">
        <v>8296</v>
      </c>
      <c r="U2225" s="17">
        <v>42152.432500000003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5">
        <f t="shared" si="34"/>
        <v>42672.583333333336</v>
      </c>
      <c r="K2226">
        <v>1475337675</v>
      </c>
      <c r="L2226" s="5">
        <v>42644.459201388883</v>
      </c>
      <c r="M2226" t="b">
        <v>0</v>
      </c>
      <c r="N2226">
        <v>296</v>
      </c>
      <c r="O2226" s="9">
        <f>E2226/D2226</f>
        <v>2.4315000000000002</v>
      </c>
      <c r="P2226" s="13">
        <f>IF(E2226&gt;0,E2226/N2226,"NA")</f>
        <v>82.145270270270274</v>
      </c>
      <c r="Q2226" s="13" t="s">
        <v>8354</v>
      </c>
      <c r="R2226" s="13" t="s">
        <v>8372</v>
      </c>
      <c r="S2226" t="b">
        <v>1</v>
      </c>
      <c r="T2226" t="s">
        <v>8296</v>
      </c>
      <c r="U2226" s="17">
        <v>42644.459201388883</v>
      </c>
    </row>
    <row r="2227" spans="1:21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5">
        <f t="shared" si="34"/>
        <v>41903.583506944444</v>
      </c>
      <c r="K2227">
        <v>1408734015</v>
      </c>
      <c r="L2227" s="5">
        <v>41873.583506944444</v>
      </c>
      <c r="M2227" t="b">
        <v>0</v>
      </c>
      <c r="N2227">
        <v>1204</v>
      </c>
      <c r="O2227" s="9">
        <f>E2227/D2227</f>
        <v>9.4483338095238096</v>
      </c>
      <c r="P2227" s="13">
        <f>IF(E2227&gt;0,E2227/N2227,"NA")</f>
        <v>164.79651993355483</v>
      </c>
      <c r="Q2227" s="13" t="s">
        <v>8354</v>
      </c>
      <c r="R2227" s="13" t="s">
        <v>8372</v>
      </c>
      <c r="S2227" t="b">
        <v>1</v>
      </c>
      <c r="T2227" t="s">
        <v>8296</v>
      </c>
      <c r="U2227" s="17">
        <v>41873.583506944444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5">
        <f t="shared" si="34"/>
        <v>42411.999305555553</v>
      </c>
      <c r="K2228">
        <v>1452625822</v>
      </c>
      <c r="L2228" s="5">
        <v>42381.590532407405</v>
      </c>
      <c r="M2228" t="b">
        <v>0</v>
      </c>
      <c r="N2228">
        <v>321</v>
      </c>
      <c r="O2228" s="9">
        <f>E2228/D2228</f>
        <v>1.0846283333333333</v>
      </c>
      <c r="P2228" s="13">
        <f>IF(E2228&gt;0,E2228/N2228,"NA")</f>
        <v>60.820280373831778</v>
      </c>
      <c r="Q2228" s="13" t="s">
        <v>8354</v>
      </c>
      <c r="R2228" s="13" t="s">
        <v>8372</v>
      </c>
      <c r="S2228" t="b">
        <v>1</v>
      </c>
      <c r="T2228" t="s">
        <v>8296</v>
      </c>
      <c r="U2228" s="17">
        <v>42381.590532407405</v>
      </c>
    </row>
    <row r="2229" spans="1:21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5">
        <f t="shared" si="34"/>
        <v>41591.640682870369</v>
      </c>
      <c r="K2229">
        <v>1381778555</v>
      </c>
      <c r="L2229" s="5">
        <v>41561.599016203698</v>
      </c>
      <c r="M2229" t="b">
        <v>0</v>
      </c>
      <c r="N2229">
        <v>301</v>
      </c>
      <c r="O2229" s="9">
        <f>E2229/D2229</f>
        <v>1.5737692307692308</v>
      </c>
      <c r="P2229" s="13">
        <f>IF(E2229&gt;0,E2229/N2229,"NA")</f>
        <v>67.970099667774093</v>
      </c>
      <c r="Q2229" s="13" t="s">
        <v>8354</v>
      </c>
      <c r="R2229" s="13" t="s">
        <v>8372</v>
      </c>
      <c r="S2229" t="b">
        <v>1</v>
      </c>
      <c r="T2229" t="s">
        <v>8296</v>
      </c>
      <c r="U2229" s="17">
        <v>41561.599016203698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5">
        <f t="shared" si="34"/>
        <v>42232.069861111107</v>
      </c>
      <c r="K2230">
        <v>1437115236</v>
      </c>
      <c r="L2230" s="5">
        <v>42202.069861111107</v>
      </c>
      <c r="M2230" t="b">
        <v>0</v>
      </c>
      <c r="N2230">
        <v>144</v>
      </c>
      <c r="O2230" s="9">
        <f>E2230/D2230</f>
        <v>11.744899999999999</v>
      </c>
      <c r="P2230" s="13">
        <f>IF(E2230&gt;0,E2230/N2230,"NA")</f>
        <v>81.561805555555551</v>
      </c>
      <c r="Q2230" s="13" t="s">
        <v>8354</v>
      </c>
      <c r="R2230" s="13" t="s">
        <v>8372</v>
      </c>
      <c r="S2230" t="b">
        <v>1</v>
      </c>
      <c r="T2230" t="s">
        <v>8296</v>
      </c>
      <c r="U2230" s="17">
        <v>42202.069861111107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5">
        <f t="shared" si="34"/>
        <v>41519.958333333328</v>
      </c>
      <c r="K2231">
        <v>1375113391</v>
      </c>
      <c r="L2231" s="5">
        <v>41484.455914351849</v>
      </c>
      <c r="M2231" t="b">
        <v>0</v>
      </c>
      <c r="N2231">
        <v>539</v>
      </c>
      <c r="O2231" s="9">
        <f>E2231/D2231</f>
        <v>1.7104755366949576</v>
      </c>
      <c r="P2231" s="13">
        <f>IF(E2231&gt;0,E2231/N2231,"NA")</f>
        <v>25.42547309833024</v>
      </c>
      <c r="Q2231" s="13" t="s">
        <v>8354</v>
      </c>
      <c r="R2231" s="13" t="s">
        <v>8372</v>
      </c>
      <c r="S2231" t="b">
        <v>1</v>
      </c>
      <c r="T2231" t="s">
        <v>8296</v>
      </c>
      <c r="U2231" s="17">
        <v>41484.455914351849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5">
        <f t="shared" si="34"/>
        <v>41754.672766203701</v>
      </c>
      <c r="K2232">
        <v>1395868127</v>
      </c>
      <c r="L2232" s="5">
        <v>41724.672766203701</v>
      </c>
      <c r="M2232" t="b">
        <v>0</v>
      </c>
      <c r="N2232">
        <v>498</v>
      </c>
      <c r="O2232" s="9">
        <f>E2232/D2232</f>
        <v>1.2595294117647058</v>
      </c>
      <c r="P2232" s="13">
        <f>IF(E2232&gt;0,E2232/N2232,"NA")</f>
        <v>21.497991967871485</v>
      </c>
      <c r="Q2232" s="13" t="s">
        <v>8354</v>
      </c>
      <c r="R2232" s="13" t="s">
        <v>8372</v>
      </c>
      <c r="S2232" t="b">
        <v>1</v>
      </c>
      <c r="T2232" t="s">
        <v>8296</v>
      </c>
      <c r="U2232" s="17">
        <v>41724.672766203701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5">
        <f t="shared" si="34"/>
        <v>41450</v>
      </c>
      <c r="K2233">
        <v>1369864301</v>
      </c>
      <c r="L2233" s="5">
        <v>41423.702557870369</v>
      </c>
      <c r="M2233" t="b">
        <v>0</v>
      </c>
      <c r="N2233">
        <v>1113</v>
      </c>
      <c r="O2233" s="9">
        <f>E2233/D2233</f>
        <v>12.121296000000001</v>
      </c>
      <c r="P2233" s="13">
        <f>IF(E2233&gt;0,E2233/N2233,"NA")</f>
        <v>27.226630727762803</v>
      </c>
      <c r="Q2233" s="13" t="s">
        <v>8354</v>
      </c>
      <c r="R2233" s="13" t="s">
        <v>8372</v>
      </c>
      <c r="S2233" t="b">
        <v>1</v>
      </c>
      <c r="T2233" t="s">
        <v>8296</v>
      </c>
      <c r="U2233" s="17">
        <v>41423.702557870369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5">
        <f t="shared" si="34"/>
        <v>41838.916666666664</v>
      </c>
      <c r="K2234">
        <v>1402945408</v>
      </c>
      <c r="L2234" s="5">
        <v>41806.585740740738</v>
      </c>
      <c r="M2234" t="b">
        <v>0</v>
      </c>
      <c r="N2234">
        <v>988</v>
      </c>
      <c r="O2234" s="9">
        <f>E2234/D2234</f>
        <v>4.9580000000000002</v>
      </c>
      <c r="P2234" s="13">
        <f>IF(E2234&gt;0,E2234/N2234,"NA")</f>
        <v>25.091093117408906</v>
      </c>
      <c r="Q2234" s="13" t="s">
        <v>8354</v>
      </c>
      <c r="R2234" s="13" t="s">
        <v>8372</v>
      </c>
      <c r="S2234" t="b">
        <v>1</v>
      </c>
      <c r="T2234" t="s">
        <v>8296</v>
      </c>
      <c r="U2234" s="17">
        <v>41806.585740740738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5">
        <f t="shared" si="34"/>
        <v>42351.791666666664</v>
      </c>
      <c r="K2235">
        <v>1448269539</v>
      </c>
      <c r="L2235" s="5">
        <v>42331.170590277776</v>
      </c>
      <c r="M2235" t="b">
        <v>0</v>
      </c>
      <c r="N2235">
        <v>391</v>
      </c>
      <c r="O2235" s="9">
        <f>E2235/D2235</f>
        <v>3.3203999999999998</v>
      </c>
      <c r="P2235" s="13">
        <f>IF(E2235&gt;0,E2235/N2235,"NA")</f>
        <v>21.230179028132991</v>
      </c>
      <c r="Q2235" s="13" t="s">
        <v>8354</v>
      </c>
      <c r="R2235" s="13" t="s">
        <v>8372</v>
      </c>
      <c r="S2235" t="b">
        <v>1</v>
      </c>
      <c r="T2235" t="s">
        <v>8296</v>
      </c>
      <c r="U2235" s="17">
        <v>42331.170590277776</v>
      </c>
    </row>
    <row r="2236" spans="1:21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5">
        <f t="shared" si="34"/>
        <v>42740.616284722222</v>
      </c>
      <c r="K2236">
        <v>1481053647</v>
      </c>
      <c r="L2236" s="5">
        <v>42710.616284722222</v>
      </c>
      <c r="M2236" t="b">
        <v>0</v>
      </c>
      <c r="N2236">
        <v>28</v>
      </c>
      <c r="O2236" s="9">
        <f>E2236/D2236</f>
        <v>11.65</v>
      </c>
      <c r="P2236" s="13">
        <f>IF(E2236&gt;0,E2236/N2236,"NA")</f>
        <v>41.607142857142854</v>
      </c>
      <c r="Q2236" s="13" t="s">
        <v>8354</v>
      </c>
      <c r="R2236" s="13" t="s">
        <v>8372</v>
      </c>
      <c r="S2236" t="b">
        <v>1</v>
      </c>
      <c r="T2236" t="s">
        <v>8296</v>
      </c>
      <c r="U2236" s="17">
        <v>42710.616284722222</v>
      </c>
    </row>
    <row r="2237" spans="1:21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5">
        <f t="shared" si="34"/>
        <v>42091.772118055553</v>
      </c>
      <c r="K2237">
        <v>1424997111</v>
      </c>
      <c r="L2237" s="5">
        <v>42061.813784722217</v>
      </c>
      <c r="M2237" t="b">
        <v>0</v>
      </c>
      <c r="N2237">
        <v>147</v>
      </c>
      <c r="O2237" s="9">
        <f>E2237/D2237</f>
        <v>1.5331538461538461</v>
      </c>
      <c r="P2237" s="13">
        <f>IF(E2237&gt;0,E2237/N2237,"NA")</f>
        <v>135.58503401360545</v>
      </c>
      <c r="Q2237" s="13" t="s">
        <v>8354</v>
      </c>
      <c r="R2237" s="13" t="s">
        <v>8372</v>
      </c>
      <c r="S2237" t="b">
        <v>1</v>
      </c>
      <c r="T2237" t="s">
        <v>8296</v>
      </c>
      <c r="U2237" s="17">
        <v>42061.813784722217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5">
        <f t="shared" si="34"/>
        <v>42401.408831018511</v>
      </c>
      <c r="K2238">
        <v>1451746123</v>
      </c>
      <c r="L2238" s="5">
        <v>42371.408831018511</v>
      </c>
      <c r="M2238" t="b">
        <v>0</v>
      </c>
      <c r="N2238">
        <v>680</v>
      </c>
      <c r="O2238" s="9">
        <f>E2238/D2238</f>
        <v>5.3710714285714287</v>
      </c>
      <c r="P2238" s="13">
        <f>IF(E2238&gt;0,E2238/N2238,"NA")</f>
        <v>22.116176470588236</v>
      </c>
      <c r="Q2238" s="13" t="s">
        <v>8354</v>
      </c>
      <c r="R2238" s="13" t="s">
        <v>8372</v>
      </c>
      <c r="S2238" t="b">
        <v>1</v>
      </c>
      <c r="T2238" t="s">
        <v>8296</v>
      </c>
      <c r="U2238" s="17">
        <v>42371.408831018511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5">
        <f t="shared" si="34"/>
        <v>41955.124305555553</v>
      </c>
      <c r="K2239">
        <v>1412294683</v>
      </c>
      <c r="L2239" s="5">
        <v>41914.794942129629</v>
      </c>
      <c r="M2239" t="b">
        <v>0</v>
      </c>
      <c r="N2239">
        <v>983</v>
      </c>
      <c r="O2239" s="9">
        <f>E2239/D2239</f>
        <v>3.5292777777777777</v>
      </c>
      <c r="P2239" s="13">
        <f>IF(E2239&gt;0,E2239/N2239,"NA")</f>
        <v>64.625635808748726</v>
      </c>
      <c r="Q2239" s="13" t="s">
        <v>8354</v>
      </c>
      <c r="R2239" s="13" t="s">
        <v>8372</v>
      </c>
      <c r="S2239" t="b">
        <v>1</v>
      </c>
      <c r="T2239" t="s">
        <v>8296</v>
      </c>
      <c r="U2239" s="17">
        <v>41914.794942129629</v>
      </c>
    </row>
    <row r="2240" spans="1:21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5">
        <f t="shared" si="34"/>
        <v>42804.41337962963</v>
      </c>
      <c r="K2240">
        <v>1486565716</v>
      </c>
      <c r="L2240" s="5">
        <v>42774.41337962963</v>
      </c>
      <c r="M2240" t="b">
        <v>0</v>
      </c>
      <c r="N2240">
        <v>79</v>
      </c>
      <c r="O2240" s="9">
        <f>E2240/D2240</f>
        <v>1.3740000000000001</v>
      </c>
      <c r="P2240" s="13">
        <f>IF(E2240&gt;0,E2240/N2240,"NA")</f>
        <v>69.569620253164558</v>
      </c>
      <c r="Q2240" s="13" t="s">
        <v>8354</v>
      </c>
      <c r="R2240" s="13" t="s">
        <v>8372</v>
      </c>
      <c r="S2240" t="b">
        <v>1</v>
      </c>
      <c r="T2240" t="s">
        <v>8296</v>
      </c>
      <c r="U2240" s="17">
        <v>42774.41337962963</v>
      </c>
    </row>
    <row r="2241" spans="1:21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5">
        <f t="shared" si="34"/>
        <v>41608.959722222222</v>
      </c>
      <c r="K2241">
        <v>1382742014</v>
      </c>
      <c r="L2241" s="5">
        <v>41572.750162037039</v>
      </c>
      <c r="M2241" t="b">
        <v>0</v>
      </c>
      <c r="N2241">
        <v>426</v>
      </c>
      <c r="O2241" s="9">
        <f>E2241/D2241</f>
        <v>1.2802667999999999</v>
      </c>
      <c r="P2241" s="13">
        <f>IF(E2241&gt;0,E2241/N2241,"NA")</f>
        <v>75.133028169014082</v>
      </c>
      <c r="Q2241" s="13" t="s">
        <v>8354</v>
      </c>
      <c r="R2241" s="13" t="s">
        <v>8372</v>
      </c>
      <c r="S2241" t="b">
        <v>1</v>
      </c>
      <c r="T2241" t="s">
        <v>8296</v>
      </c>
      <c r="U2241" s="17">
        <v>41572.750162037039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5">
        <f t="shared" si="34"/>
        <v>42482.617407407401</v>
      </c>
      <c r="K2242">
        <v>1458762544</v>
      </c>
      <c r="L2242" s="5">
        <v>42452.617407407401</v>
      </c>
      <c r="M2242" t="b">
        <v>0</v>
      </c>
      <c r="N2242">
        <v>96</v>
      </c>
      <c r="O2242" s="9">
        <f>E2242/D2242</f>
        <v>2.7067999999999999</v>
      </c>
      <c r="P2242" s="13">
        <f>IF(E2242&gt;0,E2242/N2242,"NA")</f>
        <v>140.97916666666666</v>
      </c>
      <c r="Q2242" s="13" t="s">
        <v>8354</v>
      </c>
      <c r="R2242" s="13" t="s">
        <v>8372</v>
      </c>
      <c r="S2242" t="b">
        <v>1</v>
      </c>
      <c r="T2242" t="s">
        <v>8296</v>
      </c>
      <c r="U2242" s="17">
        <v>42452.617407407401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5">
        <f t="shared" ref="J2243:L2306" si="35">(I2243/86400)+25569+(-5/24)</f>
        <v>42796.619212962956</v>
      </c>
      <c r="K2243">
        <v>1485892300</v>
      </c>
      <c r="L2243" s="5">
        <v>42766.619212962956</v>
      </c>
      <c r="M2243" t="b">
        <v>0</v>
      </c>
      <c r="N2243">
        <v>163</v>
      </c>
      <c r="O2243" s="9">
        <f>E2243/D2243</f>
        <v>8.0640000000000001</v>
      </c>
      <c r="P2243" s="13">
        <f>IF(E2243&gt;0,E2243/N2243,"NA")</f>
        <v>49.472392638036808</v>
      </c>
      <c r="Q2243" s="13" t="s">
        <v>8354</v>
      </c>
      <c r="R2243" s="13" t="s">
        <v>8372</v>
      </c>
      <c r="S2243" t="b">
        <v>1</v>
      </c>
      <c r="T2243" t="s">
        <v>8296</v>
      </c>
      <c r="U2243" s="17">
        <v>42766.619212962956</v>
      </c>
    </row>
    <row r="2244" spans="1:21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5">
        <f t="shared" si="35"/>
        <v>41604.918055555558</v>
      </c>
      <c r="K2244">
        <v>1382449733</v>
      </c>
      <c r="L2244" s="5">
        <v>41569.367280092592</v>
      </c>
      <c r="M2244" t="b">
        <v>0</v>
      </c>
      <c r="N2244">
        <v>2525</v>
      </c>
      <c r="O2244" s="9">
        <f>E2244/D2244</f>
        <v>13.600976000000001</v>
      </c>
      <c r="P2244" s="13">
        <f>IF(E2244&gt;0,E2244/N2244,"NA")</f>
        <v>53.865251485148519</v>
      </c>
      <c r="Q2244" s="13" t="s">
        <v>8354</v>
      </c>
      <c r="R2244" s="13" t="s">
        <v>8372</v>
      </c>
      <c r="S2244" t="b">
        <v>1</v>
      </c>
      <c r="T2244" t="s">
        <v>8296</v>
      </c>
      <c r="U2244" s="17">
        <v>41569.367280092592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5">
        <f t="shared" si="35"/>
        <v>42806.916666666664</v>
      </c>
      <c r="K2245">
        <v>1488823290</v>
      </c>
      <c r="L2245" s="5">
        <v>42800.542708333327</v>
      </c>
      <c r="M2245" t="b">
        <v>0</v>
      </c>
      <c r="N2245">
        <v>2035</v>
      </c>
      <c r="O2245" s="9">
        <f>E2245/D2245</f>
        <v>9302.5</v>
      </c>
      <c r="P2245" s="13">
        <f>IF(E2245&gt;0,E2245/N2245,"NA")</f>
        <v>4.5712530712530715</v>
      </c>
      <c r="Q2245" s="13" t="s">
        <v>8354</v>
      </c>
      <c r="R2245" s="13" t="s">
        <v>8372</v>
      </c>
      <c r="S2245" t="b">
        <v>1</v>
      </c>
      <c r="T2245" t="s">
        <v>8296</v>
      </c>
      <c r="U2245" s="17">
        <v>42800.542708333327</v>
      </c>
    </row>
    <row r="2246" spans="1:21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5">
        <f t="shared" si="35"/>
        <v>42659.645833333336</v>
      </c>
      <c r="K2246">
        <v>1475609946</v>
      </c>
      <c r="L2246" s="5">
        <v>42647.610486111109</v>
      </c>
      <c r="M2246" t="b">
        <v>0</v>
      </c>
      <c r="N2246">
        <v>290</v>
      </c>
      <c r="O2246" s="9">
        <f>E2246/D2246</f>
        <v>3.7702</v>
      </c>
      <c r="P2246" s="13">
        <f>IF(E2246&gt;0,E2246/N2246,"NA")</f>
        <v>65.00344827586207</v>
      </c>
      <c r="Q2246" s="13" t="s">
        <v>8354</v>
      </c>
      <c r="R2246" s="13" t="s">
        <v>8372</v>
      </c>
      <c r="S2246" t="b">
        <v>1</v>
      </c>
      <c r="T2246" t="s">
        <v>8296</v>
      </c>
      <c r="U2246" s="17">
        <v>42647.610486111109</v>
      </c>
    </row>
    <row r="2247" spans="1:21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5">
        <f t="shared" si="35"/>
        <v>41691.541666666664</v>
      </c>
      <c r="K2247">
        <v>1390323617</v>
      </c>
      <c r="L2247" s="5">
        <v>41660.500196759254</v>
      </c>
      <c r="M2247" t="b">
        <v>0</v>
      </c>
      <c r="N2247">
        <v>1980</v>
      </c>
      <c r="O2247" s="9">
        <f>E2247/D2247</f>
        <v>26.47025</v>
      </c>
      <c r="P2247" s="13">
        <f>IF(E2247&gt;0,E2247/N2247,"NA")</f>
        <v>53.475252525252522</v>
      </c>
      <c r="Q2247" s="13" t="s">
        <v>8354</v>
      </c>
      <c r="R2247" s="13" t="s">
        <v>8372</v>
      </c>
      <c r="S2247" t="b">
        <v>1</v>
      </c>
      <c r="T2247" t="s">
        <v>8296</v>
      </c>
      <c r="U2247" s="17">
        <v>41660.500196759254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5">
        <f t="shared" si="35"/>
        <v>42251.583449074074</v>
      </c>
      <c r="K2248">
        <v>1438801210</v>
      </c>
      <c r="L2248" s="5">
        <v>42221.583449074074</v>
      </c>
      <c r="M2248" t="b">
        <v>0</v>
      </c>
      <c r="N2248">
        <v>57</v>
      </c>
      <c r="O2248" s="9">
        <f>E2248/D2248</f>
        <v>1.0012000000000001</v>
      </c>
      <c r="P2248" s="13">
        <f>IF(E2248&gt;0,E2248/N2248,"NA")</f>
        <v>43.912280701754383</v>
      </c>
      <c r="Q2248" s="13" t="s">
        <v>8354</v>
      </c>
      <c r="R2248" s="13" t="s">
        <v>8372</v>
      </c>
      <c r="S2248" t="b">
        <v>1</v>
      </c>
      <c r="T2248" t="s">
        <v>8296</v>
      </c>
      <c r="U2248" s="17">
        <v>42221.583449074074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5">
        <f t="shared" si="35"/>
        <v>42214.457928240743</v>
      </c>
      <c r="K2249">
        <v>1436975965</v>
      </c>
      <c r="L2249" s="5">
        <v>42200.457928240743</v>
      </c>
      <c r="M2249" t="b">
        <v>0</v>
      </c>
      <c r="N2249">
        <v>380</v>
      </c>
      <c r="O2249" s="9">
        <f>E2249/D2249</f>
        <v>1.0445405405405406</v>
      </c>
      <c r="P2249" s="13">
        <f>IF(E2249&gt;0,E2249/N2249,"NA")</f>
        <v>50.852631578947367</v>
      </c>
      <c r="Q2249" s="13" t="s">
        <v>8354</v>
      </c>
      <c r="R2249" s="13" t="s">
        <v>8372</v>
      </c>
      <c r="S2249" t="b">
        <v>1</v>
      </c>
      <c r="T2249" t="s">
        <v>8296</v>
      </c>
      <c r="U2249" s="17">
        <v>42200.457928240743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5">
        <f t="shared" si="35"/>
        <v>42718.667569444442</v>
      </c>
      <c r="K2250">
        <v>1479157278</v>
      </c>
      <c r="L2250" s="5">
        <v>42688.667569444442</v>
      </c>
      <c r="M2250" t="b">
        <v>0</v>
      </c>
      <c r="N2250">
        <v>128</v>
      </c>
      <c r="O2250" s="9">
        <f>E2250/D2250</f>
        <v>1.0721428571428571</v>
      </c>
      <c r="P2250" s="13">
        <f>IF(E2250&gt;0,E2250/N2250,"NA")</f>
        <v>58.6328125</v>
      </c>
      <c r="Q2250" s="13" t="s">
        <v>8354</v>
      </c>
      <c r="R2250" s="13" t="s">
        <v>8372</v>
      </c>
      <c r="S2250" t="b">
        <v>1</v>
      </c>
      <c r="T2250" t="s">
        <v>8296</v>
      </c>
      <c r="U2250" s="17">
        <v>42688.667569444442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5">
        <f t="shared" si="35"/>
        <v>41366.453298611108</v>
      </c>
      <c r="K2251">
        <v>1362329565</v>
      </c>
      <c r="L2251" s="5">
        <v>41336.49496527778</v>
      </c>
      <c r="M2251" t="b">
        <v>0</v>
      </c>
      <c r="N2251">
        <v>180</v>
      </c>
      <c r="O2251" s="9">
        <f>E2251/D2251</f>
        <v>1.6877142857142857</v>
      </c>
      <c r="P2251" s="13">
        <f>IF(E2251&gt;0,E2251/N2251,"NA")</f>
        <v>32.81666666666667</v>
      </c>
      <c r="Q2251" s="13" t="s">
        <v>8354</v>
      </c>
      <c r="R2251" s="13" t="s">
        <v>8372</v>
      </c>
      <c r="S2251" t="b">
        <v>1</v>
      </c>
      <c r="T2251" t="s">
        <v>8296</v>
      </c>
      <c r="U2251" s="17">
        <v>41336.49496527778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5">
        <f t="shared" si="35"/>
        <v>42706.838807870365</v>
      </c>
      <c r="K2252">
        <v>1478131673</v>
      </c>
      <c r="L2252" s="5">
        <v>42676.7971412037</v>
      </c>
      <c r="M2252" t="b">
        <v>0</v>
      </c>
      <c r="N2252">
        <v>571</v>
      </c>
      <c r="O2252" s="9">
        <f>E2252/D2252</f>
        <v>9.7511200000000002</v>
      </c>
      <c r="P2252" s="13">
        <f>IF(E2252&gt;0,E2252/N2252,"NA")</f>
        <v>426.93169877408059</v>
      </c>
      <c r="Q2252" s="13" t="s">
        <v>8354</v>
      </c>
      <c r="R2252" s="13" t="s">
        <v>8372</v>
      </c>
      <c r="S2252" t="b">
        <v>1</v>
      </c>
      <c r="T2252" t="s">
        <v>8296</v>
      </c>
      <c r="U2252" s="17">
        <v>42676.7971412037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5">
        <f t="shared" si="35"/>
        <v>41867.137465277774</v>
      </c>
      <c r="K2253">
        <v>1406362677</v>
      </c>
      <c r="L2253" s="5">
        <v>41846.137465277774</v>
      </c>
      <c r="M2253" t="b">
        <v>0</v>
      </c>
      <c r="N2253">
        <v>480</v>
      </c>
      <c r="O2253" s="9">
        <f>E2253/D2253</f>
        <v>1.3444929411764706</v>
      </c>
      <c r="P2253" s="13">
        <f>IF(E2253&gt;0,E2253/N2253,"NA")</f>
        <v>23.808729166666669</v>
      </c>
      <c r="Q2253" s="13" t="s">
        <v>8354</v>
      </c>
      <c r="R2253" s="13" t="s">
        <v>8372</v>
      </c>
      <c r="S2253" t="b">
        <v>1</v>
      </c>
      <c r="T2253" t="s">
        <v>8296</v>
      </c>
      <c r="U2253" s="17">
        <v>41846.137465277774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5">
        <f t="shared" si="35"/>
        <v>42588.119652777772</v>
      </c>
      <c r="K2254">
        <v>1469173938</v>
      </c>
      <c r="L2254" s="5">
        <v>42573.119652777772</v>
      </c>
      <c r="M2254" t="b">
        <v>0</v>
      </c>
      <c r="N2254">
        <v>249</v>
      </c>
      <c r="O2254" s="9">
        <f>E2254/D2254</f>
        <v>2.722777777777778</v>
      </c>
      <c r="P2254" s="13">
        <f>IF(E2254&gt;0,E2254/N2254,"NA")</f>
        <v>98.413654618473899</v>
      </c>
      <c r="Q2254" s="13" t="s">
        <v>8354</v>
      </c>
      <c r="R2254" s="13" t="s">
        <v>8372</v>
      </c>
      <c r="S2254" t="b">
        <v>1</v>
      </c>
      <c r="T2254" t="s">
        <v>8296</v>
      </c>
      <c r="U2254" s="17">
        <v>42573.119652777772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5">
        <f t="shared" si="35"/>
        <v>42326.46466435185</v>
      </c>
      <c r="K2255">
        <v>1445267347</v>
      </c>
      <c r="L2255" s="5">
        <v>42296.422997685186</v>
      </c>
      <c r="M2255" t="b">
        <v>0</v>
      </c>
      <c r="N2255">
        <v>84</v>
      </c>
      <c r="O2255" s="9">
        <f>E2255/D2255</f>
        <v>1.1268750000000001</v>
      </c>
      <c r="P2255" s="13">
        <f>IF(E2255&gt;0,E2255/N2255,"NA")</f>
        <v>107.32142857142857</v>
      </c>
      <c r="Q2255" s="13" t="s">
        <v>8354</v>
      </c>
      <c r="R2255" s="13" t="s">
        <v>8372</v>
      </c>
      <c r="S2255" t="b">
        <v>1</v>
      </c>
      <c r="T2255" t="s">
        <v>8296</v>
      </c>
      <c r="U2255" s="17">
        <v>42296.422997685186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5">
        <f t="shared" si="35"/>
        <v>42759.439444444441</v>
      </c>
      <c r="K2256">
        <v>1484667168</v>
      </c>
      <c r="L2256" s="5">
        <v>42752.439444444441</v>
      </c>
      <c r="M2256" t="b">
        <v>0</v>
      </c>
      <c r="N2256">
        <v>197</v>
      </c>
      <c r="O2256" s="9">
        <f>E2256/D2256</f>
        <v>4.5979999999999999</v>
      </c>
      <c r="P2256" s="13">
        <f>IF(E2256&gt;0,E2256/N2256,"NA")</f>
        <v>11.67005076142132</v>
      </c>
      <c r="Q2256" s="13" t="s">
        <v>8354</v>
      </c>
      <c r="R2256" s="13" t="s">
        <v>8372</v>
      </c>
      <c r="S2256" t="b">
        <v>1</v>
      </c>
      <c r="T2256" t="s">
        <v>8296</v>
      </c>
      <c r="U2256" s="17">
        <v>42752.439444444441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5">
        <f t="shared" si="35"/>
        <v>42497.743645833332</v>
      </c>
      <c r="K2257">
        <v>1460069451</v>
      </c>
      <c r="L2257" s="5">
        <v>42467.743645833332</v>
      </c>
      <c r="M2257" t="b">
        <v>0</v>
      </c>
      <c r="N2257">
        <v>271</v>
      </c>
      <c r="O2257" s="9">
        <f>E2257/D2257</f>
        <v>2.8665822784810127</v>
      </c>
      <c r="P2257" s="13">
        <f>IF(E2257&gt;0,E2257/N2257,"NA")</f>
        <v>41.782287822878232</v>
      </c>
      <c r="Q2257" s="13" t="s">
        <v>8354</v>
      </c>
      <c r="R2257" s="13" t="s">
        <v>8372</v>
      </c>
      <c r="S2257" t="b">
        <v>1</v>
      </c>
      <c r="T2257" t="s">
        <v>8296</v>
      </c>
      <c r="U2257" s="17">
        <v>42467.743645833332</v>
      </c>
    </row>
    <row r="2258" spans="1:21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5">
        <f t="shared" si="35"/>
        <v>42696.243587962956</v>
      </c>
      <c r="K2258">
        <v>1478602246</v>
      </c>
      <c r="L2258" s="5">
        <v>42682.243587962956</v>
      </c>
      <c r="M2258" t="b">
        <v>0</v>
      </c>
      <c r="N2258">
        <v>50</v>
      </c>
      <c r="O2258" s="9">
        <f>E2258/D2258</f>
        <v>2.2270833333333333</v>
      </c>
      <c r="P2258" s="13">
        <f>IF(E2258&gt;0,E2258/N2258,"NA")</f>
        <v>21.38</v>
      </c>
      <c r="Q2258" s="13" t="s">
        <v>8354</v>
      </c>
      <c r="R2258" s="13" t="s">
        <v>8372</v>
      </c>
      <c r="S2258" t="b">
        <v>1</v>
      </c>
      <c r="T2258" t="s">
        <v>8296</v>
      </c>
      <c r="U2258" s="17">
        <v>42682.243587962956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5">
        <f t="shared" si="35"/>
        <v>42540.749999999993</v>
      </c>
      <c r="K2259">
        <v>1463351329</v>
      </c>
      <c r="L2259" s="5">
        <v>42505.728344907409</v>
      </c>
      <c r="M2259" t="b">
        <v>0</v>
      </c>
      <c r="N2259">
        <v>169</v>
      </c>
      <c r="O2259" s="9">
        <f>E2259/D2259</f>
        <v>6.3613999999999997</v>
      </c>
      <c r="P2259" s="13">
        <f>IF(E2259&gt;0,E2259/N2259,"NA")</f>
        <v>94.103550295857985</v>
      </c>
      <c r="Q2259" s="13" t="s">
        <v>8354</v>
      </c>
      <c r="R2259" s="13" t="s">
        <v>8372</v>
      </c>
      <c r="S2259" t="b">
        <v>1</v>
      </c>
      <c r="T2259" t="s">
        <v>8296</v>
      </c>
      <c r="U2259" s="17">
        <v>42505.728344907409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5">
        <f t="shared" si="35"/>
        <v>42166.542673611104</v>
      </c>
      <c r="K2260">
        <v>1431453687</v>
      </c>
      <c r="L2260" s="5">
        <v>42136.542673611104</v>
      </c>
      <c r="M2260" t="b">
        <v>0</v>
      </c>
      <c r="N2260">
        <v>205</v>
      </c>
      <c r="O2260" s="9">
        <f>E2260/D2260</f>
        <v>1.4650000000000001</v>
      </c>
      <c r="P2260" s="13">
        <f>IF(E2260&gt;0,E2260/N2260,"NA")</f>
        <v>15.721951219512196</v>
      </c>
      <c r="Q2260" s="13" t="s">
        <v>8354</v>
      </c>
      <c r="R2260" s="13" t="s">
        <v>8372</v>
      </c>
      <c r="S2260" t="b">
        <v>1</v>
      </c>
      <c r="T2260" t="s">
        <v>8296</v>
      </c>
      <c r="U2260" s="17">
        <v>42136.542673611104</v>
      </c>
    </row>
    <row r="2261" spans="1:21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5">
        <f t="shared" si="35"/>
        <v>42712.59648148148</v>
      </c>
      <c r="K2261">
        <v>1480360736</v>
      </c>
      <c r="L2261" s="5">
        <v>42702.59648148148</v>
      </c>
      <c r="M2261" t="b">
        <v>0</v>
      </c>
      <c r="N2261">
        <v>206</v>
      </c>
      <c r="O2261" s="9">
        <f>E2261/D2261</f>
        <v>18.670999999999999</v>
      </c>
      <c r="P2261" s="13">
        <f>IF(E2261&gt;0,E2261/N2261,"NA")</f>
        <v>90.635922330097088</v>
      </c>
      <c r="Q2261" s="13" t="s">
        <v>8354</v>
      </c>
      <c r="R2261" s="13" t="s">
        <v>8372</v>
      </c>
      <c r="S2261" t="b">
        <v>1</v>
      </c>
      <c r="T2261" t="s">
        <v>8296</v>
      </c>
      <c r="U2261" s="17">
        <v>42702.59648148148</v>
      </c>
    </row>
    <row r="2262" spans="1:21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5">
        <f t="shared" si="35"/>
        <v>41724.766782407409</v>
      </c>
      <c r="K2262">
        <v>1393287850</v>
      </c>
      <c r="L2262" s="5">
        <v>41694.808449074073</v>
      </c>
      <c r="M2262" t="b">
        <v>0</v>
      </c>
      <c r="N2262">
        <v>84</v>
      </c>
      <c r="O2262" s="9">
        <f>E2262/D2262</f>
        <v>3.2692000000000001</v>
      </c>
      <c r="P2262" s="13">
        <f>IF(E2262&gt;0,E2262/N2262,"NA")</f>
        <v>97.297619047619051</v>
      </c>
      <c r="Q2262" s="13" t="s">
        <v>8354</v>
      </c>
      <c r="R2262" s="13" t="s">
        <v>8372</v>
      </c>
      <c r="S2262" t="b">
        <v>1</v>
      </c>
      <c r="T2262" t="s">
        <v>8296</v>
      </c>
      <c r="U2262" s="17">
        <v>41694.808449074073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5">
        <f t="shared" si="35"/>
        <v>42780.516435185178</v>
      </c>
      <c r="K2263">
        <v>1485278620</v>
      </c>
      <c r="L2263" s="5">
        <v>42759.516435185178</v>
      </c>
      <c r="M2263" t="b">
        <v>0</v>
      </c>
      <c r="N2263">
        <v>210</v>
      </c>
      <c r="O2263" s="9">
        <f>E2263/D2263</f>
        <v>7.7949999999999999</v>
      </c>
      <c r="P2263" s="13">
        <f>IF(E2263&gt;0,E2263/N2263,"NA")</f>
        <v>37.11904761904762</v>
      </c>
      <c r="Q2263" s="13" t="s">
        <v>8354</v>
      </c>
      <c r="R2263" s="13" t="s">
        <v>8372</v>
      </c>
      <c r="S2263" t="b">
        <v>1</v>
      </c>
      <c r="T2263" t="s">
        <v>8296</v>
      </c>
      <c r="U2263" s="17">
        <v>42759.516435185178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5">
        <f t="shared" si="35"/>
        <v>41960.791666666664</v>
      </c>
      <c r="K2264">
        <v>1413295358</v>
      </c>
      <c r="L2264" s="5">
        <v>41926.376828703702</v>
      </c>
      <c r="M2264" t="b">
        <v>0</v>
      </c>
      <c r="N2264">
        <v>181</v>
      </c>
      <c r="O2264" s="9">
        <f>E2264/D2264</f>
        <v>1.5415151515151515</v>
      </c>
      <c r="P2264" s="13">
        <f>IF(E2264&gt;0,E2264/N2264,"NA")</f>
        <v>28.104972375690608</v>
      </c>
      <c r="Q2264" s="13" t="s">
        <v>8354</v>
      </c>
      <c r="R2264" s="13" t="s">
        <v>8372</v>
      </c>
      <c r="S2264" t="b">
        <v>1</v>
      </c>
      <c r="T2264" t="s">
        <v>8296</v>
      </c>
      <c r="U2264" s="17">
        <v>41926.376828703702</v>
      </c>
    </row>
    <row r="2265" spans="1:21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5">
        <f t="shared" si="35"/>
        <v>42035.623993055553</v>
      </c>
      <c r="K2265">
        <v>1420919913</v>
      </c>
      <c r="L2265" s="5">
        <v>42014.623993055553</v>
      </c>
      <c r="M2265" t="b">
        <v>0</v>
      </c>
      <c r="N2265">
        <v>60</v>
      </c>
      <c r="O2265" s="9">
        <f>E2265/D2265</f>
        <v>1.1554666666666666</v>
      </c>
      <c r="P2265" s="13">
        <f>IF(E2265&gt;0,E2265/N2265,"NA")</f>
        <v>144.43333333333334</v>
      </c>
      <c r="Q2265" s="13" t="s">
        <v>8354</v>
      </c>
      <c r="R2265" s="13" t="s">
        <v>8372</v>
      </c>
      <c r="S2265" t="b">
        <v>1</v>
      </c>
      <c r="T2265" t="s">
        <v>8296</v>
      </c>
      <c r="U2265" s="17">
        <v>42014.623993055553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5">
        <f t="shared" si="35"/>
        <v>42512.916666666664</v>
      </c>
      <c r="K2266">
        <v>1462543114</v>
      </c>
      <c r="L2266" s="5">
        <v>42496.374004629623</v>
      </c>
      <c r="M2266" t="b">
        <v>0</v>
      </c>
      <c r="N2266">
        <v>445</v>
      </c>
      <c r="O2266" s="9">
        <f>E2266/D2266</f>
        <v>1.8003333333333333</v>
      </c>
      <c r="P2266" s="13">
        <f>IF(E2266&gt;0,E2266/N2266,"NA")</f>
        <v>24.274157303370785</v>
      </c>
      <c r="Q2266" s="13" t="s">
        <v>8354</v>
      </c>
      <c r="R2266" s="13" t="s">
        <v>8372</v>
      </c>
      <c r="S2266" t="b">
        <v>1</v>
      </c>
      <c r="T2266" t="s">
        <v>8296</v>
      </c>
      <c r="U2266" s="17">
        <v>42496.374004629623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5">
        <f t="shared" si="35"/>
        <v>42696.644756944443</v>
      </c>
      <c r="K2267">
        <v>1479241707</v>
      </c>
      <c r="L2267" s="5">
        <v>42689.644756944443</v>
      </c>
      <c r="M2267" t="b">
        <v>0</v>
      </c>
      <c r="N2267">
        <v>17</v>
      </c>
      <c r="O2267" s="9">
        <f>E2267/D2267</f>
        <v>2.9849999999999999</v>
      </c>
      <c r="P2267" s="13">
        <f>IF(E2267&gt;0,E2267/N2267,"NA")</f>
        <v>35.117647058823529</v>
      </c>
      <c r="Q2267" s="13" t="s">
        <v>8354</v>
      </c>
      <c r="R2267" s="13" t="s">
        <v>8372</v>
      </c>
      <c r="S2267" t="b">
        <v>1</v>
      </c>
      <c r="T2267" t="s">
        <v>8296</v>
      </c>
      <c r="U2267" s="17">
        <v>42689.644756944443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5">
        <f t="shared" si="35"/>
        <v>42486.874999999993</v>
      </c>
      <c r="K2268">
        <v>1460235592</v>
      </c>
      <c r="L2268" s="5">
        <v>42469.666574074072</v>
      </c>
      <c r="M2268" t="b">
        <v>0</v>
      </c>
      <c r="N2268">
        <v>194</v>
      </c>
      <c r="O2268" s="9">
        <f>E2268/D2268</f>
        <v>3.2026666666666666</v>
      </c>
      <c r="P2268" s="13">
        <f>IF(E2268&gt;0,E2268/N2268,"NA")</f>
        <v>24.762886597938145</v>
      </c>
      <c r="Q2268" s="13" t="s">
        <v>8354</v>
      </c>
      <c r="R2268" s="13" t="s">
        <v>8372</v>
      </c>
      <c r="S2268" t="b">
        <v>1</v>
      </c>
      <c r="T2268" t="s">
        <v>8296</v>
      </c>
      <c r="U2268" s="17">
        <v>42469.666574074072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5">
        <f t="shared" si="35"/>
        <v>41993.833333333336</v>
      </c>
      <c r="K2269">
        <v>1416945297</v>
      </c>
      <c r="L2269" s="5">
        <v>41968.621493055551</v>
      </c>
      <c r="M2269" t="b">
        <v>0</v>
      </c>
      <c r="N2269">
        <v>404</v>
      </c>
      <c r="O2269" s="9">
        <f>E2269/D2269</f>
        <v>3.80525</v>
      </c>
      <c r="P2269" s="13">
        <f>IF(E2269&gt;0,E2269/N2269,"NA")</f>
        <v>188.37871287128712</v>
      </c>
      <c r="Q2269" s="13" t="s">
        <v>8354</v>
      </c>
      <c r="R2269" s="13" t="s">
        <v>8372</v>
      </c>
      <c r="S2269" t="b">
        <v>1</v>
      </c>
      <c r="T2269" t="s">
        <v>8296</v>
      </c>
      <c r="U2269" s="17">
        <v>41968.621493055551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5">
        <f t="shared" si="35"/>
        <v>42805.874016203707</v>
      </c>
      <c r="K2270">
        <v>1486691915</v>
      </c>
      <c r="L2270" s="5">
        <v>42775.874016203707</v>
      </c>
      <c r="M2270" t="b">
        <v>0</v>
      </c>
      <c r="N2270">
        <v>194</v>
      </c>
      <c r="O2270" s="9">
        <f>E2270/D2270</f>
        <v>1.026</v>
      </c>
      <c r="P2270" s="13">
        <f>IF(E2270&gt;0,E2270/N2270,"NA")</f>
        <v>148.08247422680412</v>
      </c>
      <c r="Q2270" s="13" t="s">
        <v>8354</v>
      </c>
      <c r="R2270" s="13" t="s">
        <v>8372</v>
      </c>
      <c r="S2270" t="b">
        <v>1</v>
      </c>
      <c r="T2270" t="s">
        <v>8296</v>
      </c>
      <c r="U2270" s="17">
        <v>42775.874016203707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5">
        <f t="shared" si="35"/>
        <v>42800.999999999993</v>
      </c>
      <c r="K2271">
        <v>1486745663</v>
      </c>
      <c r="L2271" s="5">
        <v>42776.496099537035</v>
      </c>
      <c r="M2271" t="b">
        <v>0</v>
      </c>
      <c r="N2271">
        <v>902</v>
      </c>
      <c r="O2271" s="9">
        <f>E2271/D2271</f>
        <v>18.016400000000001</v>
      </c>
      <c r="P2271" s="13">
        <f>IF(E2271&gt;0,E2271/N2271,"NA")</f>
        <v>49.934589800443462</v>
      </c>
      <c r="Q2271" s="13" t="s">
        <v>8354</v>
      </c>
      <c r="R2271" s="13" t="s">
        <v>8372</v>
      </c>
      <c r="S2271" t="b">
        <v>1</v>
      </c>
      <c r="T2271" t="s">
        <v>8296</v>
      </c>
      <c r="U2271" s="17">
        <v>42776.496099537035</v>
      </c>
    </row>
    <row r="2272" spans="1:21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5">
        <f t="shared" si="35"/>
        <v>42745.707638888889</v>
      </c>
      <c r="K2272">
        <v>1482353513</v>
      </c>
      <c r="L2272" s="5">
        <v>42725.661030092589</v>
      </c>
      <c r="M2272" t="b">
        <v>0</v>
      </c>
      <c r="N2272">
        <v>1670</v>
      </c>
      <c r="O2272" s="9">
        <f>E2272/D2272</f>
        <v>7.2024800000000004</v>
      </c>
      <c r="P2272" s="13">
        <f>IF(E2272&gt;0,E2272/N2272,"NA")</f>
        <v>107.82155688622754</v>
      </c>
      <c r="Q2272" s="13" t="s">
        <v>8354</v>
      </c>
      <c r="R2272" s="13" t="s">
        <v>8372</v>
      </c>
      <c r="S2272" t="b">
        <v>1</v>
      </c>
      <c r="T2272" t="s">
        <v>8296</v>
      </c>
      <c r="U2272" s="17">
        <v>42725.661030092589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5">
        <f t="shared" si="35"/>
        <v>42713.791712962957</v>
      </c>
      <c r="K2273">
        <v>1478736004</v>
      </c>
      <c r="L2273" s="5">
        <v>42683.791712962957</v>
      </c>
      <c r="M2273" t="b">
        <v>0</v>
      </c>
      <c r="N2273">
        <v>1328</v>
      </c>
      <c r="O2273" s="9">
        <f>E2273/D2273</f>
        <v>2.8309000000000002</v>
      </c>
      <c r="P2273" s="13">
        <f>IF(E2273&gt;0,E2273/N2273,"NA")</f>
        <v>42.63403614457831</v>
      </c>
      <c r="Q2273" s="13" t="s">
        <v>8354</v>
      </c>
      <c r="R2273" s="13" t="s">
        <v>8372</v>
      </c>
      <c r="S2273" t="b">
        <v>1</v>
      </c>
      <c r="T2273" t="s">
        <v>8296</v>
      </c>
      <c r="U2273" s="17">
        <v>42683.791712962957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5">
        <f t="shared" si="35"/>
        <v>42345.491157407407</v>
      </c>
      <c r="K2274">
        <v>1446914836</v>
      </c>
      <c r="L2274" s="5">
        <v>42315.491157407407</v>
      </c>
      <c r="M2274" t="b">
        <v>0</v>
      </c>
      <c r="N2274">
        <v>944</v>
      </c>
      <c r="O2274" s="9">
        <f>E2274/D2274</f>
        <v>13.566000000000001</v>
      </c>
      <c r="P2274" s="13">
        <f>IF(E2274&gt;0,E2274/N2274,"NA")</f>
        <v>14.370762711864407</v>
      </c>
      <c r="Q2274" s="13" t="s">
        <v>8354</v>
      </c>
      <c r="R2274" s="13" t="s">
        <v>8372</v>
      </c>
      <c r="S2274" t="b">
        <v>1</v>
      </c>
      <c r="T2274" t="s">
        <v>8296</v>
      </c>
      <c r="U2274" s="17">
        <v>42315.491157407407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5">
        <f t="shared" si="35"/>
        <v>42806.299097222225</v>
      </c>
      <c r="K2275">
        <v>1487164242</v>
      </c>
      <c r="L2275" s="5">
        <v>42781.340763888882</v>
      </c>
      <c r="M2275" t="b">
        <v>0</v>
      </c>
      <c r="N2275">
        <v>147</v>
      </c>
      <c r="O2275" s="9">
        <f>E2275/D2275</f>
        <v>2.2035999999999998</v>
      </c>
      <c r="P2275" s="13">
        <f>IF(E2275&gt;0,E2275/N2275,"NA")</f>
        <v>37.476190476190474</v>
      </c>
      <c r="Q2275" s="13" t="s">
        <v>8354</v>
      </c>
      <c r="R2275" s="13" t="s">
        <v>8372</v>
      </c>
      <c r="S2275" t="b">
        <v>1</v>
      </c>
      <c r="T2275" t="s">
        <v>8296</v>
      </c>
      <c r="U2275" s="17">
        <v>42781.340763888882</v>
      </c>
    </row>
    <row r="2276" spans="1:21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5">
        <f t="shared" si="35"/>
        <v>41693.292326388888</v>
      </c>
      <c r="K2276">
        <v>1390564857</v>
      </c>
      <c r="L2276" s="5">
        <v>41663.292326388888</v>
      </c>
      <c r="M2276" t="b">
        <v>0</v>
      </c>
      <c r="N2276">
        <v>99</v>
      </c>
      <c r="O2276" s="9">
        <f>E2276/D2276</f>
        <v>1.196</v>
      </c>
      <c r="P2276" s="13">
        <f>IF(E2276&gt;0,E2276/N2276,"NA")</f>
        <v>30.202020202020201</v>
      </c>
      <c r="Q2276" s="13" t="s">
        <v>8354</v>
      </c>
      <c r="R2276" s="13" t="s">
        <v>8372</v>
      </c>
      <c r="S2276" t="b">
        <v>1</v>
      </c>
      <c r="T2276" t="s">
        <v>8296</v>
      </c>
      <c r="U2276" s="17">
        <v>41663.292326388888</v>
      </c>
    </row>
    <row r="2277" spans="1:21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5">
        <f t="shared" si="35"/>
        <v>41995.408321759256</v>
      </c>
      <c r="K2277">
        <v>1416667679</v>
      </c>
      <c r="L2277" s="5">
        <v>41965.408321759256</v>
      </c>
      <c r="M2277" t="b">
        <v>0</v>
      </c>
      <c r="N2277">
        <v>79</v>
      </c>
      <c r="O2277" s="9">
        <f>E2277/D2277</f>
        <v>4.0776923076923079</v>
      </c>
      <c r="P2277" s="13">
        <f>IF(E2277&gt;0,E2277/N2277,"NA")</f>
        <v>33.550632911392405</v>
      </c>
      <c r="Q2277" s="13" t="s">
        <v>8354</v>
      </c>
      <c r="R2277" s="13" t="s">
        <v>8372</v>
      </c>
      <c r="S2277" t="b">
        <v>1</v>
      </c>
      <c r="T2277" t="s">
        <v>8296</v>
      </c>
      <c r="U2277" s="17">
        <v>41965.408321759256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5">
        <f t="shared" si="35"/>
        <v>41644.443159722221</v>
      </c>
      <c r="K2278">
        <v>1386344289</v>
      </c>
      <c r="L2278" s="5">
        <v>41614.443159722221</v>
      </c>
      <c r="M2278" t="b">
        <v>0</v>
      </c>
      <c r="N2278">
        <v>75</v>
      </c>
      <c r="O2278" s="9">
        <f>E2278/D2278</f>
        <v>1.0581826105905425</v>
      </c>
      <c r="P2278" s="13">
        <f>IF(E2278&gt;0,E2278/N2278,"NA")</f>
        <v>64.74666666666667</v>
      </c>
      <c r="Q2278" s="13" t="s">
        <v>8354</v>
      </c>
      <c r="R2278" s="13" t="s">
        <v>8372</v>
      </c>
      <c r="S2278" t="b">
        <v>1</v>
      </c>
      <c r="T2278" t="s">
        <v>8296</v>
      </c>
      <c r="U2278" s="17">
        <v>41614.443159722221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5">
        <f t="shared" si="35"/>
        <v>40966.470173611109</v>
      </c>
      <c r="K2279">
        <v>1327767423</v>
      </c>
      <c r="L2279" s="5">
        <v>40936.470173611109</v>
      </c>
      <c r="M2279" t="b">
        <v>0</v>
      </c>
      <c r="N2279">
        <v>207</v>
      </c>
      <c r="O2279" s="9">
        <f>E2279/D2279</f>
        <v>1.4108235294117648</v>
      </c>
      <c r="P2279" s="13">
        <f>IF(E2279&gt;0,E2279/N2279,"NA")</f>
        <v>57.932367149758456</v>
      </c>
      <c r="Q2279" s="13" t="s">
        <v>8354</v>
      </c>
      <c r="R2279" s="13" t="s">
        <v>8372</v>
      </c>
      <c r="S2279" t="b">
        <v>1</v>
      </c>
      <c r="T2279" t="s">
        <v>8296</v>
      </c>
      <c r="U2279" s="17">
        <v>40936.470173611109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5">
        <f t="shared" si="35"/>
        <v>42372.749305555553</v>
      </c>
      <c r="K2280">
        <v>1448902867</v>
      </c>
      <c r="L2280" s="5">
        <v>42338.500775462962</v>
      </c>
      <c r="M2280" t="b">
        <v>0</v>
      </c>
      <c r="N2280">
        <v>102</v>
      </c>
      <c r="O2280" s="9">
        <f>E2280/D2280</f>
        <v>2.7069999999999999</v>
      </c>
      <c r="P2280" s="13">
        <f>IF(E2280&gt;0,E2280/N2280,"NA")</f>
        <v>53.078431372549019</v>
      </c>
      <c r="Q2280" s="13" t="s">
        <v>8354</v>
      </c>
      <c r="R2280" s="13" t="s">
        <v>8372</v>
      </c>
      <c r="S2280" t="b">
        <v>1</v>
      </c>
      <c r="T2280" t="s">
        <v>8296</v>
      </c>
      <c r="U2280" s="17">
        <v>42338.500775462962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5">
        <f t="shared" si="35"/>
        <v>42038.958333333336</v>
      </c>
      <c r="K2281">
        <v>1421436099</v>
      </c>
      <c r="L2281" s="5">
        <v>42020.598368055558</v>
      </c>
      <c r="M2281" t="b">
        <v>0</v>
      </c>
      <c r="N2281">
        <v>32</v>
      </c>
      <c r="O2281" s="9">
        <f>E2281/D2281</f>
        <v>1.538</v>
      </c>
      <c r="P2281" s="13">
        <f>IF(E2281&gt;0,E2281/N2281,"NA")</f>
        <v>48.0625</v>
      </c>
      <c r="Q2281" s="13" t="s">
        <v>8354</v>
      </c>
      <c r="R2281" s="13" t="s">
        <v>8372</v>
      </c>
      <c r="S2281" t="b">
        <v>1</v>
      </c>
      <c r="T2281" t="s">
        <v>8296</v>
      </c>
      <c r="U2281" s="17">
        <v>42020.598368055558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5">
        <f t="shared" si="35"/>
        <v>42264.416562499995</v>
      </c>
      <c r="K2282">
        <v>1439909991</v>
      </c>
      <c r="L2282" s="5">
        <v>42234.416562499995</v>
      </c>
      <c r="M2282" t="b">
        <v>0</v>
      </c>
      <c r="N2282">
        <v>480</v>
      </c>
      <c r="O2282" s="9">
        <f>E2282/D2282</f>
        <v>4.0357653061224488</v>
      </c>
      <c r="P2282" s="13">
        <f>IF(E2282&gt;0,E2282/N2282,"NA")</f>
        <v>82.396874999999994</v>
      </c>
      <c r="Q2282" s="13" t="s">
        <v>8354</v>
      </c>
      <c r="R2282" s="13" t="s">
        <v>8372</v>
      </c>
      <c r="S2282" t="b">
        <v>1</v>
      </c>
      <c r="T2282" t="s">
        <v>8296</v>
      </c>
      <c r="U2282" s="17">
        <v>42234.416562499995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5">
        <f t="shared" si="35"/>
        <v>40749.076388888883</v>
      </c>
      <c r="K2283">
        <v>1306219897</v>
      </c>
      <c r="L2283" s="5">
        <v>40687.077511574069</v>
      </c>
      <c r="M2283" t="b">
        <v>0</v>
      </c>
      <c r="N2283">
        <v>11</v>
      </c>
      <c r="O2283" s="9">
        <f>E2283/D2283</f>
        <v>1.85</v>
      </c>
      <c r="P2283" s="13">
        <f>IF(E2283&gt;0,E2283/N2283,"NA")</f>
        <v>50.454545454545453</v>
      </c>
      <c r="Q2283" s="13" t="s">
        <v>8346</v>
      </c>
      <c r="R2283" s="13" t="s">
        <v>8347</v>
      </c>
      <c r="S2283" t="b">
        <v>1</v>
      </c>
      <c r="T2283" t="s">
        <v>8275</v>
      </c>
      <c r="U2283" s="17">
        <v>40687.077511574069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5">
        <f t="shared" si="35"/>
        <v>42382.966273148144</v>
      </c>
      <c r="K2284">
        <v>1447560686</v>
      </c>
      <c r="L2284" s="5">
        <v>42322.966273148144</v>
      </c>
      <c r="M2284" t="b">
        <v>0</v>
      </c>
      <c r="N2284">
        <v>12</v>
      </c>
      <c r="O2284" s="9">
        <f>E2284/D2284</f>
        <v>1.8533333333333333</v>
      </c>
      <c r="P2284" s="13">
        <f>IF(E2284&gt;0,E2284/N2284,"NA")</f>
        <v>115.83333333333333</v>
      </c>
      <c r="Q2284" s="13" t="s">
        <v>8346</v>
      </c>
      <c r="R2284" s="13" t="s">
        <v>8347</v>
      </c>
      <c r="S2284" t="b">
        <v>1</v>
      </c>
      <c r="T2284" t="s">
        <v>8275</v>
      </c>
      <c r="U2284" s="17">
        <v>42322.966273148144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5">
        <f t="shared" si="35"/>
        <v>41037.875046296293</v>
      </c>
      <c r="K2285">
        <v>1331348404</v>
      </c>
      <c r="L2285" s="5">
        <v>40977.916712962957</v>
      </c>
      <c r="M2285" t="b">
        <v>0</v>
      </c>
      <c r="N2285">
        <v>48</v>
      </c>
      <c r="O2285" s="9">
        <f>E2285/D2285</f>
        <v>1.0085533333333332</v>
      </c>
      <c r="P2285" s="13">
        <f>IF(E2285&gt;0,E2285/N2285,"NA")</f>
        <v>63.03458333333333</v>
      </c>
      <c r="Q2285" s="13" t="s">
        <v>8346</v>
      </c>
      <c r="R2285" s="13" t="s">
        <v>8347</v>
      </c>
      <c r="S2285" t="b">
        <v>1</v>
      </c>
      <c r="T2285" t="s">
        <v>8275</v>
      </c>
      <c r="U2285" s="17">
        <v>40977.916712962957</v>
      </c>
    </row>
    <row r="2286" spans="1:21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5">
        <f t="shared" si="35"/>
        <v>40613.958333333328</v>
      </c>
      <c r="K2286">
        <v>1297451245</v>
      </c>
      <c r="L2286" s="5">
        <v>40585.588483796295</v>
      </c>
      <c r="M2286" t="b">
        <v>0</v>
      </c>
      <c r="N2286">
        <v>59</v>
      </c>
      <c r="O2286" s="9">
        <f>E2286/D2286</f>
        <v>1.0622116666666668</v>
      </c>
      <c r="P2286" s="13">
        <f>IF(E2286&gt;0,E2286/N2286,"NA")</f>
        <v>108.02152542372882</v>
      </c>
      <c r="Q2286" s="13" t="s">
        <v>8346</v>
      </c>
      <c r="R2286" s="13" t="s">
        <v>8347</v>
      </c>
      <c r="S2286" t="b">
        <v>1</v>
      </c>
      <c r="T2286" t="s">
        <v>8275</v>
      </c>
      <c r="U2286" s="17">
        <v>40585.588483796295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5">
        <f t="shared" si="35"/>
        <v>41088.977349537039</v>
      </c>
      <c r="K2287">
        <v>1338352043</v>
      </c>
      <c r="L2287" s="5">
        <v>41058.977349537039</v>
      </c>
      <c r="M2287" t="b">
        <v>0</v>
      </c>
      <c r="N2287">
        <v>79</v>
      </c>
      <c r="O2287" s="9">
        <f>E2287/D2287</f>
        <v>1.2136666666666667</v>
      </c>
      <c r="P2287" s="13">
        <f>IF(E2287&gt;0,E2287/N2287,"NA")</f>
        <v>46.088607594936711</v>
      </c>
      <c r="Q2287" s="13" t="s">
        <v>8346</v>
      </c>
      <c r="R2287" s="13" t="s">
        <v>8347</v>
      </c>
      <c r="S2287" t="b">
        <v>1</v>
      </c>
      <c r="T2287" t="s">
        <v>8275</v>
      </c>
      <c r="U2287" s="17">
        <v>41058.977349537039</v>
      </c>
    </row>
    <row r="2288" spans="1:21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5">
        <f t="shared" si="35"/>
        <v>41522.957638888889</v>
      </c>
      <c r="K2288">
        <v>1376003254</v>
      </c>
      <c r="L2288" s="5">
        <v>41494.755254629628</v>
      </c>
      <c r="M2288" t="b">
        <v>0</v>
      </c>
      <c r="N2288">
        <v>14</v>
      </c>
      <c r="O2288" s="9">
        <f>E2288/D2288</f>
        <v>1.0006666666666666</v>
      </c>
      <c r="P2288" s="13">
        <f>IF(E2288&gt;0,E2288/N2288,"NA")</f>
        <v>107.21428571428571</v>
      </c>
      <c r="Q2288" s="13" t="s">
        <v>8346</v>
      </c>
      <c r="R2288" s="13" t="s">
        <v>8347</v>
      </c>
      <c r="S2288" t="b">
        <v>1</v>
      </c>
      <c r="T2288" t="s">
        <v>8275</v>
      </c>
      <c r="U2288" s="17">
        <v>41494.755254629628</v>
      </c>
    </row>
    <row r="2289" spans="1:21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5">
        <f t="shared" si="35"/>
        <v>41813.459027777775</v>
      </c>
      <c r="K2289">
        <v>1401724860</v>
      </c>
      <c r="L2289" s="5">
        <v>41792.459027777775</v>
      </c>
      <c r="M2289" t="b">
        <v>0</v>
      </c>
      <c r="N2289">
        <v>106</v>
      </c>
      <c r="O2289" s="9">
        <f>E2289/D2289</f>
        <v>1.1997755555555556</v>
      </c>
      <c r="P2289" s="13">
        <f>IF(E2289&gt;0,E2289/N2289,"NA")</f>
        <v>50.9338679245283</v>
      </c>
      <c r="Q2289" s="13" t="s">
        <v>8346</v>
      </c>
      <c r="R2289" s="13" t="s">
        <v>8347</v>
      </c>
      <c r="S2289" t="b">
        <v>1</v>
      </c>
      <c r="T2289" t="s">
        <v>8275</v>
      </c>
      <c r="U2289" s="17">
        <v>41792.459027777775</v>
      </c>
    </row>
    <row r="2290" spans="1:21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5">
        <f t="shared" si="35"/>
        <v>41086.541666666664</v>
      </c>
      <c r="K2290">
        <v>1339098689</v>
      </c>
      <c r="L2290" s="5">
        <v>41067.619085648148</v>
      </c>
      <c r="M2290" t="b">
        <v>0</v>
      </c>
      <c r="N2290">
        <v>25</v>
      </c>
      <c r="O2290" s="9">
        <f>E2290/D2290</f>
        <v>1.0009999999999999</v>
      </c>
      <c r="P2290" s="13">
        <f>IF(E2290&gt;0,E2290/N2290,"NA")</f>
        <v>40.04</v>
      </c>
      <c r="Q2290" s="13" t="s">
        <v>8346</v>
      </c>
      <c r="R2290" s="13" t="s">
        <v>8347</v>
      </c>
      <c r="S2290" t="b">
        <v>1</v>
      </c>
      <c r="T2290" t="s">
        <v>8275</v>
      </c>
      <c r="U2290" s="17">
        <v>41067.619085648148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5">
        <f t="shared" si="35"/>
        <v>41614.765277777777</v>
      </c>
      <c r="K2291">
        <v>1382659060</v>
      </c>
      <c r="L2291" s="5">
        <v>41571.790046296293</v>
      </c>
      <c r="M2291" t="b">
        <v>0</v>
      </c>
      <c r="N2291">
        <v>25</v>
      </c>
      <c r="O2291" s="9">
        <f>E2291/D2291</f>
        <v>1.0740000000000001</v>
      </c>
      <c r="P2291" s="13">
        <f>IF(E2291&gt;0,E2291/N2291,"NA")</f>
        <v>64.44</v>
      </c>
      <c r="Q2291" s="13" t="s">
        <v>8346</v>
      </c>
      <c r="R2291" s="13" t="s">
        <v>8347</v>
      </c>
      <c r="S2291" t="b">
        <v>1</v>
      </c>
      <c r="T2291" t="s">
        <v>8275</v>
      </c>
      <c r="U2291" s="17">
        <v>41571.790046296293</v>
      </c>
    </row>
    <row r="2292" spans="1:21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5">
        <f t="shared" si="35"/>
        <v>40148.5</v>
      </c>
      <c r="K2292">
        <v>1252908330</v>
      </c>
      <c r="L2292" s="5">
        <v>40070.045486111107</v>
      </c>
      <c r="M2292" t="b">
        <v>0</v>
      </c>
      <c r="N2292">
        <v>29</v>
      </c>
      <c r="O2292" s="9">
        <f>E2292/D2292</f>
        <v>1.0406666666666666</v>
      </c>
      <c r="P2292" s="13">
        <f>IF(E2292&gt;0,E2292/N2292,"NA")</f>
        <v>53.827586206896555</v>
      </c>
      <c r="Q2292" s="13" t="s">
        <v>8346</v>
      </c>
      <c r="R2292" s="13" t="s">
        <v>8347</v>
      </c>
      <c r="S2292" t="b">
        <v>1</v>
      </c>
      <c r="T2292" t="s">
        <v>8275</v>
      </c>
      <c r="U2292" s="17">
        <v>40070.045486111107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5">
        <f t="shared" si="35"/>
        <v>41021.958333333328</v>
      </c>
      <c r="K2293">
        <v>1332199618</v>
      </c>
      <c r="L2293" s="5">
        <v>40987.768726851849</v>
      </c>
      <c r="M2293" t="b">
        <v>0</v>
      </c>
      <c r="N2293">
        <v>43</v>
      </c>
      <c r="O2293" s="9">
        <f>E2293/D2293</f>
        <v>1.728</v>
      </c>
      <c r="P2293" s="13">
        <f>IF(E2293&gt;0,E2293/N2293,"NA")</f>
        <v>100.46511627906976</v>
      </c>
      <c r="Q2293" s="13" t="s">
        <v>8346</v>
      </c>
      <c r="R2293" s="13" t="s">
        <v>8347</v>
      </c>
      <c r="S2293" t="b">
        <v>1</v>
      </c>
      <c r="T2293" t="s">
        <v>8275</v>
      </c>
      <c r="U2293" s="17">
        <v>40987.768726851849</v>
      </c>
    </row>
    <row r="2294" spans="1:21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5">
        <f t="shared" si="35"/>
        <v>41017.489305555551</v>
      </c>
      <c r="K2294">
        <v>1332175476</v>
      </c>
      <c r="L2294" s="5">
        <v>40987.489305555551</v>
      </c>
      <c r="M2294" t="b">
        <v>0</v>
      </c>
      <c r="N2294">
        <v>46</v>
      </c>
      <c r="O2294" s="9">
        <f>E2294/D2294</f>
        <v>1.072505</v>
      </c>
      <c r="P2294" s="13">
        <f>IF(E2294&gt;0,E2294/N2294,"NA")</f>
        <v>46.630652173913049</v>
      </c>
      <c r="Q2294" s="13" t="s">
        <v>8346</v>
      </c>
      <c r="R2294" s="13" t="s">
        <v>8347</v>
      </c>
      <c r="S2294" t="b">
        <v>1</v>
      </c>
      <c r="T2294" t="s">
        <v>8275</v>
      </c>
      <c r="U2294" s="17">
        <v>40987.489305555551</v>
      </c>
    </row>
    <row r="2295" spans="1:21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5">
        <f t="shared" si="35"/>
        <v>41176.957638888889</v>
      </c>
      <c r="K2295">
        <v>1346345999</v>
      </c>
      <c r="L2295" s="5">
        <v>41151.499988425923</v>
      </c>
      <c r="M2295" t="b">
        <v>0</v>
      </c>
      <c r="N2295">
        <v>27</v>
      </c>
      <c r="O2295" s="9">
        <f>E2295/D2295</f>
        <v>1.0823529411764705</v>
      </c>
      <c r="P2295" s="13">
        <f>IF(E2295&gt;0,E2295/N2295,"NA")</f>
        <v>34.074074074074076</v>
      </c>
      <c r="Q2295" s="13" t="s">
        <v>8346</v>
      </c>
      <c r="R2295" s="13" t="s">
        <v>8347</v>
      </c>
      <c r="S2295" t="b">
        <v>1</v>
      </c>
      <c r="T2295" t="s">
        <v>8275</v>
      </c>
      <c r="U2295" s="17">
        <v>41151.499988425923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5">
        <f t="shared" si="35"/>
        <v>41294.514814814815</v>
      </c>
      <c r="K2296">
        <v>1356110480</v>
      </c>
      <c r="L2296" s="5">
        <v>41264.514814814815</v>
      </c>
      <c r="M2296" t="b">
        <v>0</v>
      </c>
      <c r="N2296">
        <v>112</v>
      </c>
      <c r="O2296" s="9">
        <f>E2296/D2296</f>
        <v>1.4608079999999999</v>
      </c>
      <c r="P2296" s="13">
        <f>IF(E2296&gt;0,E2296/N2296,"NA")</f>
        <v>65.214642857142863</v>
      </c>
      <c r="Q2296" s="13" t="s">
        <v>8346</v>
      </c>
      <c r="R2296" s="13" t="s">
        <v>8347</v>
      </c>
      <c r="S2296" t="b">
        <v>1</v>
      </c>
      <c r="T2296" t="s">
        <v>8275</v>
      </c>
      <c r="U2296" s="17">
        <v>41264.514814814815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5">
        <f t="shared" si="35"/>
        <v>41300.746018518512</v>
      </c>
      <c r="K2297">
        <v>1356648856</v>
      </c>
      <c r="L2297" s="5">
        <v>41270.746018518512</v>
      </c>
      <c r="M2297" t="b">
        <v>0</v>
      </c>
      <c r="N2297">
        <v>34</v>
      </c>
      <c r="O2297" s="9">
        <f>E2297/D2297</f>
        <v>1.2524999999999999</v>
      </c>
      <c r="P2297" s="13">
        <f>IF(E2297&gt;0,E2297/N2297,"NA")</f>
        <v>44.205882352941174</v>
      </c>
      <c r="Q2297" s="13" t="s">
        <v>8346</v>
      </c>
      <c r="R2297" s="13" t="s">
        <v>8347</v>
      </c>
      <c r="S2297" t="b">
        <v>1</v>
      </c>
      <c r="T2297" t="s">
        <v>8275</v>
      </c>
      <c r="U2297" s="17">
        <v>41270.746018518512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5">
        <f t="shared" si="35"/>
        <v>40962.52344907407</v>
      </c>
      <c r="K2298">
        <v>1326994426</v>
      </c>
      <c r="L2298" s="5">
        <v>40927.52344907407</v>
      </c>
      <c r="M2298" t="b">
        <v>0</v>
      </c>
      <c r="N2298">
        <v>145</v>
      </c>
      <c r="O2298" s="9">
        <f>E2298/D2298</f>
        <v>1.4907142857142857</v>
      </c>
      <c r="P2298" s="13">
        <f>IF(E2298&gt;0,E2298/N2298,"NA")</f>
        <v>71.965517241379317</v>
      </c>
      <c r="Q2298" s="13" t="s">
        <v>8346</v>
      </c>
      <c r="R2298" s="13" t="s">
        <v>8347</v>
      </c>
      <c r="S2298" t="b">
        <v>1</v>
      </c>
      <c r="T2298" t="s">
        <v>8275</v>
      </c>
      <c r="U2298" s="17">
        <v>40927.52344907407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5">
        <f t="shared" si="35"/>
        <v>40981.957638888889</v>
      </c>
      <c r="K2299">
        <v>1328749249</v>
      </c>
      <c r="L2299" s="5">
        <v>40947.83390046296</v>
      </c>
      <c r="M2299" t="b">
        <v>0</v>
      </c>
      <c r="N2299">
        <v>19</v>
      </c>
      <c r="O2299" s="9">
        <f>E2299/D2299</f>
        <v>1.006</v>
      </c>
      <c r="P2299" s="13">
        <f>IF(E2299&gt;0,E2299/N2299,"NA")</f>
        <v>52.94736842105263</v>
      </c>
      <c r="Q2299" s="13" t="s">
        <v>8346</v>
      </c>
      <c r="R2299" s="13" t="s">
        <v>8347</v>
      </c>
      <c r="S2299" t="b">
        <v>1</v>
      </c>
      <c r="T2299" t="s">
        <v>8275</v>
      </c>
      <c r="U2299" s="17">
        <v>40947.83390046296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5">
        <f t="shared" si="35"/>
        <v>41724.59065972222</v>
      </c>
      <c r="K2300">
        <v>1393272633</v>
      </c>
      <c r="L2300" s="5">
        <v>41694.632326388884</v>
      </c>
      <c r="M2300" t="b">
        <v>0</v>
      </c>
      <c r="N2300">
        <v>288</v>
      </c>
      <c r="O2300" s="9">
        <f>E2300/D2300</f>
        <v>1.0507333333333333</v>
      </c>
      <c r="P2300" s="13">
        <f>IF(E2300&gt;0,E2300/N2300,"NA")</f>
        <v>109.45138888888889</v>
      </c>
      <c r="Q2300" s="13" t="s">
        <v>8346</v>
      </c>
      <c r="R2300" s="13" t="s">
        <v>8347</v>
      </c>
      <c r="S2300" t="b">
        <v>1</v>
      </c>
      <c r="T2300" t="s">
        <v>8275</v>
      </c>
      <c r="U2300" s="17">
        <v>41694.632326388884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5">
        <f t="shared" si="35"/>
        <v>40579.824178240735</v>
      </c>
      <c r="K2301">
        <v>1295657209</v>
      </c>
      <c r="L2301" s="5">
        <v>40564.824178240735</v>
      </c>
      <c r="M2301" t="b">
        <v>0</v>
      </c>
      <c r="N2301">
        <v>14</v>
      </c>
      <c r="O2301" s="9">
        <f>E2301/D2301</f>
        <v>3.5016666666666665</v>
      </c>
      <c r="P2301" s="13">
        <f>IF(E2301&gt;0,E2301/N2301,"NA")</f>
        <v>75.035714285714292</v>
      </c>
      <c r="Q2301" s="13" t="s">
        <v>8346</v>
      </c>
      <c r="R2301" s="13" t="s">
        <v>8347</v>
      </c>
      <c r="S2301" t="b">
        <v>1</v>
      </c>
      <c r="T2301" t="s">
        <v>8275</v>
      </c>
      <c r="U2301" s="17">
        <v>40564.824178240735</v>
      </c>
    </row>
    <row r="2302" spans="1:21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5">
        <f t="shared" si="35"/>
        <v>41088.518703703703</v>
      </c>
      <c r="K2302">
        <v>1339694816</v>
      </c>
      <c r="L2302" s="5">
        <v>41074.518703703703</v>
      </c>
      <c r="M2302" t="b">
        <v>0</v>
      </c>
      <c r="N2302">
        <v>7</v>
      </c>
      <c r="O2302" s="9">
        <f>E2302/D2302</f>
        <v>1.0125</v>
      </c>
      <c r="P2302" s="13">
        <f>IF(E2302&gt;0,E2302/N2302,"NA")</f>
        <v>115.71428571428571</v>
      </c>
      <c r="Q2302" s="13" t="s">
        <v>8346</v>
      </c>
      <c r="R2302" s="13" t="s">
        <v>8347</v>
      </c>
      <c r="S2302" t="b">
        <v>1</v>
      </c>
      <c r="T2302" t="s">
        <v>8275</v>
      </c>
      <c r="U2302" s="17">
        <v>41074.518703703703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5">
        <f t="shared" si="35"/>
        <v>41445.938611111109</v>
      </c>
      <c r="K2303">
        <v>1369193496</v>
      </c>
      <c r="L2303" s="5">
        <v>41415.938611111109</v>
      </c>
      <c r="M2303" t="b">
        <v>1</v>
      </c>
      <c r="N2303">
        <v>211</v>
      </c>
      <c r="O2303" s="9">
        <f>E2303/D2303</f>
        <v>1.336044</v>
      </c>
      <c r="P2303" s="13">
        <f>IF(E2303&gt;0,E2303/N2303,"NA")</f>
        <v>31.659810426540286</v>
      </c>
      <c r="Q2303" s="13" t="s">
        <v>8346</v>
      </c>
      <c r="R2303" s="13" t="s">
        <v>8350</v>
      </c>
      <c r="S2303" t="b">
        <v>1</v>
      </c>
      <c r="T2303" t="s">
        <v>8278</v>
      </c>
      <c r="U2303" s="17">
        <v>41415.938611111109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5">
        <f t="shared" si="35"/>
        <v>41639.083333333328</v>
      </c>
      <c r="K2304">
        <v>1385585434</v>
      </c>
      <c r="L2304" s="5">
        <v>41605.660115740735</v>
      </c>
      <c r="M2304" t="b">
        <v>1</v>
      </c>
      <c r="N2304">
        <v>85</v>
      </c>
      <c r="O2304" s="9">
        <f>E2304/D2304</f>
        <v>1.7065217391304348</v>
      </c>
      <c r="P2304" s="13">
        <f>IF(E2304&gt;0,E2304/N2304,"NA")</f>
        <v>46.176470588235297</v>
      </c>
      <c r="Q2304" s="13" t="s">
        <v>8346</v>
      </c>
      <c r="R2304" s="13" t="s">
        <v>8350</v>
      </c>
      <c r="S2304" t="b">
        <v>1</v>
      </c>
      <c r="T2304" t="s">
        <v>8278</v>
      </c>
      <c r="U2304" s="17">
        <v>41605.660115740735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5">
        <f t="shared" si="35"/>
        <v>40889.944398148145</v>
      </c>
      <c r="K2305">
        <v>1320287996</v>
      </c>
      <c r="L2305" s="5">
        <v>40849.902731481481</v>
      </c>
      <c r="M2305" t="b">
        <v>1</v>
      </c>
      <c r="N2305">
        <v>103</v>
      </c>
      <c r="O2305" s="9">
        <f>E2305/D2305</f>
        <v>1.0935829457364341</v>
      </c>
      <c r="P2305" s="13">
        <f>IF(E2305&gt;0,E2305/N2305,"NA")</f>
        <v>68.481650485436887</v>
      </c>
      <c r="Q2305" s="13" t="s">
        <v>8346</v>
      </c>
      <c r="R2305" s="13" t="s">
        <v>8350</v>
      </c>
      <c r="S2305" t="b">
        <v>1</v>
      </c>
      <c r="T2305" t="s">
        <v>8278</v>
      </c>
      <c r="U2305" s="17">
        <v>40849.902731481481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5">
        <f t="shared" si="35"/>
        <v>40543.999305555553</v>
      </c>
      <c r="K2306">
        <v>1290281691</v>
      </c>
      <c r="L2306" s="5">
        <v>40502.607534722221</v>
      </c>
      <c r="M2306" t="b">
        <v>1</v>
      </c>
      <c r="N2306">
        <v>113</v>
      </c>
      <c r="O2306" s="9">
        <f>E2306/D2306</f>
        <v>1.0070033333333335</v>
      </c>
      <c r="P2306" s="13">
        <f>IF(E2306&gt;0,E2306/N2306,"NA")</f>
        <v>53.469203539823013</v>
      </c>
      <c r="Q2306" s="13" t="s">
        <v>8346</v>
      </c>
      <c r="R2306" s="13" t="s">
        <v>8350</v>
      </c>
      <c r="S2306" t="b">
        <v>1</v>
      </c>
      <c r="T2306" t="s">
        <v>8278</v>
      </c>
      <c r="U2306" s="17">
        <v>40502.607534722221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5">
        <f t="shared" ref="J2307:L2370" si="36">(I2307/86400)+25569+(-5/24)</f>
        <v>41859.541666666664</v>
      </c>
      <c r="K2307">
        <v>1405356072</v>
      </c>
      <c r="L2307" s="5">
        <v>41834.486944444441</v>
      </c>
      <c r="M2307" t="b">
        <v>1</v>
      </c>
      <c r="N2307">
        <v>167</v>
      </c>
      <c r="O2307" s="9">
        <f>E2307/D2307</f>
        <v>1.0122777777777778</v>
      </c>
      <c r="P2307" s="13">
        <f>IF(E2307&gt;0,E2307/N2307,"NA")</f>
        <v>109.10778443113773</v>
      </c>
      <c r="Q2307" s="13" t="s">
        <v>8346</v>
      </c>
      <c r="R2307" s="13" t="s">
        <v>8350</v>
      </c>
      <c r="S2307" t="b">
        <v>1</v>
      </c>
      <c r="T2307" t="s">
        <v>8278</v>
      </c>
      <c r="U2307" s="17">
        <v>41834.486944444441</v>
      </c>
    </row>
    <row r="2308" spans="1:21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5">
        <f t="shared" si="36"/>
        <v>40977.959826388884</v>
      </c>
      <c r="K2308">
        <v>1328760129</v>
      </c>
      <c r="L2308" s="5">
        <v>40947.959826388884</v>
      </c>
      <c r="M2308" t="b">
        <v>1</v>
      </c>
      <c r="N2308">
        <v>73</v>
      </c>
      <c r="O2308" s="9">
        <f>E2308/D2308</f>
        <v>1.0675857142857144</v>
      </c>
      <c r="P2308" s="13">
        <f>IF(E2308&gt;0,E2308/N2308,"NA")</f>
        <v>51.185616438356163</v>
      </c>
      <c r="Q2308" s="13" t="s">
        <v>8346</v>
      </c>
      <c r="R2308" s="13" t="s">
        <v>8350</v>
      </c>
      <c r="S2308" t="b">
        <v>1</v>
      </c>
      <c r="T2308" t="s">
        <v>8278</v>
      </c>
      <c r="U2308" s="17">
        <v>40947.959826388884</v>
      </c>
    </row>
    <row r="2309" spans="1:21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5">
        <f t="shared" si="36"/>
        <v>41034.59407407407</v>
      </c>
      <c r="K2309">
        <v>1333653333</v>
      </c>
      <c r="L2309" s="5">
        <v>41004.594131944446</v>
      </c>
      <c r="M2309" t="b">
        <v>1</v>
      </c>
      <c r="N2309">
        <v>75</v>
      </c>
      <c r="O2309" s="9">
        <f>E2309/D2309</f>
        <v>1.0665777537961894</v>
      </c>
      <c r="P2309" s="13">
        <f>IF(E2309&gt;0,E2309/N2309,"NA")</f>
        <v>27.936800000000002</v>
      </c>
      <c r="Q2309" s="13" t="s">
        <v>8346</v>
      </c>
      <c r="R2309" s="13" t="s">
        <v>8350</v>
      </c>
      <c r="S2309" t="b">
        <v>1</v>
      </c>
      <c r="T2309" t="s">
        <v>8278</v>
      </c>
      <c r="U2309" s="17">
        <v>41004.594131944446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5">
        <f t="shared" si="36"/>
        <v>41879.833333333328</v>
      </c>
      <c r="K2310">
        <v>1406847996</v>
      </c>
      <c r="L2310" s="5">
        <v>41851.754583333335</v>
      </c>
      <c r="M2310" t="b">
        <v>1</v>
      </c>
      <c r="N2310">
        <v>614</v>
      </c>
      <c r="O2310" s="9">
        <f>E2310/D2310</f>
        <v>1.0130622</v>
      </c>
      <c r="P2310" s="13">
        <f>IF(E2310&gt;0,E2310/N2310,"NA")</f>
        <v>82.496921824104234</v>
      </c>
      <c r="Q2310" s="13" t="s">
        <v>8346</v>
      </c>
      <c r="R2310" s="13" t="s">
        <v>8350</v>
      </c>
      <c r="S2310" t="b">
        <v>1</v>
      </c>
      <c r="T2310" t="s">
        <v>8278</v>
      </c>
      <c r="U2310" s="17">
        <v>41851.754583333335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5">
        <f t="shared" si="36"/>
        <v>41342.779363425921</v>
      </c>
      <c r="K2311">
        <v>1359848537</v>
      </c>
      <c r="L2311" s="5">
        <v>41307.779363425921</v>
      </c>
      <c r="M2311" t="b">
        <v>1</v>
      </c>
      <c r="N2311">
        <v>107</v>
      </c>
      <c r="O2311" s="9">
        <f>E2311/D2311</f>
        <v>1.0667450000000001</v>
      </c>
      <c r="P2311" s="13">
        <f>IF(E2311&gt;0,E2311/N2311,"NA")</f>
        <v>59.817476635514019</v>
      </c>
      <c r="Q2311" s="13" t="s">
        <v>8346</v>
      </c>
      <c r="R2311" s="13" t="s">
        <v>8350</v>
      </c>
      <c r="S2311" t="b">
        <v>1</v>
      </c>
      <c r="T2311" t="s">
        <v>8278</v>
      </c>
      <c r="U2311" s="17">
        <v>41307.779363425921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5">
        <f t="shared" si="36"/>
        <v>41354.54415509259</v>
      </c>
      <c r="K2312">
        <v>1361300615</v>
      </c>
      <c r="L2312" s="5">
        <v>41324.585821759254</v>
      </c>
      <c r="M2312" t="b">
        <v>1</v>
      </c>
      <c r="N2312">
        <v>1224</v>
      </c>
      <c r="O2312" s="9">
        <f>E2312/D2312</f>
        <v>4.288397837837838</v>
      </c>
      <c r="P2312" s="13">
        <f>IF(E2312&gt;0,E2312/N2312,"NA")</f>
        <v>64.816470588235291</v>
      </c>
      <c r="Q2312" s="13" t="s">
        <v>8346</v>
      </c>
      <c r="R2312" s="13" t="s">
        <v>8350</v>
      </c>
      <c r="S2312" t="b">
        <v>1</v>
      </c>
      <c r="T2312" t="s">
        <v>8278</v>
      </c>
      <c r="U2312" s="17">
        <v>41324.585821759254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5">
        <f t="shared" si="36"/>
        <v>41765.796168981477</v>
      </c>
      <c r="K2313">
        <v>1396829189</v>
      </c>
      <c r="L2313" s="5">
        <v>41735.796168981477</v>
      </c>
      <c r="M2313" t="b">
        <v>1</v>
      </c>
      <c r="N2313">
        <v>104</v>
      </c>
      <c r="O2313" s="9">
        <f>E2313/D2313</f>
        <v>1.0411111111111111</v>
      </c>
      <c r="P2313" s="13">
        <f>IF(E2313&gt;0,E2313/N2313,"NA")</f>
        <v>90.09615384615384</v>
      </c>
      <c r="Q2313" s="13" t="s">
        <v>8346</v>
      </c>
      <c r="R2313" s="13" t="s">
        <v>8350</v>
      </c>
      <c r="S2313" t="b">
        <v>1</v>
      </c>
      <c r="T2313" t="s">
        <v>8278</v>
      </c>
      <c r="U2313" s="17">
        <v>41735.796168981477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5">
        <f t="shared" si="36"/>
        <v>41747.75</v>
      </c>
      <c r="K2314">
        <v>1395155478</v>
      </c>
      <c r="L2314" s="5">
        <v>41716.424513888887</v>
      </c>
      <c r="M2314" t="b">
        <v>1</v>
      </c>
      <c r="N2314">
        <v>79</v>
      </c>
      <c r="O2314" s="9">
        <f>E2314/D2314</f>
        <v>1.0786666666666667</v>
      </c>
      <c r="P2314" s="13">
        <f>IF(E2314&gt;0,E2314/N2314,"NA")</f>
        <v>40.962025316455694</v>
      </c>
      <c r="Q2314" s="13" t="s">
        <v>8346</v>
      </c>
      <c r="R2314" s="13" t="s">
        <v>8350</v>
      </c>
      <c r="S2314" t="b">
        <v>1</v>
      </c>
      <c r="T2314" t="s">
        <v>8278</v>
      </c>
      <c r="U2314" s="17">
        <v>41716.424513888887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5">
        <f t="shared" si="36"/>
        <v>41032.750300925924</v>
      </c>
      <c r="K2315">
        <v>1333494026</v>
      </c>
      <c r="L2315" s="5">
        <v>41002.750300925924</v>
      </c>
      <c r="M2315" t="b">
        <v>1</v>
      </c>
      <c r="N2315">
        <v>157</v>
      </c>
      <c r="O2315" s="9">
        <f>E2315/D2315</f>
        <v>1.7584040000000001</v>
      </c>
      <c r="P2315" s="13">
        <f>IF(E2315&gt;0,E2315/N2315,"NA")</f>
        <v>56.000127388535034</v>
      </c>
      <c r="Q2315" s="13" t="s">
        <v>8346</v>
      </c>
      <c r="R2315" s="13" t="s">
        <v>8350</v>
      </c>
      <c r="S2315" t="b">
        <v>1</v>
      </c>
      <c r="T2315" t="s">
        <v>8278</v>
      </c>
      <c r="U2315" s="17">
        <v>41002.750300925924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5">
        <f t="shared" si="36"/>
        <v>41067.343252314815</v>
      </c>
      <c r="K2316">
        <v>1336482857</v>
      </c>
      <c r="L2316" s="5">
        <v>41037.343252314815</v>
      </c>
      <c r="M2316" t="b">
        <v>1</v>
      </c>
      <c r="N2316">
        <v>50</v>
      </c>
      <c r="O2316" s="9">
        <f>E2316/D2316</f>
        <v>1.5697000000000001</v>
      </c>
      <c r="P2316" s="13">
        <f>IF(E2316&gt;0,E2316/N2316,"NA")</f>
        <v>37.672800000000002</v>
      </c>
      <c r="Q2316" s="13" t="s">
        <v>8346</v>
      </c>
      <c r="R2316" s="13" t="s">
        <v>8350</v>
      </c>
      <c r="S2316" t="b">
        <v>1</v>
      </c>
      <c r="T2316" t="s">
        <v>8278</v>
      </c>
      <c r="U2316" s="17">
        <v>41037.343252314815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5">
        <f t="shared" si="36"/>
        <v>41034.517858796295</v>
      </c>
      <c r="K2317">
        <v>1333646743</v>
      </c>
      <c r="L2317" s="5">
        <v>41004.517858796295</v>
      </c>
      <c r="M2317" t="b">
        <v>1</v>
      </c>
      <c r="N2317">
        <v>64</v>
      </c>
      <c r="O2317" s="9">
        <f>E2317/D2317</f>
        <v>1.026</v>
      </c>
      <c r="P2317" s="13">
        <f>IF(E2317&gt;0,E2317/N2317,"NA")</f>
        <v>40.078125</v>
      </c>
      <c r="Q2317" s="13" t="s">
        <v>8346</v>
      </c>
      <c r="R2317" s="13" t="s">
        <v>8350</v>
      </c>
      <c r="S2317" t="b">
        <v>1</v>
      </c>
      <c r="T2317" t="s">
        <v>8278</v>
      </c>
      <c r="U2317" s="17">
        <v>41004.517858796295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5">
        <f t="shared" si="36"/>
        <v>40156.558333333327</v>
      </c>
      <c r="K2318">
        <v>1253726650</v>
      </c>
      <c r="L2318" s="5">
        <v>40079.516782407409</v>
      </c>
      <c r="M2318" t="b">
        <v>1</v>
      </c>
      <c r="N2318">
        <v>200</v>
      </c>
      <c r="O2318" s="9">
        <f>E2318/D2318</f>
        <v>1.0404266666666666</v>
      </c>
      <c r="P2318" s="13">
        <f>IF(E2318&gt;0,E2318/N2318,"NA")</f>
        <v>78.031999999999996</v>
      </c>
      <c r="Q2318" s="13" t="s">
        <v>8346</v>
      </c>
      <c r="R2318" s="13" t="s">
        <v>8350</v>
      </c>
      <c r="S2318" t="b">
        <v>1</v>
      </c>
      <c r="T2318" t="s">
        <v>8278</v>
      </c>
      <c r="U2318" s="17">
        <v>40079.516782407409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5">
        <f t="shared" si="36"/>
        <v>40224</v>
      </c>
      <c r="K2319">
        <v>1263474049</v>
      </c>
      <c r="L2319" s="5">
        <v>40192.33390046296</v>
      </c>
      <c r="M2319" t="b">
        <v>1</v>
      </c>
      <c r="N2319">
        <v>22</v>
      </c>
      <c r="O2319" s="9">
        <f>E2319/D2319</f>
        <v>1.04</v>
      </c>
      <c r="P2319" s="13">
        <f>IF(E2319&gt;0,E2319/N2319,"NA")</f>
        <v>18.90909090909091</v>
      </c>
      <c r="Q2319" s="13" t="s">
        <v>8346</v>
      </c>
      <c r="R2319" s="13" t="s">
        <v>8350</v>
      </c>
      <c r="S2319" t="b">
        <v>1</v>
      </c>
      <c r="T2319" t="s">
        <v>8278</v>
      </c>
      <c r="U2319" s="17">
        <v>40192.33390046296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5">
        <f t="shared" si="36"/>
        <v>40081.957638888889</v>
      </c>
      <c r="K2320">
        <v>1251214014</v>
      </c>
      <c r="L2320" s="5">
        <v>40050.435347222221</v>
      </c>
      <c r="M2320" t="b">
        <v>1</v>
      </c>
      <c r="N2320">
        <v>163</v>
      </c>
      <c r="O2320" s="9">
        <f>E2320/D2320</f>
        <v>1.2105999999999999</v>
      </c>
      <c r="P2320" s="13">
        <f>IF(E2320&gt;0,E2320/N2320,"NA")</f>
        <v>37.134969325153371</v>
      </c>
      <c r="Q2320" s="13" t="s">
        <v>8346</v>
      </c>
      <c r="R2320" s="13" t="s">
        <v>8350</v>
      </c>
      <c r="S2320" t="b">
        <v>1</v>
      </c>
      <c r="T2320" t="s">
        <v>8278</v>
      </c>
      <c r="U2320" s="17">
        <v>40050.435347222221</v>
      </c>
    </row>
    <row r="2321" spans="1:21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5">
        <f t="shared" si="36"/>
        <v>41622.873668981476</v>
      </c>
      <c r="K2321">
        <v>1384480685</v>
      </c>
      <c r="L2321" s="5">
        <v>41592.873668981476</v>
      </c>
      <c r="M2321" t="b">
        <v>1</v>
      </c>
      <c r="N2321">
        <v>77</v>
      </c>
      <c r="O2321" s="9">
        <f>E2321/D2321</f>
        <v>1.077</v>
      </c>
      <c r="P2321" s="13">
        <f>IF(E2321&gt;0,E2321/N2321,"NA")</f>
        <v>41.961038961038959</v>
      </c>
      <c r="Q2321" s="13" t="s">
        <v>8346</v>
      </c>
      <c r="R2321" s="13" t="s">
        <v>8350</v>
      </c>
      <c r="S2321" t="b">
        <v>1</v>
      </c>
      <c r="T2321" t="s">
        <v>8278</v>
      </c>
      <c r="U2321" s="17">
        <v>41592.873668981476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5">
        <f t="shared" si="36"/>
        <v>41731.567129629628</v>
      </c>
      <c r="K2322">
        <v>1393443400</v>
      </c>
      <c r="L2322" s="5">
        <v>41696.608796296292</v>
      </c>
      <c r="M2322" t="b">
        <v>1</v>
      </c>
      <c r="N2322">
        <v>89</v>
      </c>
      <c r="O2322" s="9">
        <f>E2322/D2322</f>
        <v>1.0866</v>
      </c>
      <c r="P2322" s="13">
        <f>IF(E2322&gt;0,E2322/N2322,"NA")</f>
        <v>61.044943820224717</v>
      </c>
      <c r="Q2322" s="13" t="s">
        <v>8346</v>
      </c>
      <c r="R2322" s="13" t="s">
        <v>8350</v>
      </c>
      <c r="S2322" t="b">
        <v>1</v>
      </c>
      <c r="T2322" t="s">
        <v>8278</v>
      </c>
      <c r="U2322" s="17">
        <v>41696.608796296292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5">
        <f t="shared" si="36"/>
        <v>42829.010428240734</v>
      </c>
      <c r="K2323">
        <v>1488694501</v>
      </c>
      <c r="L2323" s="5">
        <v>42799.052094907405</v>
      </c>
      <c r="M2323" t="b">
        <v>0</v>
      </c>
      <c r="N2323">
        <v>64</v>
      </c>
      <c r="O2323" s="9">
        <f>E2323/D2323</f>
        <v>0.39120962394619685</v>
      </c>
      <c r="P2323" s="13">
        <f>IF(E2323&gt;0,E2323/N2323,"NA")</f>
        <v>64.53125</v>
      </c>
      <c r="Q2323" s="13" t="s">
        <v>8357</v>
      </c>
      <c r="R2323" s="13" t="s">
        <v>8373</v>
      </c>
      <c r="S2323" t="b">
        <v>0</v>
      </c>
      <c r="T2323" t="s">
        <v>8297</v>
      </c>
      <c r="U2323" s="17">
        <v>42799.052094907405</v>
      </c>
    </row>
    <row r="2324" spans="1:21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5">
        <f t="shared" si="36"/>
        <v>42834.645474537036</v>
      </c>
      <c r="K2324">
        <v>1489181369</v>
      </c>
      <c r="L2324" s="5">
        <v>42804.6871412037</v>
      </c>
      <c r="M2324" t="b">
        <v>0</v>
      </c>
      <c r="N2324">
        <v>4</v>
      </c>
      <c r="O2324" s="9">
        <f>E2324/D2324</f>
        <v>3.1481481481481478E-2</v>
      </c>
      <c r="P2324" s="13">
        <f>IF(E2324&gt;0,E2324/N2324,"NA")</f>
        <v>21.25</v>
      </c>
      <c r="Q2324" s="13" t="s">
        <v>8357</v>
      </c>
      <c r="R2324" s="13" t="s">
        <v>8373</v>
      </c>
      <c r="S2324" t="b">
        <v>0</v>
      </c>
      <c r="T2324" t="s">
        <v>8297</v>
      </c>
      <c r="U2324" s="17">
        <v>42804.6871412037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5">
        <f t="shared" si="36"/>
        <v>42814.546840277777</v>
      </c>
      <c r="K2325">
        <v>1489428447</v>
      </c>
      <c r="L2325" s="5">
        <v>42807.546840277777</v>
      </c>
      <c r="M2325" t="b">
        <v>0</v>
      </c>
      <c r="N2325">
        <v>4</v>
      </c>
      <c r="O2325" s="9">
        <f>E2325/D2325</f>
        <v>0.48</v>
      </c>
      <c r="P2325" s="13">
        <f>IF(E2325&gt;0,E2325/N2325,"NA")</f>
        <v>30</v>
      </c>
      <c r="Q2325" s="13" t="s">
        <v>8357</v>
      </c>
      <c r="R2325" s="13" t="s">
        <v>8373</v>
      </c>
      <c r="S2325" t="b">
        <v>0</v>
      </c>
      <c r="T2325" t="s">
        <v>8297</v>
      </c>
      <c r="U2325" s="17">
        <v>42807.546840277777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5">
        <f t="shared" si="36"/>
        <v>42820.635243055549</v>
      </c>
      <c r="K2326">
        <v>1487970885</v>
      </c>
      <c r="L2326" s="5">
        <v>42790.67690972222</v>
      </c>
      <c r="M2326" t="b">
        <v>0</v>
      </c>
      <c r="N2326">
        <v>61</v>
      </c>
      <c r="O2326" s="9">
        <f>E2326/D2326</f>
        <v>0.20733333333333334</v>
      </c>
      <c r="P2326" s="13">
        <f>IF(E2326&gt;0,E2326/N2326,"NA")</f>
        <v>25.491803278688526</v>
      </c>
      <c r="Q2326" s="13" t="s">
        <v>8357</v>
      </c>
      <c r="R2326" s="13" t="s">
        <v>8373</v>
      </c>
      <c r="S2326" t="b">
        <v>0</v>
      </c>
      <c r="T2326" t="s">
        <v>8297</v>
      </c>
      <c r="U2326" s="17">
        <v>42790.67690972222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5">
        <f t="shared" si="36"/>
        <v>42823.772349537037</v>
      </c>
      <c r="K2327">
        <v>1488241931</v>
      </c>
      <c r="L2327" s="5">
        <v>42793.814016203702</v>
      </c>
      <c r="M2327" t="b">
        <v>0</v>
      </c>
      <c r="N2327">
        <v>7</v>
      </c>
      <c r="O2327" s="9">
        <f>E2327/D2327</f>
        <v>0.08</v>
      </c>
      <c r="P2327" s="13">
        <f>IF(E2327&gt;0,E2327/N2327,"NA")</f>
        <v>11.428571428571429</v>
      </c>
      <c r="Q2327" s="13" t="s">
        <v>8357</v>
      </c>
      <c r="R2327" s="13" t="s">
        <v>8373</v>
      </c>
      <c r="S2327" t="b">
        <v>0</v>
      </c>
      <c r="T2327" t="s">
        <v>8297</v>
      </c>
      <c r="U2327" s="17">
        <v>42793.814016203702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5">
        <f t="shared" si="36"/>
        <v>42855.499999999993</v>
      </c>
      <c r="K2328">
        <v>1489106948</v>
      </c>
      <c r="L2328" s="5">
        <v>42803.825787037036</v>
      </c>
      <c r="M2328" t="b">
        <v>0</v>
      </c>
      <c r="N2328">
        <v>1</v>
      </c>
      <c r="O2328" s="9">
        <f>E2328/D2328</f>
        <v>7.1999999999999998E-3</v>
      </c>
      <c r="P2328" s="13">
        <f>IF(E2328&gt;0,E2328/N2328,"NA")</f>
        <v>108</v>
      </c>
      <c r="Q2328" s="13" t="s">
        <v>8357</v>
      </c>
      <c r="R2328" s="13" t="s">
        <v>8373</v>
      </c>
      <c r="S2328" t="b">
        <v>0</v>
      </c>
      <c r="T2328" t="s">
        <v>8297</v>
      </c>
      <c r="U2328" s="17">
        <v>42803.825787037036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5">
        <f t="shared" si="36"/>
        <v>41877.708796296291</v>
      </c>
      <c r="K2329">
        <v>1406066440</v>
      </c>
      <c r="L2329" s="5">
        <v>41842.708796296291</v>
      </c>
      <c r="M2329" t="b">
        <v>1</v>
      </c>
      <c r="N2329">
        <v>3355</v>
      </c>
      <c r="O2329" s="9">
        <f>E2329/D2329</f>
        <v>5.2609431428571432</v>
      </c>
      <c r="P2329" s="13">
        <f>IF(E2329&gt;0,E2329/N2329,"NA")</f>
        <v>54.883162444113267</v>
      </c>
      <c r="Q2329" s="13" t="s">
        <v>8357</v>
      </c>
      <c r="R2329" s="13" t="s">
        <v>8373</v>
      </c>
      <c r="S2329" t="b">
        <v>1</v>
      </c>
      <c r="T2329" t="s">
        <v>8297</v>
      </c>
      <c r="U2329" s="17">
        <v>41842.708796296291</v>
      </c>
    </row>
    <row r="2330" spans="1:21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5">
        <f t="shared" si="36"/>
        <v>42169.573344907403</v>
      </c>
      <c r="K2330">
        <v>1431715537</v>
      </c>
      <c r="L2330" s="5">
        <v>42139.573344907403</v>
      </c>
      <c r="M2330" t="b">
        <v>1</v>
      </c>
      <c r="N2330">
        <v>537</v>
      </c>
      <c r="O2330" s="9">
        <f>E2330/D2330</f>
        <v>2.5445000000000002</v>
      </c>
      <c r="P2330" s="13">
        <f>IF(E2330&gt;0,E2330/N2330,"NA")</f>
        <v>47.383612662942269</v>
      </c>
      <c r="Q2330" s="13" t="s">
        <v>8357</v>
      </c>
      <c r="R2330" s="13" t="s">
        <v>8373</v>
      </c>
      <c r="S2330" t="b">
        <v>1</v>
      </c>
      <c r="T2330" t="s">
        <v>8297</v>
      </c>
      <c r="U2330" s="17">
        <v>42139.573344907403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5">
        <f t="shared" si="36"/>
        <v>41837.416041666664</v>
      </c>
      <c r="K2331">
        <v>1403017146</v>
      </c>
      <c r="L2331" s="5">
        <v>41807.416041666664</v>
      </c>
      <c r="M2331" t="b">
        <v>1</v>
      </c>
      <c r="N2331">
        <v>125</v>
      </c>
      <c r="O2331" s="9">
        <f>E2331/D2331</f>
        <v>1.0591999999999999</v>
      </c>
      <c r="P2331" s="13">
        <f>IF(E2331&gt;0,E2331/N2331,"NA")</f>
        <v>211.84</v>
      </c>
      <c r="Q2331" s="13" t="s">
        <v>8357</v>
      </c>
      <c r="R2331" s="13" t="s">
        <v>8373</v>
      </c>
      <c r="S2331" t="b">
        <v>1</v>
      </c>
      <c r="T2331" t="s">
        <v>8297</v>
      </c>
      <c r="U2331" s="17">
        <v>41807.416041666664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5">
        <f t="shared" si="36"/>
        <v>42362.791666666664</v>
      </c>
      <c r="K2332">
        <v>1448400943</v>
      </c>
      <c r="L2332" s="5">
        <v>42332.691469907404</v>
      </c>
      <c r="M2332" t="b">
        <v>1</v>
      </c>
      <c r="N2332">
        <v>163</v>
      </c>
      <c r="O2332" s="9">
        <f>E2332/D2332</f>
        <v>1.0242285714285715</v>
      </c>
      <c r="P2332" s="13">
        <f>IF(E2332&gt;0,E2332/N2332,"NA")</f>
        <v>219.92638036809817</v>
      </c>
      <c r="Q2332" s="13" t="s">
        <v>8357</v>
      </c>
      <c r="R2332" s="13" t="s">
        <v>8373</v>
      </c>
      <c r="S2332" t="b">
        <v>1</v>
      </c>
      <c r="T2332" t="s">
        <v>8297</v>
      </c>
      <c r="U2332" s="17">
        <v>42332.691469907404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5">
        <f t="shared" si="36"/>
        <v>41868.797337962962</v>
      </c>
      <c r="K2333">
        <v>1405728490</v>
      </c>
      <c r="L2333" s="5">
        <v>41838.797337962962</v>
      </c>
      <c r="M2333" t="b">
        <v>1</v>
      </c>
      <c r="N2333">
        <v>283</v>
      </c>
      <c r="O2333" s="9">
        <f>E2333/D2333</f>
        <v>1.4431375</v>
      </c>
      <c r="P2333" s="13">
        <f>IF(E2333&gt;0,E2333/N2333,"NA")</f>
        <v>40.795406360424032</v>
      </c>
      <c r="Q2333" s="13" t="s">
        <v>8357</v>
      </c>
      <c r="R2333" s="13" t="s">
        <v>8373</v>
      </c>
      <c r="S2333" t="b">
        <v>1</v>
      </c>
      <c r="T2333" t="s">
        <v>8297</v>
      </c>
      <c r="U2333" s="17">
        <v>41838.797337962962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5">
        <f t="shared" si="36"/>
        <v>42041.419803240737</v>
      </c>
      <c r="K2334">
        <v>1420643071</v>
      </c>
      <c r="L2334" s="5">
        <v>42011.419803240737</v>
      </c>
      <c r="M2334" t="b">
        <v>1</v>
      </c>
      <c r="N2334">
        <v>352</v>
      </c>
      <c r="O2334" s="9">
        <f>E2334/D2334</f>
        <v>1.06308</v>
      </c>
      <c r="P2334" s="13">
        <f>IF(E2334&gt;0,E2334/N2334,"NA")</f>
        <v>75.502840909090907</v>
      </c>
      <c r="Q2334" s="13" t="s">
        <v>8357</v>
      </c>
      <c r="R2334" s="13" t="s">
        <v>8373</v>
      </c>
      <c r="S2334" t="b">
        <v>1</v>
      </c>
      <c r="T2334" t="s">
        <v>8297</v>
      </c>
      <c r="U2334" s="17">
        <v>42011.419803240737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5">
        <f t="shared" si="36"/>
        <v>41788.534722222219</v>
      </c>
      <c r="K2335">
        <v>1399563390</v>
      </c>
      <c r="L2335" s="5">
        <v>41767.442013888889</v>
      </c>
      <c r="M2335" t="b">
        <v>1</v>
      </c>
      <c r="N2335">
        <v>94</v>
      </c>
      <c r="O2335" s="9">
        <f>E2335/D2335</f>
        <v>2.1216666666666666</v>
      </c>
      <c r="P2335" s="13">
        <f>IF(E2335&gt;0,E2335/N2335,"NA")</f>
        <v>13.542553191489361</v>
      </c>
      <c r="Q2335" s="13" t="s">
        <v>8357</v>
      </c>
      <c r="R2335" s="13" t="s">
        <v>8373</v>
      </c>
      <c r="S2335" t="b">
        <v>1</v>
      </c>
      <c r="T2335" t="s">
        <v>8297</v>
      </c>
      <c r="U2335" s="17">
        <v>41767.442013888889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5">
        <f t="shared" si="36"/>
        <v>41948.523611111108</v>
      </c>
      <c r="K2336">
        <v>1412611498</v>
      </c>
      <c r="L2336" s="5">
        <v>41918.461782407401</v>
      </c>
      <c r="M2336" t="b">
        <v>1</v>
      </c>
      <c r="N2336">
        <v>67</v>
      </c>
      <c r="O2336" s="9">
        <f>E2336/D2336</f>
        <v>1.0195000000000001</v>
      </c>
      <c r="P2336" s="13">
        <f>IF(E2336&gt;0,E2336/N2336,"NA")</f>
        <v>60.865671641791046</v>
      </c>
      <c r="Q2336" s="13" t="s">
        <v>8357</v>
      </c>
      <c r="R2336" s="13" t="s">
        <v>8373</v>
      </c>
      <c r="S2336" t="b">
        <v>1</v>
      </c>
      <c r="T2336" t="s">
        <v>8297</v>
      </c>
      <c r="U2336" s="17">
        <v>41918.461782407401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5">
        <f t="shared" si="36"/>
        <v>41801.363923611112</v>
      </c>
      <c r="K2337">
        <v>1399902243</v>
      </c>
      <c r="L2337" s="5">
        <v>41771.363923611112</v>
      </c>
      <c r="M2337" t="b">
        <v>1</v>
      </c>
      <c r="N2337">
        <v>221</v>
      </c>
      <c r="O2337" s="9">
        <f>E2337/D2337</f>
        <v>1.0227200000000001</v>
      </c>
      <c r="P2337" s="13">
        <f>IF(E2337&gt;0,E2337/N2337,"NA")</f>
        <v>115.69230769230769</v>
      </c>
      <c r="Q2337" s="13" t="s">
        <v>8357</v>
      </c>
      <c r="R2337" s="13" t="s">
        <v>8373</v>
      </c>
      <c r="S2337" t="b">
        <v>1</v>
      </c>
      <c r="T2337" t="s">
        <v>8297</v>
      </c>
      <c r="U2337" s="17">
        <v>41771.363923611112</v>
      </c>
    </row>
    <row r="2338" spans="1:21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5">
        <f t="shared" si="36"/>
        <v>41706.716377314813</v>
      </c>
      <c r="K2338">
        <v>1390860695</v>
      </c>
      <c r="L2338" s="5">
        <v>41666.716377314813</v>
      </c>
      <c r="M2338" t="b">
        <v>1</v>
      </c>
      <c r="N2338">
        <v>2165</v>
      </c>
      <c r="O2338" s="9">
        <f>E2338/D2338</f>
        <v>5.2073254999999996</v>
      </c>
      <c r="P2338" s="13">
        <f>IF(E2338&gt;0,E2338/N2338,"NA")</f>
        <v>48.104623556581984</v>
      </c>
      <c r="Q2338" s="13" t="s">
        <v>8357</v>
      </c>
      <c r="R2338" s="13" t="s">
        <v>8373</v>
      </c>
      <c r="S2338" t="b">
        <v>1</v>
      </c>
      <c r="T2338" t="s">
        <v>8297</v>
      </c>
      <c r="U2338" s="17">
        <v>41666.716377314813</v>
      </c>
    </row>
    <row r="2339" spans="1:21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5">
        <f t="shared" si="36"/>
        <v>41816.432210648149</v>
      </c>
      <c r="K2339">
        <v>1401204143</v>
      </c>
      <c r="L2339" s="5">
        <v>41786.432210648149</v>
      </c>
      <c r="M2339" t="b">
        <v>1</v>
      </c>
      <c r="N2339">
        <v>179</v>
      </c>
      <c r="O2339" s="9">
        <f>E2339/D2339</f>
        <v>1.1065833333333333</v>
      </c>
      <c r="P2339" s="13">
        <f>IF(E2339&gt;0,E2339/N2339,"NA")</f>
        <v>74.184357541899445</v>
      </c>
      <c r="Q2339" s="13" t="s">
        <v>8357</v>
      </c>
      <c r="R2339" s="13" t="s">
        <v>8373</v>
      </c>
      <c r="S2339" t="b">
        <v>1</v>
      </c>
      <c r="T2339" t="s">
        <v>8297</v>
      </c>
      <c r="U2339" s="17">
        <v>41786.432210648149</v>
      </c>
    </row>
    <row r="2340" spans="1:21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5">
        <f t="shared" si="36"/>
        <v>41819.688472222224</v>
      </c>
      <c r="K2340">
        <v>1401485484</v>
      </c>
      <c r="L2340" s="5">
        <v>41789.688472222224</v>
      </c>
      <c r="M2340" t="b">
        <v>1</v>
      </c>
      <c r="N2340">
        <v>123</v>
      </c>
      <c r="O2340" s="9">
        <f>E2340/D2340</f>
        <v>1.0114333333333334</v>
      </c>
      <c r="P2340" s="13">
        <f>IF(E2340&gt;0,E2340/N2340,"NA")</f>
        <v>123.34552845528455</v>
      </c>
      <c r="Q2340" s="13" t="s">
        <v>8357</v>
      </c>
      <c r="R2340" s="13" t="s">
        <v>8373</v>
      </c>
      <c r="S2340" t="b">
        <v>1</v>
      </c>
      <c r="T2340" t="s">
        <v>8297</v>
      </c>
      <c r="U2340" s="17">
        <v>41789.688472222224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5">
        <f t="shared" si="36"/>
        <v>42723.124305555553</v>
      </c>
      <c r="K2341">
        <v>1479496309</v>
      </c>
      <c r="L2341" s="5">
        <v>42692.591539351844</v>
      </c>
      <c r="M2341" t="b">
        <v>1</v>
      </c>
      <c r="N2341">
        <v>1104</v>
      </c>
      <c r="O2341" s="9">
        <f>E2341/D2341</f>
        <v>2.9420799999999998</v>
      </c>
      <c r="P2341" s="13">
        <f>IF(E2341&gt;0,E2341/N2341,"NA")</f>
        <v>66.623188405797094</v>
      </c>
      <c r="Q2341" s="13" t="s">
        <v>8357</v>
      </c>
      <c r="R2341" s="13" t="s">
        <v>8373</v>
      </c>
      <c r="S2341" t="b">
        <v>1</v>
      </c>
      <c r="T2341" t="s">
        <v>8297</v>
      </c>
      <c r="U2341" s="17">
        <v>42692.591539351844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5">
        <f t="shared" si="36"/>
        <v>42673.434467592589</v>
      </c>
      <c r="K2342">
        <v>1475249138</v>
      </c>
      <c r="L2342" s="5">
        <v>42643.434467592589</v>
      </c>
      <c r="M2342" t="b">
        <v>1</v>
      </c>
      <c r="N2342">
        <v>403</v>
      </c>
      <c r="O2342" s="9">
        <f>E2342/D2342</f>
        <v>1.0577749999999999</v>
      </c>
      <c r="P2342" s="13">
        <f>IF(E2342&gt;0,E2342/N2342,"NA")</f>
        <v>104.99007444168734</v>
      </c>
      <c r="Q2342" s="13" t="s">
        <v>8357</v>
      </c>
      <c r="R2342" s="13" t="s">
        <v>8373</v>
      </c>
      <c r="S2342" t="b">
        <v>1</v>
      </c>
      <c r="T2342" t="s">
        <v>8297</v>
      </c>
      <c r="U2342" s="17">
        <v>42643.434467592589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5">
        <f t="shared" si="36"/>
        <v>42197.605370370373</v>
      </c>
      <c r="K2343">
        <v>1434137504</v>
      </c>
      <c r="L2343" s="5">
        <v>42167.605370370373</v>
      </c>
      <c r="M2343" t="b">
        <v>0</v>
      </c>
      <c r="N2343">
        <v>0</v>
      </c>
      <c r="O2343" s="9">
        <f>E2343/D2343</f>
        <v>0</v>
      </c>
      <c r="P2343" s="13" t="str">
        <f>IF(E2343&gt;0,E2343/N2343,"NA")</f>
        <v>NA</v>
      </c>
      <c r="Q2343" s="13" t="s">
        <v>8340</v>
      </c>
      <c r="R2343" s="13" t="s">
        <v>8341</v>
      </c>
      <c r="S2343" t="b">
        <v>0</v>
      </c>
      <c r="T2343" t="s">
        <v>8271</v>
      </c>
      <c r="U2343" s="17">
        <v>42167.605370370373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5">
        <f t="shared" si="36"/>
        <v>41918</v>
      </c>
      <c r="K2344">
        <v>1410799870</v>
      </c>
      <c r="L2344" s="5">
        <v>41897.49386574074</v>
      </c>
      <c r="M2344" t="b">
        <v>0</v>
      </c>
      <c r="N2344">
        <v>0</v>
      </c>
      <c r="O2344" s="9">
        <f>E2344/D2344</f>
        <v>0</v>
      </c>
      <c r="P2344" s="13" t="str">
        <f>IF(E2344&gt;0,E2344/N2344,"NA")</f>
        <v>NA</v>
      </c>
      <c r="Q2344" s="13" t="s">
        <v>8340</v>
      </c>
      <c r="R2344" s="13" t="s">
        <v>8341</v>
      </c>
      <c r="S2344" t="b">
        <v>0</v>
      </c>
      <c r="T2344" t="s">
        <v>8271</v>
      </c>
      <c r="U2344" s="17">
        <v>41897.49386574074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5">
        <f t="shared" si="36"/>
        <v>42377.615972222215</v>
      </c>
      <c r="K2345">
        <v>1447962505</v>
      </c>
      <c r="L2345" s="5">
        <v>42327.616956018515</v>
      </c>
      <c r="M2345" t="b">
        <v>0</v>
      </c>
      <c r="N2345">
        <v>1</v>
      </c>
      <c r="O2345" s="9">
        <f>E2345/D2345</f>
        <v>0.03</v>
      </c>
      <c r="P2345" s="13">
        <f>IF(E2345&gt;0,E2345/N2345,"NA")</f>
        <v>300</v>
      </c>
      <c r="Q2345" s="13" t="s">
        <v>8340</v>
      </c>
      <c r="R2345" s="13" t="s">
        <v>8341</v>
      </c>
      <c r="S2345" t="b">
        <v>0</v>
      </c>
      <c r="T2345" t="s">
        <v>8271</v>
      </c>
      <c r="U2345" s="17">
        <v>42327.616956018515</v>
      </c>
    </row>
    <row r="2346" spans="1:21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5">
        <f t="shared" si="36"/>
        <v>42545.519317129627</v>
      </c>
      <c r="K2346">
        <v>1464197269</v>
      </c>
      <c r="L2346" s="5">
        <v>42515.519317129627</v>
      </c>
      <c r="M2346" t="b">
        <v>0</v>
      </c>
      <c r="N2346">
        <v>1</v>
      </c>
      <c r="O2346" s="9">
        <f>E2346/D2346</f>
        <v>1E-3</v>
      </c>
      <c r="P2346" s="13">
        <f>IF(E2346&gt;0,E2346/N2346,"NA")</f>
        <v>1</v>
      </c>
      <c r="Q2346" s="13" t="s">
        <v>8340</v>
      </c>
      <c r="R2346" s="13" t="s">
        <v>8341</v>
      </c>
      <c r="S2346" t="b">
        <v>0</v>
      </c>
      <c r="T2346" t="s">
        <v>8271</v>
      </c>
      <c r="U2346" s="17">
        <v>42515.519317129627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5">
        <f t="shared" si="36"/>
        <v>42094.777083333327</v>
      </c>
      <c r="K2347">
        <v>1424822556</v>
      </c>
      <c r="L2347" s="5">
        <v>42059.79347222222</v>
      </c>
      <c r="M2347" t="b">
        <v>0</v>
      </c>
      <c r="N2347">
        <v>0</v>
      </c>
      <c r="O2347" s="9">
        <f>E2347/D2347</f>
        <v>0</v>
      </c>
      <c r="P2347" s="13" t="str">
        <f>IF(E2347&gt;0,E2347/N2347,"NA")</f>
        <v>NA</v>
      </c>
      <c r="Q2347" s="13" t="s">
        <v>8340</v>
      </c>
      <c r="R2347" s="13" t="s">
        <v>8341</v>
      </c>
      <c r="S2347" t="b">
        <v>0</v>
      </c>
      <c r="T2347" t="s">
        <v>8271</v>
      </c>
      <c r="U2347" s="17">
        <v>42059.79347222222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5">
        <f t="shared" si="36"/>
        <v>42660.590636574074</v>
      </c>
      <c r="K2348">
        <v>1472843431</v>
      </c>
      <c r="L2348" s="5">
        <v>42615.590636574074</v>
      </c>
      <c r="M2348" t="b">
        <v>0</v>
      </c>
      <c r="N2348">
        <v>3</v>
      </c>
      <c r="O2348" s="9">
        <f>E2348/D2348</f>
        <v>6.4999999999999997E-4</v>
      </c>
      <c r="P2348" s="13">
        <f>IF(E2348&gt;0,E2348/N2348,"NA")</f>
        <v>13</v>
      </c>
      <c r="Q2348" s="13" t="s">
        <v>8340</v>
      </c>
      <c r="R2348" s="13" t="s">
        <v>8341</v>
      </c>
      <c r="S2348" t="b">
        <v>0</v>
      </c>
      <c r="T2348" t="s">
        <v>8271</v>
      </c>
      <c r="U2348" s="17">
        <v>42615.590636574074</v>
      </c>
    </row>
    <row r="2349" spans="1:21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5">
        <f t="shared" si="36"/>
        <v>42607.39902777777</v>
      </c>
      <c r="K2349">
        <v>1469543676</v>
      </c>
      <c r="L2349" s="5">
        <v>42577.39902777777</v>
      </c>
      <c r="M2349" t="b">
        <v>0</v>
      </c>
      <c r="N2349">
        <v>1</v>
      </c>
      <c r="O2349" s="9">
        <f>E2349/D2349</f>
        <v>1.4999999999999999E-2</v>
      </c>
      <c r="P2349" s="13">
        <f>IF(E2349&gt;0,E2349/N2349,"NA")</f>
        <v>15</v>
      </c>
      <c r="Q2349" s="13" t="s">
        <v>8340</v>
      </c>
      <c r="R2349" s="13" t="s">
        <v>8341</v>
      </c>
      <c r="S2349" t="b">
        <v>0</v>
      </c>
      <c r="T2349" t="s">
        <v>8271</v>
      </c>
      <c r="U2349" s="17">
        <v>42577.39902777777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5">
        <f t="shared" si="36"/>
        <v>42420.723819444444</v>
      </c>
      <c r="K2350">
        <v>1450822938</v>
      </c>
      <c r="L2350" s="5">
        <v>42360.723819444444</v>
      </c>
      <c r="M2350" t="b">
        <v>0</v>
      </c>
      <c r="N2350">
        <v>5</v>
      </c>
      <c r="O2350" s="9">
        <f>E2350/D2350</f>
        <v>3.8571428571428572E-3</v>
      </c>
      <c r="P2350" s="13">
        <f>IF(E2350&gt;0,E2350/N2350,"NA")</f>
        <v>54</v>
      </c>
      <c r="Q2350" s="13" t="s">
        <v>8340</v>
      </c>
      <c r="R2350" s="13" t="s">
        <v>8341</v>
      </c>
      <c r="S2350" t="b">
        <v>0</v>
      </c>
      <c r="T2350" t="s">
        <v>8271</v>
      </c>
      <c r="U2350" s="17">
        <v>42360.723819444444</v>
      </c>
    </row>
    <row r="2351" spans="1:21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5">
        <f t="shared" si="36"/>
        <v>42227.567453703705</v>
      </c>
      <c r="K2351">
        <v>1436812628</v>
      </c>
      <c r="L2351" s="5">
        <v>42198.567453703705</v>
      </c>
      <c r="M2351" t="b">
        <v>0</v>
      </c>
      <c r="N2351">
        <v>0</v>
      </c>
      <c r="O2351" s="9">
        <f>E2351/D2351</f>
        <v>0</v>
      </c>
      <c r="P2351" s="13" t="str">
        <f>IF(E2351&gt;0,E2351/N2351,"NA")</f>
        <v>NA</v>
      </c>
      <c r="Q2351" s="13" t="s">
        <v>8340</v>
      </c>
      <c r="R2351" s="13" t="s">
        <v>8341</v>
      </c>
      <c r="S2351" t="b">
        <v>0</v>
      </c>
      <c r="T2351" t="s">
        <v>8271</v>
      </c>
      <c r="U2351" s="17">
        <v>42198.567453703705</v>
      </c>
    </row>
    <row r="2352" spans="1:21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5">
        <f t="shared" si="36"/>
        <v>42738.633912037032</v>
      </c>
      <c r="K2352">
        <v>1480882370</v>
      </c>
      <c r="L2352" s="5">
        <v>42708.633912037032</v>
      </c>
      <c r="M2352" t="b">
        <v>0</v>
      </c>
      <c r="N2352">
        <v>0</v>
      </c>
      <c r="O2352" s="9">
        <f>E2352/D2352</f>
        <v>0</v>
      </c>
      <c r="P2352" s="13" t="str">
        <f>IF(E2352&gt;0,E2352/N2352,"NA")</f>
        <v>NA</v>
      </c>
      <c r="Q2352" s="13" t="s">
        <v>8340</v>
      </c>
      <c r="R2352" s="13" t="s">
        <v>8341</v>
      </c>
      <c r="S2352" t="b">
        <v>0</v>
      </c>
      <c r="T2352" t="s">
        <v>8271</v>
      </c>
      <c r="U2352" s="17">
        <v>42708.633912037032</v>
      </c>
    </row>
    <row r="2353" spans="1:21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5">
        <f t="shared" si="36"/>
        <v>42123.892812500002</v>
      </c>
      <c r="K2353">
        <v>1427768739</v>
      </c>
      <c r="L2353" s="5">
        <v>42093.892812500002</v>
      </c>
      <c r="M2353" t="b">
        <v>0</v>
      </c>
      <c r="N2353">
        <v>7</v>
      </c>
      <c r="O2353" s="9">
        <f>E2353/D2353</f>
        <v>5.7142857142857143E-3</v>
      </c>
      <c r="P2353" s="13">
        <f>IF(E2353&gt;0,E2353/N2353,"NA")</f>
        <v>15.428571428571429</v>
      </c>
      <c r="Q2353" s="13" t="s">
        <v>8340</v>
      </c>
      <c r="R2353" s="13" t="s">
        <v>8341</v>
      </c>
      <c r="S2353" t="b">
        <v>0</v>
      </c>
      <c r="T2353" t="s">
        <v>8271</v>
      </c>
      <c r="U2353" s="17">
        <v>42093.892812500002</v>
      </c>
    </row>
    <row r="2354" spans="1:21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5">
        <f t="shared" si="36"/>
        <v>42161.425370370365</v>
      </c>
      <c r="K2354">
        <v>1428419552</v>
      </c>
      <c r="L2354" s="5">
        <v>42101.425370370365</v>
      </c>
      <c r="M2354" t="b">
        <v>0</v>
      </c>
      <c r="N2354">
        <v>0</v>
      </c>
      <c r="O2354" s="9">
        <f>E2354/D2354</f>
        <v>0</v>
      </c>
      <c r="P2354" s="13" t="str">
        <f>IF(E2354&gt;0,E2354/N2354,"NA")</f>
        <v>NA</v>
      </c>
      <c r="Q2354" s="13" t="s">
        <v>8340</v>
      </c>
      <c r="R2354" s="13" t="s">
        <v>8341</v>
      </c>
      <c r="S2354" t="b">
        <v>0</v>
      </c>
      <c r="T2354" t="s">
        <v>8271</v>
      </c>
      <c r="U2354" s="17">
        <v>42101.425370370365</v>
      </c>
    </row>
    <row r="2355" spans="1:21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5">
        <f t="shared" si="36"/>
        <v>42115.467847222222</v>
      </c>
      <c r="K2355">
        <v>1428596022</v>
      </c>
      <c r="L2355" s="5">
        <v>42103.467847222222</v>
      </c>
      <c r="M2355" t="b">
        <v>0</v>
      </c>
      <c r="N2355">
        <v>0</v>
      </c>
      <c r="O2355" s="9">
        <f>E2355/D2355</f>
        <v>0</v>
      </c>
      <c r="P2355" s="13" t="str">
        <f>IF(E2355&gt;0,E2355/N2355,"NA")</f>
        <v>NA</v>
      </c>
      <c r="Q2355" s="13" t="s">
        <v>8340</v>
      </c>
      <c r="R2355" s="13" t="s">
        <v>8341</v>
      </c>
      <c r="S2355" t="b">
        <v>0</v>
      </c>
      <c r="T2355" t="s">
        <v>8271</v>
      </c>
      <c r="U2355" s="17">
        <v>42103.467847222222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5">
        <f t="shared" si="36"/>
        <v>42014.51458333333</v>
      </c>
      <c r="K2356">
        <v>1415726460</v>
      </c>
      <c r="L2356" s="5">
        <v>41954.51458333333</v>
      </c>
      <c r="M2356" t="b">
        <v>0</v>
      </c>
      <c r="N2356">
        <v>1</v>
      </c>
      <c r="O2356" s="9">
        <f>E2356/D2356</f>
        <v>7.1428571428571429E-4</v>
      </c>
      <c r="P2356" s="13">
        <f>IF(E2356&gt;0,E2356/N2356,"NA")</f>
        <v>25</v>
      </c>
      <c r="Q2356" s="13" t="s">
        <v>8340</v>
      </c>
      <c r="R2356" s="13" t="s">
        <v>8341</v>
      </c>
      <c r="S2356" t="b">
        <v>0</v>
      </c>
      <c r="T2356" t="s">
        <v>8271</v>
      </c>
      <c r="U2356" s="17">
        <v>41954.51458333333</v>
      </c>
    </row>
    <row r="2357" spans="1:21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5">
        <f t="shared" si="36"/>
        <v>42126.709907407407</v>
      </c>
      <c r="K2357">
        <v>1428012136</v>
      </c>
      <c r="L2357" s="5">
        <v>42096.709907407407</v>
      </c>
      <c r="M2357" t="b">
        <v>0</v>
      </c>
      <c r="N2357">
        <v>2</v>
      </c>
      <c r="O2357" s="9">
        <f>E2357/D2357</f>
        <v>6.875E-3</v>
      </c>
      <c r="P2357" s="13">
        <f>IF(E2357&gt;0,E2357/N2357,"NA")</f>
        <v>27.5</v>
      </c>
      <c r="Q2357" s="13" t="s">
        <v>8340</v>
      </c>
      <c r="R2357" s="13" t="s">
        <v>8341</v>
      </c>
      <c r="S2357" t="b">
        <v>0</v>
      </c>
      <c r="T2357" t="s">
        <v>8271</v>
      </c>
      <c r="U2357" s="17">
        <v>42096.709907407407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5">
        <f t="shared" si="36"/>
        <v>42160.575277777774</v>
      </c>
      <c r="K2358">
        <v>1430938104</v>
      </c>
      <c r="L2358" s="5">
        <v>42130.575277777774</v>
      </c>
      <c r="M2358" t="b">
        <v>0</v>
      </c>
      <c r="N2358">
        <v>0</v>
      </c>
      <c r="O2358" s="9">
        <f>E2358/D2358</f>
        <v>0</v>
      </c>
      <c r="P2358" s="13" t="str">
        <f>IF(E2358&gt;0,E2358/N2358,"NA")</f>
        <v>NA</v>
      </c>
      <c r="Q2358" s="13" t="s">
        <v>8340</v>
      </c>
      <c r="R2358" s="13" t="s">
        <v>8341</v>
      </c>
      <c r="S2358" t="b">
        <v>0</v>
      </c>
      <c r="T2358" t="s">
        <v>8271</v>
      </c>
      <c r="U2358" s="17">
        <v>42130.575277777774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5">
        <f t="shared" si="36"/>
        <v>42294.411782407406</v>
      </c>
      <c r="K2359">
        <v>1442501578</v>
      </c>
      <c r="L2359" s="5">
        <v>42264.411782407406</v>
      </c>
      <c r="M2359" t="b">
        <v>0</v>
      </c>
      <c r="N2359">
        <v>0</v>
      </c>
      <c r="O2359" s="9">
        <f>E2359/D2359</f>
        <v>0</v>
      </c>
      <c r="P2359" s="13" t="str">
        <f>IF(E2359&gt;0,E2359/N2359,"NA")</f>
        <v>NA</v>
      </c>
      <c r="Q2359" s="13" t="s">
        <v>8340</v>
      </c>
      <c r="R2359" s="13" t="s">
        <v>8341</v>
      </c>
      <c r="S2359" t="b">
        <v>0</v>
      </c>
      <c r="T2359" t="s">
        <v>8271</v>
      </c>
      <c r="U2359" s="17">
        <v>42264.411782407406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5">
        <f t="shared" si="36"/>
        <v>42034.818749999999</v>
      </c>
      <c r="K2360">
        <v>1417818036</v>
      </c>
      <c r="L2360" s="5">
        <v>41978.722638888888</v>
      </c>
      <c r="M2360" t="b">
        <v>0</v>
      </c>
      <c r="N2360">
        <v>0</v>
      </c>
      <c r="O2360" s="9">
        <f>E2360/D2360</f>
        <v>0</v>
      </c>
      <c r="P2360" s="13" t="str">
        <f>IF(E2360&gt;0,E2360/N2360,"NA")</f>
        <v>NA</v>
      </c>
      <c r="Q2360" s="13" t="s">
        <v>8340</v>
      </c>
      <c r="R2360" s="13" t="s">
        <v>8341</v>
      </c>
      <c r="S2360" t="b">
        <v>0</v>
      </c>
      <c r="T2360" t="s">
        <v>8271</v>
      </c>
      <c r="U2360" s="17">
        <v>41978.722638888888</v>
      </c>
    </row>
    <row r="2361" spans="1:21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5">
        <f t="shared" si="36"/>
        <v>42219.441249999996</v>
      </c>
      <c r="K2361">
        <v>1433432124</v>
      </c>
      <c r="L2361" s="5">
        <v>42159.441249999996</v>
      </c>
      <c r="M2361" t="b">
        <v>0</v>
      </c>
      <c r="N2361">
        <v>3</v>
      </c>
      <c r="O2361" s="9">
        <f>E2361/D2361</f>
        <v>0.14680000000000001</v>
      </c>
      <c r="P2361" s="13">
        <f>IF(E2361&gt;0,E2361/N2361,"NA")</f>
        <v>367</v>
      </c>
      <c r="Q2361" s="13" t="s">
        <v>8340</v>
      </c>
      <c r="R2361" s="13" t="s">
        <v>8341</v>
      </c>
      <c r="S2361" t="b">
        <v>0</v>
      </c>
      <c r="T2361" t="s">
        <v>8271</v>
      </c>
      <c r="U2361" s="17">
        <v>42159.441249999996</v>
      </c>
    </row>
    <row r="2362" spans="1:21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5">
        <f t="shared" si="36"/>
        <v>42407.498611111114</v>
      </c>
      <c r="K2362">
        <v>1452272280</v>
      </c>
      <c r="L2362" s="5">
        <v>42377.498611111114</v>
      </c>
      <c r="M2362" t="b">
        <v>0</v>
      </c>
      <c r="N2362">
        <v>1</v>
      </c>
      <c r="O2362" s="9">
        <f>E2362/D2362</f>
        <v>4.0000000000000002E-4</v>
      </c>
      <c r="P2362" s="13">
        <f>IF(E2362&gt;0,E2362/N2362,"NA")</f>
        <v>2</v>
      </c>
      <c r="Q2362" s="13" t="s">
        <v>8340</v>
      </c>
      <c r="R2362" s="13" t="s">
        <v>8341</v>
      </c>
      <c r="S2362" t="b">
        <v>0</v>
      </c>
      <c r="T2362" t="s">
        <v>8271</v>
      </c>
      <c r="U2362" s="17">
        <v>42377.498611111114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5">
        <f t="shared" si="36"/>
        <v>42490.708333333336</v>
      </c>
      <c r="K2363">
        <v>1459975008</v>
      </c>
      <c r="L2363" s="5">
        <v>42466.650555555556</v>
      </c>
      <c r="M2363" t="b">
        <v>0</v>
      </c>
      <c r="N2363">
        <v>0</v>
      </c>
      <c r="O2363" s="9">
        <f>E2363/D2363</f>
        <v>0</v>
      </c>
      <c r="P2363" s="13" t="str">
        <f>IF(E2363&gt;0,E2363/N2363,"NA")</f>
        <v>NA</v>
      </c>
      <c r="Q2363" s="13" t="s">
        <v>8340</v>
      </c>
      <c r="R2363" s="13" t="s">
        <v>8341</v>
      </c>
      <c r="S2363" t="b">
        <v>0</v>
      </c>
      <c r="T2363" t="s">
        <v>8271</v>
      </c>
      <c r="U2363" s="17">
        <v>42466.650555555556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5">
        <f t="shared" si="36"/>
        <v>41984.47997685185</v>
      </c>
      <c r="K2364">
        <v>1415723470</v>
      </c>
      <c r="L2364" s="5">
        <v>41954.47997685185</v>
      </c>
      <c r="M2364" t="b">
        <v>0</v>
      </c>
      <c r="N2364">
        <v>2</v>
      </c>
      <c r="O2364" s="9">
        <f>E2364/D2364</f>
        <v>0.2857142857142857</v>
      </c>
      <c r="P2364" s="13">
        <f>IF(E2364&gt;0,E2364/N2364,"NA")</f>
        <v>60</v>
      </c>
      <c r="Q2364" s="13" t="s">
        <v>8340</v>
      </c>
      <c r="R2364" s="13" t="s">
        <v>8341</v>
      </c>
      <c r="S2364" t="b">
        <v>0</v>
      </c>
      <c r="T2364" t="s">
        <v>8271</v>
      </c>
      <c r="U2364" s="17">
        <v>41954.47997685185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5">
        <f t="shared" si="36"/>
        <v>42366.803240740737</v>
      </c>
      <c r="K2365">
        <v>1447460200</v>
      </c>
      <c r="L2365" s="5">
        <v>42321.803240740737</v>
      </c>
      <c r="M2365" t="b">
        <v>0</v>
      </c>
      <c r="N2365">
        <v>0</v>
      </c>
      <c r="O2365" s="9">
        <f>E2365/D2365</f>
        <v>0</v>
      </c>
      <c r="P2365" s="13" t="str">
        <f>IF(E2365&gt;0,E2365/N2365,"NA")</f>
        <v>NA</v>
      </c>
      <c r="Q2365" s="13" t="s">
        <v>8340</v>
      </c>
      <c r="R2365" s="13" t="s">
        <v>8341</v>
      </c>
      <c r="S2365" t="b">
        <v>0</v>
      </c>
      <c r="T2365" t="s">
        <v>8271</v>
      </c>
      <c r="U2365" s="17">
        <v>42321.803240740737</v>
      </c>
    </row>
    <row r="2366" spans="1:21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5">
        <f t="shared" si="36"/>
        <v>42303.726342592585</v>
      </c>
      <c r="K2366">
        <v>1441146356</v>
      </c>
      <c r="L2366" s="5">
        <v>42248.726342592585</v>
      </c>
      <c r="M2366" t="b">
        <v>0</v>
      </c>
      <c r="N2366">
        <v>0</v>
      </c>
      <c r="O2366" s="9">
        <f>E2366/D2366</f>
        <v>0</v>
      </c>
      <c r="P2366" s="13" t="str">
        <f>IF(E2366&gt;0,E2366/N2366,"NA")</f>
        <v>NA</v>
      </c>
      <c r="Q2366" s="13" t="s">
        <v>8340</v>
      </c>
      <c r="R2366" s="13" t="s">
        <v>8341</v>
      </c>
      <c r="S2366" t="b">
        <v>0</v>
      </c>
      <c r="T2366" t="s">
        <v>8271</v>
      </c>
      <c r="U2366" s="17">
        <v>42248.726342592585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5">
        <f t="shared" si="36"/>
        <v>42386.749999999993</v>
      </c>
      <c r="K2367">
        <v>1449596425</v>
      </c>
      <c r="L2367" s="5">
        <v>42346.528067129628</v>
      </c>
      <c r="M2367" t="b">
        <v>0</v>
      </c>
      <c r="N2367">
        <v>0</v>
      </c>
      <c r="O2367" s="9">
        <f>E2367/D2367</f>
        <v>0</v>
      </c>
      <c r="P2367" s="13" t="str">
        <f>IF(E2367&gt;0,E2367/N2367,"NA")</f>
        <v>NA</v>
      </c>
      <c r="Q2367" s="13" t="s">
        <v>8340</v>
      </c>
      <c r="R2367" s="13" t="s">
        <v>8341</v>
      </c>
      <c r="S2367" t="b">
        <v>0</v>
      </c>
      <c r="T2367" t="s">
        <v>8271</v>
      </c>
      <c r="U2367" s="17">
        <v>42346.528067129628</v>
      </c>
    </row>
    <row r="2368" spans="1:21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5">
        <f t="shared" si="36"/>
        <v>42298.323298611103</v>
      </c>
      <c r="K2368">
        <v>1442839533</v>
      </c>
      <c r="L2368" s="5">
        <v>42268.323298611103</v>
      </c>
      <c r="M2368" t="b">
        <v>0</v>
      </c>
      <c r="N2368">
        <v>27</v>
      </c>
      <c r="O2368" s="9">
        <f>E2368/D2368</f>
        <v>0.1052</v>
      </c>
      <c r="P2368" s="13">
        <f>IF(E2368&gt;0,E2368/N2368,"NA")</f>
        <v>97.407407407407405</v>
      </c>
      <c r="Q2368" s="13" t="s">
        <v>8340</v>
      </c>
      <c r="R2368" s="13" t="s">
        <v>8341</v>
      </c>
      <c r="S2368" t="b">
        <v>0</v>
      </c>
      <c r="T2368" t="s">
        <v>8271</v>
      </c>
      <c r="U2368" s="17">
        <v>42268.323298611103</v>
      </c>
    </row>
    <row r="2369" spans="1:21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5">
        <f t="shared" si="36"/>
        <v>42485.720092592594</v>
      </c>
      <c r="K2369">
        <v>1456442216</v>
      </c>
      <c r="L2369" s="5">
        <v>42425.761759259258</v>
      </c>
      <c r="M2369" t="b">
        <v>0</v>
      </c>
      <c r="N2369">
        <v>14</v>
      </c>
      <c r="O2369" s="9">
        <f>E2369/D2369</f>
        <v>1.34E-2</v>
      </c>
      <c r="P2369" s="13">
        <f>IF(E2369&gt;0,E2369/N2369,"NA")</f>
        <v>47.857142857142854</v>
      </c>
      <c r="Q2369" s="13" t="s">
        <v>8340</v>
      </c>
      <c r="R2369" s="13" t="s">
        <v>8341</v>
      </c>
      <c r="S2369" t="b">
        <v>0</v>
      </c>
      <c r="T2369" t="s">
        <v>8271</v>
      </c>
      <c r="U2369" s="17">
        <v>42425.761759259258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5">
        <f t="shared" si="36"/>
        <v>42108.471817129626</v>
      </c>
      <c r="K2370">
        <v>1425143965</v>
      </c>
      <c r="L2370" s="5">
        <v>42063.513483796291</v>
      </c>
      <c r="M2370" t="b">
        <v>0</v>
      </c>
      <c r="N2370">
        <v>2</v>
      </c>
      <c r="O2370" s="9">
        <f>E2370/D2370</f>
        <v>2.5000000000000001E-3</v>
      </c>
      <c r="P2370" s="13">
        <f>IF(E2370&gt;0,E2370/N2370,"NA")</f>
        <v>50</v>
      </c>
      <c r="Q2370" s="13" t="s">
        <v>8340</v>
      </c>
      <c r="R2370" s="13" t="s">
        <v>8341</v>
      </c>
      <c r="S2370" t="b">
        <v>0</v>
      </c>
      <c r="T2370" t="s">
        <v>8271</v>
      </c>
      <c r="U2370" s="17">
        <v>42063.513483796291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5">
        <f t="shared" ref="J2371:L2434" si="37">(I2371/86400)+25569+(-5/24)</f>
        <v>42410.60429398148</v>
      </c>
      <c r="K2371">
        <v>1452540611</v>
      </c>
      <c r="L2371" s="5">
        <v>42380.60429398148</v>
      </c>
      <c r="M2371" t="b">
        <v>0</v>
      </c>
      <c r="N2371">
        <v>0</v>
      </c>
      <c r="O2371" s="9">
        <f>E2371/D2371</f>
        <v>0</v>
      </c>
      <c r="P2371" s="13" t="str">
        <f>IF(E2371&gt;0,E2371/N2371,"NA")</f>
        <v>NA</v>
      </c>
      <c r="Q2371" s="13" t="s">
        <v>8340</v>
      </c>
      <c r="R2371" s="13" t="s">
        <v>8341</v>
      </c>
      <c r="S2371" t="b">
        <v>0</v>
      </c>
      <c r="T2371" t="s">
        <v>8271</v>
      </c>
      <c r="U2371" s="17">
        <v>42380.60429398148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5">
        <f t="shared" si="37"/>
        <v>41990.980798611105</v>
      </c>
      <c r="K2372">
        <v>1416285141</v>
      </c>
      <c r="L2372" s="5">
        <v>41960.980798611105</v>
      </c>
      <c r="M2372" t="b">
        <v>0</v>
      </c>
      <c r="N2372">
        <v>4</v>
      </c>
      <c r="O2372" s="9">
        <f>E2372/D2372</f>
        <v>3.2799999999999999E-3</v>
      </c>
      <c r="P2372" s="13">
        <f>IF(E2372&gt;0,E2372/N2372,"NA")</f>
        <v>20.5</v>
      </c>
      <c r="Q2372" s="13" t="s">
        <v>8340</v>
      </c>
      <c r="R2372" s="13" t="s">
        <v>8341</v>
      </c>
      <c r="S2372" t="b">
        <v>0</v>
      </c>
      <c r="T2372" t="s">
        <v>8271</v>
      </c>
      <c r="U2372" s="17">
        <v>41960.980798611105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5">
        <f t="shared" si="37"/>
        <v>42180.569398148145</v>
      </c>
      <c r="K2373">
        <v>1432665596</v>
      </c>
      <c r="L2373" s="5">
        <v>42150.569398148145</v>
      </c>
      <c r="M2373" t="b">
        <v>0</v>
      </c>
      <c r="N2373">
        <v>0</v>
      </c>
      <c r="O2373" s="9">
        <f>E2373/D2373</f>
        <v>0</v>
      </c>
      <c r="P2373" s="13" t="str">
        <f>IF(E2373&gt;0,E2373/N2373,"NA")</f>
        <v>NA</v>
      </c>
      <c r="Q2373" s="13" t="s">
        <v>8340</v>
      </c>
      <c r="R2373" s="13" t="s">
        <v>8341</v>
      </c>
      <c r="S2373" t="b">
        <v>0</v>
      </c>
      <c r="T2373" t="s">
        <v>8271</v>
      </c>
      <c r="U2373" s="17">
        <v>42150.569398148145</v>
      </c>
    </row>
    <row r="2374" spans="1:21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5">
        <f t="shared" si="37"/>
        <v>42117.860775462956</v>
      </c>
      <c r="K2374">
        <v>1427247571</v>
      </c>
      <c r="L2374" s="5">
        <v>42087.860775462956</v>
      </c>
      <c r="M2374" t="b">
        <v>0</v>
      </c>
      <c r="N2374">
        <v>6</v>
      </c>
      <c r="O2374" s="9">
        <f>E2374/D2374</f>
        <v>3.272727272727273E-2</v>
      </c>
      <c r="P2374" s="13">
        <f>IF(E2374&gt;0,E2374/N2374,"NA")</f>
        <v>30</v>
      </c>
      <c r="Q2374" s="13" t="s">
        <v>8340</v>
      </c>
      <c r="R2374" s="13" t="s">
        <v>8341</v>
      </c>
      <c r="S2374" t="b">
        <v>0</v>
      </c>
      <c r="T2374" t="s">
        <v>8271</v>
      </c>
      <c r="U2374" s="17">
        <v>42087.860775462956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5">
        <f t="shared" si="37"/>
        <v>42245.453981481478</v>
      </c>
      <c r="K2375">
        <v>1438271624</v>
      </c>
      <c r="L2375" s="5">
        <v>42215.453981481478</v>
      </c>
      <c r="M2375" t="b">
        <v>0</v>
      </c>
      <c r="N2375">
        <v>1</v>
      </c>
      <c r="O2375" s="9">
        <f>E2375/D2375</f>
        <v>5.8823529411764708E-5</v>
      </c>
      <c r="P2375" s="13">
        <f>IF(E2375&gt;0,E2375/N2375,"NA")</f>
        <v>50</v>
      </c>
      <c r="Q2375" s="13" t="s">
        <v>8340</v>
      </c>
      <c r="R2375" s="13" t="s">
        <v>8341</v>
      </c>
      <c r="S2375" t="b">
        <v>0</v>
      </c>
      <c r="T2375" t="s">
        <v>8271</v>
      </c>
      <c r="U2375" s="17">
        <v>42215.453981481478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5">
        <f t="shared" si="37"/>
        <v>42047.634953703702</v>
      </c>
      <c r="K2376">
        <v>1421180060</v>
      </c>
      <c r="L2376" s="5">
        <v>42017.634953703702</v>
      </c>
      <c r="M2376" t="b">
        <v>0</v>
      </c>
      <c r="N2376">
        <v>1</v>
      </c>
      <c r="O2376" s="9">
        <f>E2376/D2376</f>
        <v>4.5454545454545455E-4</v>
      </c>
      <c r="P2376" s="13">
        <f>IF(E2376&gt;0,E2376/N2376,"NA")</f>
        <v>10</v>
      </c>
      <c r="Q2376" s="13" t="s">
        <v>8340</v>
      </c>
      <c r="R2376" s="13" t="s">
        <v>8341</v>
      </c>
      <c r="S2376" t="b">
        <v>0</v>
      </c>
      <c r="T2376" t="s">
        <v>8271</v>
      </c>
      <c r="U2376" s="17">
        <v>42017.634953703702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5">
        <f t="shared" si="37"/>
        <v>42622.627743055556</v>
      </c>
      <c r="K2377">
        <v>1470859437</v>
      </c>
      <c r="L2377" s="5">
        <v>42592.627743055556</v>
      </c>
      <c r="M2377" t="b">
        <v>0</v>
      </c>
      <c r="N2377">
        <v>0</v>
      </c>
      <c r="O2377" s="9">
        <f>E2377/D2377</f>
        <v>0</v>
      </c>
      <c r="P2377" s="13" t="str">
        <f>IF(E2377&gt;0,E2377/N2377,"NA")</f>
        <v>NA</v>
      </c>
      <c r="Q2377" s="13" t="s">
        <v>8340</v>
      </c>
      <c r="R2377" s="13" t="s">
        <v>8341</v>
      </c>
      <c r="S2377" t="b">
        <v>0</v>
      </c>
      <c r="T2377" t="s">
        <v>8271</v>
      </c>
      <c r="U2377" s="17">
        <v>42592.627743055556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5">
        <f t="shared" si="37"/>
        <v>42348.717199074068</v>
      </c>
      <c r="K2378">
        <v>1447193566</v>
      </c>
      <c r="L2378" s="5">
        <v>42318.717199074068</v>
      </c>
      <c r="M2378" t="b">
        <v>0</v>
      </c>
      <c r="N2378">
        <v>4</v>
      </c>
      <c r="O2378" s="9">
        <f>E2378/D2378</f>
        <v>0.10877666666666666</v>
      </c>
      <c r="P2378" s="13">
        <f>IF(E2378&gt;0,E2378/N2378,"NA")</f>
        <v>81.582499999999996</v>
      </c>
      <c r="Q2378" s="13" t="s">
        <v>8340</v>
      </c>
      <c r="R2378" s="13" t="s">
        <v>8341</v>
      </c>
      <c r="S2378" t="b">
        <v>0</v>
      </c>
      <c r="T2378" t="s">
        <v>8271</v>
      </c>
      <c r="U2378" s="17">
        <v>42318.717199074068</v>
      </c>
    </row>
    <row r="2379" spans="1:21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5">
        <f t="shared" si="37"/>
        <v>42699.703506944446</v>
      </c>
      <c r="K2379">
        <v>1477515183</v>
      </c>
      <c r="L2379" s="5">
        <v>42669.661840277775</v>
      </c>
      <c r="M2379" t="b">
        <v>0</v>
      </c>
      <c r="N2379">
        <v>0</v>
      </c>
      <c r="O2379" s="9">
        <f>E2379/D2379</f>
        <v>0</v>
      </c>
      <c r="P2379" s="13" t="str">
        <f>IF(E2379&gt;0,E2379/N2379,"NA")</f>
        <v>NA</v>
      </c>
      <c r="Q2379" s="13" t="s">
        <v>8340</v>
      </c>
      <c r="R2379" s="13" t="s">
        <v>8341</v>
      </c>
      <c r="S2379" t="b">
        <v>0</v>
      </c>
      <c r="T2379" t="s">
        <v>8271</v>
      </c>
      <c r="U2379" s="17">
        <v>42669.661840277775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5">
        <f t="shared" si="37"/>
        <v>42241.804745370369</v>
      </c>
      <c r="K2380">
        <v>1438042730</v>
      </c>
      <c r="L2380" s="5">
        <v>42212.804745370369</v>
      </c>
      <c r="M2380" t="b">
        <v>0</v>
      </c>
      <c r="N2380">
        <v>0</v>
      </c>
      <c r="O2380" s="9">
        <f>E2380/D2380</f>
        <v>0</v>
      </c>
      <c r="P2380" s="13" t="str">
        <f>IF(E2380&gt;0,E2380/N2380,"NA")</f>
        <v>NA</v>
      </c>
      <c r="Q2380" s="13" t="s">
        <v>8340</v>
      </c>
      <c r="R2380" s="13" t="s">
        <v>8341</v>
      </c>
      <c r="S2380" t="b">
        <v>0</v>
      </c>
      <c r="T2380" t="s">
        <v>8271</v>
      </c>
      <c r="U2380" s="17">
        <v>42212.804745370369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5">
        <f t="shared" si="37"/>
        <v>42281.808055555557</v>
      </c>
      <c r="K2381">
        <v>1440116616</v>
      </c>
      <c r="L2381" s="5">
        <v>42236.808055555557</v>
      </c>
      <c r="M2381" t="b">
        <v>0</v>
      </c>
      <c r="N2381">
        <v>0</v>
      </c>
      <c r="O2381" s="9">
        <f>E2381/D2381</f>
        <v>0</v>
      </c>
      <c r="P2381" s="13" t="str">
        <f>IF(E2381&gt;0,E2381/N2381,"NA")</f>
        <v>NA</v>
      </c>
      <c r="Q2381" s="13" t="s">
        <v>8340</v>
      </c>
      <c r="R2381" s="13" t="s">
        <v>8341</v>
      </c>
      <c r="S2381" t="b">
        <v>0</v>
      </c>
      <c r="T2381" t="s">
        <v>8271</v>
      </c>
      <c r="U2381" s="17">
        <v>42236.808055555557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5">
        <f t="shared" si="37"/>
        <v>42278.584976851846</v>
      </c>
      <c r="K2382">
        <v>1441134142</v>
      </c>
      <c r="L2382" s="5">
        <v>42248.584976851846</v>
      </c>
      <c r="M2382" t="b">
        <v>0</v>
      </c>
      <c r="N2382">
        <v>3</v>
      </c>
      <c r="O2382" s="9">
        <f>E2382/D2382</f>
        <v>3.6666666666666666E-3</v>
      </c>
      <c r="P2382" s="13">
        <f>IF(E2382&gt;0,E2382/N2382,"NA")</f>
        <v>18.333333333333332</v>
      </c>
      <c r="Q2382" s="13" t="s">
        <v>8340</v>
      </c>
      <c r="R2382" s="13" t="s">
        <v>8341</v>
      </c>
      <c r="S2382" t="b">
        <v>0</v>
      </c>
      <c r="T2382" t="s">
        <v>8271</v>
      </c>
      <c r="U2382" s="17">
        <v>42248.584976851846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5">
        <f t="shared" si="37"/>
        <v>42104.727407407401</v>
      </c>
      <c r="K2383">
        <v>1426112848</v>
      </c>
      <c r="L2383" s="5">
        <v>42074.727407407401</v>
      </c>
      <c r="M2383" t="b">
        <v>0</v>
      </c>
      <c r="N2383">
        <v>7</v>
      </c>
      <c r="O2383" s="9">
        <f>E2383/D2383</f>
        <v>1.8193398957730169E-2</v>
      </c>
      <c r="P2383" s="13">
        <f>IF(E2383&gt;0,E2383/N2383,"NA")</f>
        <v>224.42857142857142</v>
      </c>
      <c r="Q2383" s="13" t="s">
        <v>8340</v>
      </c>
      <c r="R2383" s="13" t="s">
        <v>8341</v>
      </c>
      <c r="S2383" t="b">
        <v>0</v>
      </c>
      <c r="T2383" t="s">
        <v>8271</v>
      </c>
      <c r="U2383" s="17">
        <v>42074.727407407401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5">
        <f t="shared" si="37"/>
        <v>42219.979201388887</v>
      </c>
      <c r="K2384">
        <v>1436502603</v>
      </c>
      <c r="L2384" s="5">
        <v>42194.979201388887</v>
      </c>
      <c r="M2384" t="b">
        <v>0</v>
      </c>
      <c r="N2384">
        <v>2</v>
      </c>
      <c r="O2384" s="9">
        <f>E2384/D2384</f>
        <v>2.5000000000000001E-2</v>
      </c>
      <c r="P2384" s="13">
        <f>IF(E2384&gt;0,E2384/N2384,"NA")</f>
        <v>37.5</v>
      </c>
      <c r="Q2384" s="13" t="s">
        <v>8340</v>
      </c>
      <c r="R2384" s="13" t="s">
        <v>8341</v>
      </c>
      <c r="S2384" t="b">
        <v>0</v>
      </c>
      <c r="T2384" t="s">
        <v>8271</v>
      </c>
      <c r="U2384" s="17">
        <v>42194.979201388887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5">
        <f t="shared" si="37"/>
        <v>42056.848460648143</v>
      </c>
      <c r="K2385">
        <v>1421976107</v>
      </c>
      <c r="L2385" s="5">
        <v>42026.848460648143</v>
      </c>
      <c r="M2385" t="b">
        <v>0</v>
      </c>
      <c r="N2385">
        <v>3</v>
      </c>
      <c r="O2385" s="9">
        <f>E2385/D2385</f>
        <v>4.3499999999999997E-2</v>
      </c>
      <c r="P2385" s="13">
        <f>IF(E2385&gt;0,E2385/N2385,"NA")</f>
        <v>145</v>
      </c>
      <c r="Q2385" s="13" t="s">
        <v>8340</v>
      </c>
      <c r="R2385" s="13" t="s">
        <v>8341</v>
      </c>
      <c r="S2385" t="b">
        <v>0</v>
      </c>
      <c r="T2385" t="s">
        <v>8271</v>
      </c>
      <c r="U2385" s="17">
        <v>42026.848460648143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5">
        <f t="shared" si="37"/>
        <v>41956.900960648149</v>
      </c>
      <c r="K2386">
        <v>1413337043</v>
      </c>
      <c r="L2386" s="5">
        <v>41926.859293981477</v>
      </c>
      <c r="M2386" t="b">
        <v>0</v>
      </c>
      <c r="N2386">
        <v>8</v>
      </c>
      <c r="O2386" s="9">
        <f>E2386/D2386</f>
        <v>8.0000000000000002E-3</v>
      </c>
      <c r="P2386" s="13">
        <f>IF(E2386&gt;0,E2386/N2386,"NA")</f>
        <v>1</v>
      </c>
      <c r="Q2386" s="13" t="s">
        <v>8340</v>
      </c>
      <c r="R2386" s="13" t="s">
        <v>8341</v>
      </c>
      <c r="S2386" t="b">
        <v>0</v>
      </c>
      <c r="T2386" t="s">
        <v>8271</v>
      </c>
      <c r="U2386" s="17">
        <v>41926.859293981477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5">
        <f t="shared" si="37"/>
        <v>42221.493425925924</v>
      </c>
      <c r="K2387">
        <v>1436201432</v>
      </c>
      <c r="L2387" s="5">
        <v>42191.493425925924</v>
      </c>
      <c r="M2387" t="b">
        <v>0</v>
      </c>
      <c r="N2387">
        <v>7</v>
      </c>
      <c r="O2387" s="9">
        <f>E2387/D2387</f>
        <v>1.2123076923076924E-2</v>
      </c>
      <c r="P2387" s="13">
        <f>IF(E2387&gt;0,E2387/N2387,"NA")</f>
        <v>112.57142857142857</v>
      </c>
      <c r="Q2387" s="13" t="s">
        <v>8340</v>
      </c>
      <c r="R2387" s="13" t="s">
        <v>8341</v>
      </c>
      <c r="S2387" t="b">
        <v>0</v>
      </c>
      <c r="T2387" t="s">
        <v>8271</v>
      </c>
      <c r="U2387" s="17">
        <v>42191.493425925924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5">
        <f t="shared" si="37"/>
        <v>42014.629907407405</v>
      </c>
      <c r="K2388">
        <v>1415736424</v>
      </c>
      <c r="L2388" s="5">
        <v>41954.629907407405</v>
      </c>
      <c r="M2388" t="b">
        <v>0</v>
      </c>
      <c r="N2388">
        <v>0</v>
      </c>
      <c r="O2388" s="9">
        <f>E2388/D2388</f>
        <v>0</v>
      </c>
      <c r="P2388" s="13" t="str">
        <f>IF(E2388&gt;0,E2388/N2388,"NA")</f>
        <v>NA</v>
      </c>
      <c r="Q2388" s="13" t="s">
        <v>8340</v>
      </c>
      <c r="R2388" s="13" t="s">
        <v>8341</v>
      </c>
      <c r="S2388" t="b">
        <v>0</v>
      </c>
      <c r="T2388" t="s">
        <v>8271</v>
      </c>
      <c r="U2388" s="17">
        <v>41954.629907407405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5">
        <f t="shared" si="37"/>
        <v>42573.418287037035</v>
      </c>
      <c r="K2389">
        <v>1465311740</v>
      </c>
      <c r="L2389" s="5">
        <v>42528.418287037035</v>
      </c>
      <c r="M2389" t="b">
        <v>0</v>
      </c>
      <c r="N2389">
        <v>3</v>
      </c>
      <c r="O2389" s="9">
        <f>E2389/D2389</f>
        <v>6.8399999999999997E-3</v>
      </c>
      <c r="P2389" s="13">
        <f>IF(E2389&gt;0,E2389/N2389,"NA")</f>
        <v>342</v>
      </c>
      <c r="Q2389" s="13" t="s">
        <v>8340</v>
      </c>
      <c r="R2389" s="13" t="s">
        <v>8341</v>
      </c>
      <c r="S2389" t="b">
        <v>0</v>
      </c>
      <c r="T2389" t="s">
        <v>8271</v>
      </c>
      <c r="U2389" s="17">
        <v>42528.418287037035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5">
        <f t="shared" si="37"/>
        <v>42019.603472222218</v>
      </c>
      <c r="K2390">
        <v>1418761759</v>
      </c>
      <c r="L2390" s="5">
        <v>41989.645358796297</v>
      </c>
      <c r="M2390" t="b">
        <v>0</v>
      </c>
      <c r="N2390">
        <v>8</v>
      </c>
      <c r="O2390" s="9">
        <f>E2390/D2390</f>
        <v>1.2513513513513513E-2</v>
      </c>
      <c r="P2390" s="13">
        <f>IF(E2390&gt;0,E2390/N2390,"NA")</f>
        <v>57.875</v>
      </c>
      <c r="Q2390" s="13" t="s">
        <v>8340</v>
      </c>
      <c r="R2390" s="13" t="s">
        <v>8341</v>
      </c>
      <c r="S2390" t="b">
        <v>0</v>
      </c>
      <c r="T2390" t="s">
        <v>8271</v>
      </c>
      <c r="U2390" s="17">
        <v>41989.645358796297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5">
        <f t="shared" si="37"/>
        <v>42210.707638888889</v>
      </c>
      <c r="K2391">
        <v>1435160452</v>
      </c>
      <c r="L2391" s="5">
        <v>42179.445046296292</v>
      </c>
      <c r="M2391" t="b">
        <v>0</v>
      </c>
      <c r="N2391">
        <v>1</v>
      </c>
      <c r="O2391" s="9">
        <f>E2391/D2391</f>
        <v>1.8749999999999999E-3</v>
      </c>
      <c r="P2391" s="13">
        <f>IF(E2391&gt;0,E2391/N2391,"NA")</f>
        <v>30</v>
      </c>
      <c r="Q2391" s="13" t="s">
        <v>8340</v>
      </c>
      <c r="R2391" s="13" t="s">
        <v>8341</v>
      </c>
      <c r="S2391" t="b">
        <v>0</v>
      </c>
      <c r="T2391" t="s">
        <v>8271</v>
      </c>
      <c r="U2391" s="17">
        <v>42179.445046296292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5">
        <f t="shared" si="37"/>
        <v>42008.053981481477</v>
      </c>
      <c r="K2392">
        <v>1416896264</v>
      </c>
      <c r="L2392" s="5">
        <v>41968.053981481477</v>
      </c>
      <c r="M2392" t="b">
        <v>0</v>
      </c>
      <c r="N2392">
        <v>0</v>
      </c>
      <c r="O2392" s="9">
        <f>E2392/D2392</f>
        <v>0</v>
      </c>
      <c r="P2392" s="13" t="str">
        <f>IF(E2392&gt;0,E2392/N2392,"NA")</f>
        <v>NA</v>
      </c>
      <c r="Q2392" s="13" t="s">
        <v>8340</v>
      </c>
      <c r="R2392" s="13" t="s">
        <v>8341</v>
      </c>
      <c r="S2392" t="b">
        <v>0</v>
      </c>
      <c r="T2392" t="s">
        <v>8271</v>
      </c>
      <c r="U2392" s="17">
        <v>41968.053981481477</v>
      </c>
    </row>
    <row r="2393" spans="1:21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5">
        <f t="shared" si="37"/>
        <v>42094.544490740744</v>
      </c>
      <c r="K2393">
        <v>1425236644</v>
      </c>
      <c r="L2393" s="5">
        <v>42064.586157407401</v>
      </c>
      <c r="M2393" t="b">
        <v>0</v>
      </c>
      <c r="N2393">
        <v>1</v>
      </c>
      <c r="O2393" s="9">
        <f>E2393/D2393</f>
        <v>1.25E-3</v>
      </c>
      <c r="P2393" s="13">
        <f>IF(E2393&gt;0,E2393/N2393,"NA")</f>
        <v>25</v>
      </c>
      <c r="Q2393" s="13" t="s">
        <v>8340</v>
      </c>
      <c r="R2393" s="13" t="s">
        <v>8341</v>
      </c>
      <c r="S2393" t="b">
        <v>0</v>
      </c>
      <c r="T2393" t="s">
        <v>8271</v>
      </c>
      <c r="U2393" s="17">
        <v>42064.586157407401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5">
        <f t="shared" si="37"/>
        <v>42305.912303240737</v>
      </c>
      <c r="K2394">
        <v>1443495223</v>
      </c>
      <c r="L2394" s="5">
        <v>42275.912303240737</v>
      </c>
      <c r="M2394" t="b">
        <v>0</v>
      </c>
      <c r="N2394">
        <v>0</v>
      </c>
      <c r="O2394" s="9">
        <f>E2394/D2394</f>
        <v>0</v>
      </c>
      <c r="P2394" s="13" t="str">
        <f>IF(E2394&gt;0,E2394/N2394,"NA")</f>
        <v>NA</v>
      </c>
      <c r="Q2394" s="13" t="s">
        <v>8340</v>
      </c>
      <c r="R2394" s="13" t="s">
        <v>8341</v>
      </c>
      <c r="S2394" t="b">
        <v>0</v>
      </c>
      <c r="T2394" t="s">
        <v>8271</v>
      </c>
      <c r="U2394" s="17">
        <v>42275.912303240737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5">
        <f t="shared" si="37"/>
        <v>42224.440011574072</v>
      </c>
      <c r="K2395">
        <v>1436456017</v>
      </c>
      <c r="L2395" s="5">
        <v>42194.440011574072</v>
      </c>
      <c r="M2395" t="b">
        <v>0</v>
      </c>
      <c r="N2395">
        <v>1</v>
      </c>
      <c r="O2395" s="9">
        <f>E2395/D2395</f>
        <v>5.0000000000000001E-4</v>
      </c>
      <c r="P2395" s="13">
        <f>IF(E2395&gt;0,E2395/N2395,"NA")</f>
        <v>50</v>
      </c>
      <c r="Q2395" s="13" t="s">
        <v>8340</v>
      </c>
      <c r="R2395" s="13" t="s">
        <v>8341</v>
      </c>
      <c r="S2395" t="b">
        <v>0</v>
      </c>
      <c r="T2395" t="s">
        <v>8271</v>
      </c>
      <c r="U2395" s="17">
        <v>42194.440011574072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5">
        <f t="shared" si="37"/>
        <v>42061.15385416666</v>
      </c>
      <c r="K2396">
        <v>1422348093</v>
      </c>
      <c r="L2396" s="5">
        <v>42031.15385416666</v>
      </c>
      <c r="M2396" t="b">
        <v>0</v>
      </c>
      <c r="N2396">
        <v>2</v>
      </c>
      <c r="O2396" s="9">
        <f>E2396/D2396</f>
        <v>5.9999999999999995E-4</v>
      </c>
      <c r="P2396" s="13">
        <f>IF(E2396&gt;0,E2396/N2396,"NA")</f>
        <v>1.5</v>
      </c>
      <c r="Q2396" s="13" t="s">
        <v>8340</v>
      </c>
      <c r="R2396" s="13" t="s">
        <v>8341</v>
      </c>
      <c r="S2396" t="b">
        <v>0</v>
      </c>
      <c r="T2396" t="s">
        <v>8271</v>
      </c>
      <c r="U2396" s="17">
        <v>42031.15385416666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5">
        <f t="shared" si="37"/>
        <v>42745.164583333331</v>
      </c>
      <c r="K2397">
        <v>1481597687</v>
      </c>
      <c r="L2397" s="5">
        <v>42716.913043981483</v>
      </c>
      <c r="M2397" t="b">
        <v>0</v>
      </c>
      <c r="N2397">
        <v>0</v>
      </c>
      <c r="O2397" s="9">
        <f>E2397/D2397</f>
        <v>0</v>
      </c>
      <c r="P2397" s="13" t="str">
        <f>IF(E2397&gt;0,E2397/N2397,"NA")</f>
        <v>NA</v>
      </c>
      <c r="Q2397" s="13" t="s">
        <v>8340</v>
      </c>
      <c r="R2397" s="13" t="s">
        <v>8341</v>
      </c>
      <c r="S2397" t="b">
        <v>0</v>
      </c>
      <c r="T2397" t="s">
        <v>8271</v>
      </c>
      <c r="U2397" s="17">
        <v>42716.913043981483</v>
      </c>
    </row>
    <row r="2398" spans="1:21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5">
        <f t="shared" si="37"/>
        <v>42292.640717592592</v>
      </c>
      <c r="K2398">
        <v>1442348558</v>
      </c>
      <c r="L2398" s="5">
        <v>42262.640717592592</v>
      </c>
      <c r="M2398" t="b">
        <v>0</v>
      </c>
      <c r="N2398">
        <v>1</v>
      </c>
      <c r="O2398" s="9">
        <f>E2398/D2398</f>
        <v>2E-3</v>
      </c>
      <c r="P2398" s="13">
        <f>IF(E2398&gt;0,E2398/N2398,"NA")</f>
        <v>10</v>
      </c>
      <c r="Q2398" s="13" t="s">
        <v>8340</v>
      </c>
      <c r="R2398" s="13" t="s">
        <v>8341</v>
      </c>
      <c r="S2398" t="b">
        <v>0</v>
      </c>
      <c r="T2398" t="s">
        <v>8271</v>
      </c>
      <c r="U2398" s="17">
        <v>42262.640717592592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5">
        <f t="shared" si="37"/>
        <v>42006.676574074074</v>
      </c>
      <c r="K2399">
        <v>1417641256</v>
      </c>
      <c r="L2399" s="5">
        <v>41976.676574074074</v>
      </c>
      <c r="M2399" t="b">
        <v>0</v>
      </c>
      <c r="N2399">
        <v>0</v>
      </c>
      <c r="O2399" s="9">
        <f>E2399/D2399</f>
        <v>0</v>
      </c>
      <c r="P2399" s="13" t="str">
        <f>IF(E2399&gt;0,E2399/N2399,"NA")</f>
        <v>NA</v>
      </c>
      <c r="Q2399" s="13" t="s">
        <v>8340</v>
      </c>
      <c r="R2399" s="13" t="s">
        <v>8341</v>
      </c>
      <c r="S2399" t="b">
        <v>0</v>
      </c>
      <c r="T2399" t="s">
        <v>8271</v>
      </c>
      <c r="U2399" s="17">
        <v>41976.676574074074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5">
        <f t="shared" si="37"/>
        <v>42187.708148148151</v>
      </c>
      <c r="K2400">
        <v>1433282384</v>
      </c>
      <c r="L2400" s="5">
        <v>42157.708148148151</v>
      </c>
      <c r="M2400" t="b">
        <v>0</v>
      </c>
      <c r="N2400">
        <v>0</v>
      </c>
      <c r="O2400" s="9">
        <f>E2400/D2400</f>
        <v>0</v>
      </c>
      <c r="P2400" s="13" t="str">
        <f>IF(E2400&gt;0,E2400/N2400,"NA")</f>
        <v>NA</v>
      </c>
      <c r="Q2400" s="13" t="s">
        <v>8340</v>
      </c>
      <c r="R2400" s="13" t="s">
        <v>8341</v>
      </c>
      <c r="S2400" t="b">
        <v>0</v>
      </c>
      <c r="T2400" t="s">
        <v>8271</v>
      </c>
      <c r="U2400" s="17">
        <v>42157.708148148151</v>
      </c>
    </row>
    <row r="2401" spans="1:21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5">
        <f t="shared" si="37"/>
        <v>41991.644745370366</v>
      </c>
      <c r="K2401">
        <v>1415910506</v>
      </c>
      <c r="L2401" s="5">
        <v>41956.644745370366</v>
      </c>
      <c r="M2401" t="b">
        <v>0</v>
      </c>
      <c r="N2401">
        <v>0</v>
      </c>
      <c r="O2401" s="9">
        <f>E2401/D2401</f>
        <v>0</v>
      </c>
      <c r="P2401" s="13" t="str">
        <f>IF(E2401&gt;0,E2401/N2401,"NA")</f>
        <v>NA</v>
      </c>
      <c r="Q2401" s="13" t="s">
        <v>8340</v>
      </c>
      <c r="R2401" s="13" t="s">
        <v>8341</v>
      </c>
      <c r="S2401" t="b">
        <v>0</v>
      </c>
      <c r="T2401" t="s">
        <v>8271</v>
      </c>
      <c r="U2401" s="17">
        <v>41956.644745370366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5">
        <f t="shared" si="37"/>
        <v>42474.059768518513</v>
      </c>
      <c r="K2402">
        <v>1458023164</v>
      </c>
      <c r="L2402" s="5">
        <v>42444.059768518513</v>
      </c>
      <c r="M2402" t="b">
        <v>0</v>
      </c>
      <c r="N2402">
        <v>0</v>
      </c>
      <c r="O2402" s="9">
        <f>E2402/D2402</f>
        <v>0</v>
      </c>
      <c r="P2402" s="13" t="str">
        <f>IF(E2402&gt;0,E2402/N2402,"NA")</f>
        <v>NA</v>
      </c>
      <c r="Q2402" s="13" t="s">
        <v>8340</v>
      </c>
      <c r="R2402" s="13" t="s">
        <v>8341</v>
      </c>
      <c r="S2402" t="b">
        <v>0</v>
      </c>
      <c r="T2402" t="s">
        <v>8271</v>
      </c>
      <c r="U2402" s="17">
        <v>42444.059768518513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5">
        <f t="shared" si="37"/>
        <v>42434.614537037036</v>
      </c>
      <c r="K2403">
        <v>1452023096</v>
      </c>
      <c r="L2403" s="5">
        <v>42374.614537037036</v>
      </c>
      <c r="M2403" t="b">
        <v>0</v>
      </c>
      <c r="N2403">
        <v>9</v>
      </c>
      <c r="O2403" s="9">
        <f>E2403/D2403</f>
        <v>7.1785714285714283E-3</v>
      </c>
      <c r="P2403" s="13">
        <f>IF(E2403&gt;0,E2403/N2403,"NA")</f>
        <v>22.333333333333332</v>
      </c>
      <c r="Q2403" s="13" t="s">
        <v>8357</v>
      </c>
      <c r="R2403" s="13" t="s">
        <v>8358</v>
      </c>
      <c r="S2403" t="b">
        <v>0</v>
      </c>
      <c r="T2403" t="s">
        <v>8283</v>
      </c>
      <c r="U2403" s="17">
        <v>42374.614537037036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5">
        <f t="shared" si="37"/>
        <v>42137.47142361111</v>
      </c>
      <c r="K2404">
        <v>1428941931</v>
      </c>
      <c r="L2404" s="5">
        <v>42107.47142361111</v>
      </c>
      <c r="M2404" t="b">
        <v>0</v>
      </c>
      <c r="N2404">
        <v>1</v>
      </c>
      <c r="O2404" s="9">
        <f>E2404/D2404</f>
        <v>4.3333333333333331E-3</v>
      </c>
      <c r="P2404" s="13">
        <f>IF(E2404&gt;0,E2404/N2404,"NA")</f>
        <v>52</v>
      </c>
      <c r="Q2404" s="13" t="s">
        <v>8357</v>
      </c>
      <c r="R2404" s="13" t="s">
        <v>8358</v>
      </c>
      <c r="S2404" t="b">
        <v>0</v>
      </c>
      <c r="T2404" t="s">
        <v>8283</v>
      </c>
      <c r="U2404" s="17">
        <v>42107.47142361111</v>
      </c>
    </row>
    <row r="2405" spans="1:21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5">
        <f t="shared" si="37"/>
        <v>42459.632615740738</v>
      </c>
      <c r="K2405">
        <v>1454188258</v>
      </c>
      <c r="L2405" s="5">
        <v>42399.67428240741</v>
      </c>
      <c r="M2405" t="b">
        <v>0</v>
      </c>
      <c r="N2405">
        <v>12</v>
      </c>
      <c r="O2405" s="9">
        <f>E2405/D2405</f>
        <v>0.16833333333333333</v>
      </c>
      <c r="P2405" s="13">
        <f>IF(E2405&gt;0,E2405/N2405,"NA")</f>
        <v>16.833333333333332</v>
      </c>
      <c r="Q2405" s="13" t="s">
        <v>8357</v>
      </c>
      <c r="R2405" s="13" t="s">
        <v>8358</v>
      </c>
      <c r="S2405" t="b">
        <v>0</v>
      </c>
      <c r="T2405" t="s">
        <v>8283</v>
      </c>
      <c r="U2405" s="17">
        <v>42399.67428240741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5">
        <f t="shared" si="37"/>
        <v>42371.831099537034</v>
      </c>
      <c r="K2406">
        <v>1449190607</v>
      </c>
      <c r="L2406" s="5">
        <v>42341.831099537034</v>
      </c>
      <c r="M2406" t="b">
        <v>0</v>
      </c>
      <c r="N2406">
        <v>0</v>
      </c>
      <c r="O2406" s="9">
        <f>E2406/D2406</f>
        <v>0</v>
      </c>
      <c r="P2406" s="13" t="str">
        <f>IF(E2406&gt;0,E2406/N2406,"NA")</f>
        <v>NA</v>
      </c>
      <c r="Q2406" s="13" t="s">
        <v>8357</v>
      </c>
      <c r="R2406" s="13" t="s">
        <v>8358</v>
      </c>
      <c r="S2406" t="b">
        <v>0</v>
      </c>
      <c r="T2406" t="s">
        <v>8283</v>
      </c>
      <c r="U2406" s="17">
        <v>42341.831099537034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5">
        <f t="shared" si="37"/>
        <v>42616.377025462956</v>
      </c>
      <c r="K2407">
        <v>1471096975</v>
      </c>
      <c r="L2407" s="5">
        <v>42595.377025462956</v>
      </c>
      <c r="M2407" t="b">
        <v>0</v>
      </c>
      <c r="N2407">
        <v>20</v>
      </c>
      <c r="O2407" s="9">
        <f>E2407/D2407</f>
        <v>0.22520000000000001</v>
      </c>
      <c r="P2407" s="13">
        <f>IF(E2407&gt;0,E2407/N2407,"NA")</f>
        <v>56.3</v>
      </c>
      <c r="Q2407" s="13" t="s">
        <v>8357</v>
      </c>
      <c r="R2407" s="13" t="s">
        <v>8358</v>
      </c>
      <c r="S2407" t="b">
        <v>0</v>
      </c>
      <c r="T2407" t="s">
        <v>8283</v>
      </c>
      <c r="U2407" s="17">
        <v>42595.377025462956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5">
        <f t="shared" si="37"/>
        <v>42022.902662037035</v>
      </c>
      <c r="K2408">
        <v>1418179190</v>
      </c>
      <c r="L2408" s="5">
        <v>41982.902662037035</v>
      </c>
      <c r="M2408" t="b">
        <v>0</v>
      </c>
      <c r="N2408">
        <v>16</v>
      </c>
      <c r="O2408" s="9">
        <f>E2408/D2408</f>
        <v>0.41384615384615386</v>
      </c>
      <c r="P2408" s="13">
        <f>IF(E2408&gt;0,E2408/N2408,"NA")</f>
        <v>84.0625</v>
      </c>
      <c r="Q2408" s="13" t="s">
        <v>8357</v>
      </c>
      <c r="R2408" s="13" t="s">
        <v>8358</v>
      </c>
      <c r="S2408" t="b">
        <v>0</v>
      </c>
      <c r="T2408" t="s">
        <v>8283</v>
      </c>
      <c r="U2408" s="17">
        <v>41982.902662037035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5">
        <f t="shared" si="37"/>
        <v>42105.041666666664</v>
      </c>
      <c r="K2409">
        <v>1426772928</v>
      </c>
      <c r="L2409" s="5">
        <v>42082.367222222216</v>
      </c>
      <c r="M2409" t="b">
        <v>0</v>
      </c>
      <c r="N2409">
        <v>33</v>
      </c>
      <c r="O2409" s="9">
        <f>E2409/D2409</f>
        <v>0.25259090909090909</v>
      </c>
      <c r="P2409" s="13">
        <f>IF(E2409&gt;0,E2409/N2409,"NA")</f>
        <v>168.39393939393941</v>
      </c>
      <c r="Q2409" s="13" t="s">
        <v>8357</v>
      </c>
      <c r="R2409" s="13" t="s">
        <v>8358</v>
      </c>
      <c r="S2409" t="b">
        <v>0</v>
      </c>
      <c r="T2409" t="s">
        <v>8283</v>
      </c>
      <c r="U2409" s="17">
        <v>42082.367222222216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5">
        <f t="shared" si="37"/>
        <v>41948.974039351851</v>
      </c>
      <c r="K2410">
        <v>1412652157</v>
      </c>
      <c r="L2410" s="5">
        <v>41918.93237268518</v>
      </c>
      <c r="M2410" t="b">
        <v>0</v>
      </c>
      <c r="N2410">
        <v>2</v>
      </c>
      <c r="O2410" s="9">
        <f>E2410/D2410</f>
        <v>2E-3</v>
      </c>
      <c r="P2410" s="13">
        <f>IF(E2410&gt;0,E2410/N2410,"NA")</f>
        <v>15</v>
      </c>
      <c r="Q2410" s="13" t="s">
        <v>8357</v>
      </c>
      <c r="R2410" s="13" t="s">
        <v>8358</v>
      </c>
      <c r="S2410" t="b">
        <v>0</v>
      </c>
      <c r="T2410" t="s">
        <v>8283</v>
      </c>
      <c r="U2410" s="17">
        <v>41918.93237268518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5">
        <f t="shared" si="37"/>
        <v>42234.667534722219</v>
      </c>
      <c r="K2411">
        <v>1437339675</v>
      </c>
      <c r="L2411" s="5">
        <v>42204.667534722219</v>
      </c>
      <c r="M2411" t="b">
        <v>0</v>
      </c>
      <c r="N2411">
        <v>6</v>
      </c>
      <c r="O2411" s="9">
        <f>E2411/D2411</f>
        <v>1.84E-2</v>
      </c>
      <c r="P2411" s="13">
        <f>IF(E2411&gt;0,E2411/N2411,"NA")</f>
        <v>76.666666666666671</v>
      </c>
      <c r="Q2411" s="13" t="s">
        <v>8357</v>
      </c>
      <c r="R2411" s="13" t="s">
        <v>8358</v>
      </c>
      <c r="S2411" t="b">
        <v>0</v>
      </c>
      <c r="T2411" t="s">
        <v>8283</v>
      </c>
      <c r="U2411" s="17">
        <v>42204.667534722219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5">
        <f t="shared" si="37"/>
        <v>42254.199942129628</v>
      </c>
      <c r="K2412">
        <v>1439027275</v>
      </c>
      <c r="L2412" s="5">
        <v>42224.199942129628</v>
      </c>
      <c r="M2412" t="b">
        <v>0</v>
      </c>
      <c r="N2412">
        <v>0</v>
      </c>
      <c r="O2412" s="9">
        <f>E2412/D2412</f>
        <v>0</v>
      </c>
      <c r="P2412" s="13" t="str">
        <f>IF(E2412&gt;0,E2412/N2412,"NA")</f>
        <v>NA</v>
      </c>
      <c r="Q2412" s="13" t="s">
        <v>8357</v>
      </c>
      <c r="R2412" s="13" t="s">
        <v>8358</v>
      </c>
      <c r="S2412" t="b">
        <v>0</v>
      </c>
      <c r="T2412" t="s">
        <v>8283</v>
      </c>
      <c r="U2412" s="17">
        <v>42224.199942129628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5">
        <f t="shared" si="37"/>
        <v>42241.524097222216</v>
      </c>
      <c r="K2413">
        <v>1437932082</v>
      </c>
      <c r="L2413" s="5">
        <v>42211.524097222216</v>
      </c>
      <c r="M2413" t="b">
        <v>0</v>
      </c>
      <c r="N2413">
        <v>3</v>
      </c>
      <c r="O2413" s="9">
        <f>E2413/D2413</f>
        <v>6.0400000000000002E-3</v>
      </c>
      <c r="P2413" s="13">
        <f>IF(E2413&gt;0,E2413/N2413,"NA")</f>
        <v>50.333333333333336</v>
      </c>
      <c r="Q2413" s="13" t="s">
        <v>8357</v>
      </c>
      <c r="R2413" s="13" t="s">
        <v>8358</v>
      </c>
      <c r="S2413" t="b">
        <v>0</v>
      </c>
      <c r="T2413" t="s">
        <v>8283</v>
      </c>
      <c r="U2413" s="17">
        <v>42211.524097222216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5">
        <f t="shared" si="37"/>
        <v>42700.570289351854</v>
      </c>
      <c r="K2414">
        <v>1476294073</v>
      </c>
      <c r="L2414" s="5">
        <v>42655.528622685182</v>
      </c>
      <c r="M2414" t="b">
        <v>0</v>
      </c>
      <c r="N2414">
        <v>0</v>
      </c>
      <c r="O2414" s="9">
        <f>E2414/D2414</f>
        <v>0</v>
      </c>
      <c r="P2414" s="13" t="str">
        <f>IF(E2414&gt;0,E2414/N2414,"NA")</f>
        <v>NA</v>
      </c>
      <c r="Q2414" s="13" t="s">
        <v>8357</v>
      </c>
      <c r="R2414" s="13" t="s">
        <v>8358</v>
      </c>
      <c r="S2414" t="b">
        <v>0</v>
      </c>
      <c r="T2414" t="s">
        <v>8283</v>
      </c>
      <c r="U2414" s="17">
        <v>42655.528622685182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5">
        <f t="shared" si="37"/>
        <v>41790.770833333328</v>
      </c>
      <c r="K2415">
        <v>1398911882</v>
      </c>
      <c r="L2415" s="5">
        <v>41759.901412037034</v>
      </c>
      <c r="M2415" t="b">
        <v>0</v>
      </c>
      <c r="N2415">
        <v>3</v>
      </c>
      <c r="O2415" s="9">
        <f>E2415/D2415</f>
        <v>8.3333333333333332E-3</v>
      </c>
      <c r="P2415" s="13">
        <f>IF(E2415&gt;0,E2415/N2415,"NA")</f>
        <v>8.3333333333333339</v>
      </c>
      <c r="Q2415" s="13" t="s">
        <v>8357</v>
      </c>
      <c r="R2415" s="13" t="s">
        <v>8358</v>
      </c>
      <c r="S2415" t="b">
        <v>0</v>
      </c>
      <c r="T2415" t="s">
        <v>8283</v>
      </c>
      <c r="U2415" s="17">
        <v>41759.901412037034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5">
        <f t="shared" si="37"/>
        <v>42237.957638888889</v>
      </c>
      <c r="K2416">
        <v>1436805660</v>
      </c>
      <c r="L2416" s="5">
        <v>42198.486805555549</v>
      </c>
      <c r="M2416" t="b">
        <v>0</v>
      </c>
      <c r="N2416">
        <v>13</v>
      </c>
      <c r="O2416" s="9">
        <f>E2416/D2416</f>
        <v>3.0666666666666665E-2</v>
      </c>
      <c r="P2416" s="13">
        <f>IF(E2416&gt;0,E2416/N2416,"NA")</f>
        <v>35.384615384615387</v>
      </c>
      <c r="Q2416" s="13" t="s">
        <v>8357</v>
      </c>
      <c r="R2416" s="13" t="s">
        <v>8358</v>
      </c>
      <c r="S2416" t="b">
        <v>0</v>
      </c>
      <c r="T2416" t="s">
        <v>8283</v>
      </c>
      <c r="U2416" s="17">
        <v>42198.486805555549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5">
        <f t="shared" si="37"/>
        <v>42566.654467592591</v>
      </c>
      <c r="K2417">
        <v>1466023346</v>
      </c>
      <c r="L2417" s="5">
        <v>42536.654467592591</v>
      </c>
      <c r="M2417" t="b">
        <v>0</v>
      </c>
      <c r="N2417">
        <v>6</v>
      </c>
      <c r="O2417" s="9">
        <f>E2417/D2417</f>
        <v>5.5833333333333334E-3</v>
      </c>
      <c r="P2417" s="13">
        <f>IF(E2417&gt;0,E2417/N2417,"NA")</f>
        <v>55.833333333333336</v>
      </c>
      <c r="Q2417" s="13" t="s">
        <v>8357</v>
      </c>
      <c r="R2417" s="13" t="s">
        <v>8358</v>
      </c>
      <c r="S2417" t="b">
        <v>0</v>
      </c>
      <c r="T2417" t="s">
        <v>8283</v>
      </c>
      <c r="U2417" s="17">
        <v>42536.654467592591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5">
        <f t="shared" si="37"/>
        <v>42077.416666666664</v>
      </c>
      <c r="K2418">
        <v>1421343743</v>
      </c>
      <c r="L2418" s="5">
        <v>42019.529432870368</v>
      </c>
      <c r="M2418" t="b">
        <v>0</v>
      </c>
      <c r="N2418">
        <v>1</v>
      </c>
      <c r="O2418" s="9">
        <f>E2418/D2418</f>
        <v>2.5000000000000001E-4</v>
      </c>
      <c r="P2418" s="13">
        <f>IF(E2418&gt;0,E2418/N2418,"NA")</f>
        <v>5</v>
      </c>
      <c r="Q2418" s="13" t="s">
        <v>8357</v>
      </c>
      <c r="R2418" s="13" t="s">
        <v>8358</v>
      </c>
      <c r="S2418" t="b">
        <v>0</v>
      </c>
      <c r="T2418" t="s">
        <v>8283</v>
      </c>
      <c r="U2418" s="17">
        <v>42019.529432870368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5">
        <f t="shared" si="37"/>
        <v>41861.675775462958</v>
      </c>
      <c r="K2419">
        <v>1405113187</v>
      </c>
      <c r="L2419" s="5">
        <v>41831.675775462958</v>
      </c>
      <c r="M2419" t="b">
        <v>0</v>
      </c>
      <c r="N2419">
        <v>0</v>
      </c>
      <c r="O2419" s="9">
        <f>E2419/D2419</f>
        <v>0</v>
      </c>
      <c r="P2419" s="13" t="str">
        <f>IF(E2419&gt;0,E2419/N2419,"NA")</f>
        <v>NA</v>
      </c>
      <c r="Q2419" s="13" t="s">
        <v>8357</v>
      </c>
      <c r="R2419" s="13" t="s">
        <v>8358</v>
      </c>
      <c r="S2419" t="b">
        <v>0</v>
      </c>
      <c r="T2419" t="s">
        <v>8283</v>
      </c>
      <c r="U2419" s="17">
        <v>41831.675775462958</v>
      </c>
    </row>
    <row r="2420" spans="1:21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5">
        <f t="shared" si="37"/>
        <v>42087.606990740744</v>
      </c>
      <c r="K2420">
        <v>1422045244</v>
      </c>
      <c r="L2420" s="5">
        <v>42027.648657407401</v>
      </c>
      <c r="M2420" t="b">
        <v>0</v>
      </c>
      <c r="N2420">
        <v>5</v>
      </c>
      <c r="O2420" s="9">
        <f>E2420/D2420</f>
        <v>2.0000000000000001E-4</v>
      </c>
      <c r="P2420" s="13">
        <f>IF(E2420&gt;0,E2420/N2420,"NA")</f>
        <v>1</v>
      </c>
      <c r="Q2420" s="13" t="s">
        <v>8357</v>
      </c>
      <c r="R2420" s="13" t="s">
        <v>8358</v>
      </c>
      <c r="S2420" t="b">
        <v>0</v>
      </c>
      <c r="T2420" t="s">
        <v>8283</v>
      </c>
      <c r="U2420" s="17">
        <v>42027.648657407401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5">
        <f t="shared" si="37"/>
        <v>42053.529965277776</v>
      </c>
      <c r="K2421">
        <v>1419097389</v>
      </c>
      <c r="L2421" s="5">
        <v>41993.529965277776</v>
      </c>
      <c r="M2421" t="b">
        <v>0</v>
      </c>
      <c r="N2421">
        <v>0</v>
      </c>
      <c r="O2421" s="9">
        <f>E2421/D2421</f>
        <v>0</v>
      </c>
      <c r="P2421" s="13" t="str">
        <f>IF(E2421&gt;0,E2421/N2421,"NA")</f>
        <v>NA</v>
      </c>
      <c r="Q2421" s="13" t="s">
        <v>8357</v>
      </c>
      <c r="R2421" s="13" t="s">
        <v>8358</v>
      </c>
      <c r="S2421" t="b">
        <v>0</v>
      </c>
      <c r="T2421" t="s">
        <v>8283</v>
      </c>
      <c r="U2421" s="17">
        <v>41993.529965277776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5">
        <f t="shared" si="37"/>
        <v>41952.862210648142</v>
      </c>
      <c r="K2422">
        <v>1410396095</v>
      </c>
      <c r="L2422" s="5">
        <v>41892.820543981477</v>
      </c>
      <c r="M2422" t="b">
        <v>0</v>
      </c>
      <c r="N2422">
        <v>36</v>
      </c>
      <c r="O2422" s="9">
        <f>E2422/D2422</f>
        <v>0.14825133372851215</v>
      </c>
      <c r="P2422" s="13">
        <f>IF(E2422&gt;0,E2422/N2422,"NA")</f>
        <v>69.472222222222229</v>
      </c>
      <c r="Q2422" s="13" t="s">
        <v>8357</v>
      </c>
      <c r="R2422" s="13" t="s">
        <v>8358</v>
      </c>
      <c r="S2422" t="b">
        <v>0</v>
      </c>
      <c r="T2422" t="s">
        <v>8283</v>
      </c>
      <c r="U2422" s="17">
        <v>41892.820543981477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5">
        <f t="shared" si="37"/>
        <v>42056.479120370372</v>
      </c>
      <c r="K2423">
        <v>1421944196</v>
      </c>
      <c r="L2423" s="5">
        <v>42026.479120370372</v>
      </c>
      <c r="M2423" t="b">
        <v>0</v>
      </c>
      <c r="N2423">
        <v>1</v>
      </c>
      <c r="O2423" s="9">
        <f>E2423/D2423</f>
        <v>1.6666666666666666E-4</v>
      </c>
      <c r="P2423" s="13">
        <f>IF(E2423&gt;0,E2423/N2423,"NA")</f>
        <v>1</v>
      </c>
      <c r="Q2423" s="13" t="s">
        <v>8357</v>
      </c>
      <c r="R2423" s="13" t="s">
        <v>8358</v>
      </c>
      <c r="S2423" t="b">
        <v>0</v>
      </c>
      <c r="T2423" t="s">
        <v>8283</v>
      </c>
      <c r="U2423" s="17">
        <v>42026.479120370372</v>
      </c>
    </row>
    <row r="2424" spans="1:21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5">
        <f t="shared" si="37"/>
        <v>42074.474953703706</v>
      </c>
      <c r="K2424">
        <v>1423502636</v>
      </c>
      <c r="L2424" s="5">
        <v>42044.516620370363</v>
      </c>
      <c r="M2424" t="b">
        <v>0</v>
      </c>
      <c r="N2424">
        <v>1</v>
      </c>
      <c r="O2424" s="9">
        <f>E2424/D2424</f>
        <v>2E-3</v>
      </c>
      <c r="P2424" s="13">
        <f>IF(E2424&gt;0,E2424/N2424,"NA")</f>
        <v>1</v>
      </c>
      <c r="Q2424" s="13" t="s">
        <v>8357</v>
      </c>
      <c r="R2424" s="13" t="s">
        <v>8358</v>
      </c>
      <c r="S2424" t="b">
        <v>0</v>
      </c>
      <c r="T2424" t="s">
        <v>8283</v>
      </c>
      <c r="U2424" s="17">
        <v>42044.516620370363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5">
        <f t="shared" si="37"/>
        <v>42004.496412037035</v>
      </c>
      <c r="K2425">
        <v>1417452890</v>
      </c>
      <c r="L2425" s="5">
        <v>41974.496412037035</v>
      </c>
      <c r="M2425" t="b">
        <v>0</v>
      </c>
      <c r="N2425">
        <v>1</v>
      </c>
      <c r="O2425" s="9">
        <f>E2425/D2425</f>
        <v>1.3333333333333334E-4</v>
      </c>
      <c r="P2425" s="13">
        <f>IF(E2425&gt;0,E2425/N2425,"NA")</f>
        <v>8</v>
      </c>
      <c r="Q2425" s="13" t="s">
        <v>8357</v>
      </c>
      <c r="R2425" s="13" t="s">
        <v>8358</v>
      </c>
      <c r="S2425" t="b">
        <v>0</v>
      </c>
      <c r="T2425" t="s">
        <v>8283</v>
      </c>
      <c r="U2425" s="17">
        <v>41974.496412037035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5">
        <f t="shared" si="37"/>
        <v>41939.684120370366</v>
      </c>
      <c r="K2426">
        <v>1411853108</v>
      </c>
      <c r="L2426" s="5">
        <v>41909.684120370366</v>
      </c>
      <c r="M2426" t="b">
        <v>0</v>
      </c>
      <c r="N2426">
        <v>9</v>
      </c>
      <c r="O2426" s="9">
        <f>E2426/D2426</f>
        <v>1.24E-2</v>
      </c>
      <c r="P2426" s="13">
        <f>IF(E2426&gt;0,E2426/N2426,"NA")</f>
        <v>34.444444444444443</v>
      </c>
      <c r="Q2426" s="13" t="s">
        <v>8357</v>
      </c>
      <c r="R2426" s="13" t="s">
        <v>8358</v>
      </c>
      <c r="S2426" t="b">
        <v>0</v>
      </c>
      <c r="T2426" t="s">
        <v>8283</v>
      </c>
      <c r="U2426" s="17">
        <v>41909.684120370366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5">
        <f t="shared" si="37"/>
        <v>42517.711111111108</v>
      </c>
      <c r="K2427">
        <v>1463090149</v>
      </c>
      <c r="L2427" s="5">
        <v>42502.705428240741</v>
      </c>
      <c r="M2427" t="b">
        <v>0</v>
      </c>
      <c r="N2427">
        <v>1</v>
      </c>
      <c r="O2427" s="9">
        <f>E2427/D2427</f>
        <v>2.8571428571428574E-4</v>
      </c>
      <c r="P2427" s="13">
        <f>IF(E2427&gt;0,E2427/N2427,"NA")</f>
        <v>1</v>
      </c>
      <c r="Q2427" s="13" t="s">
        <v>8357</v>
      </c>
      <c r="R2427" s="13" t="s">
        <v>8358</v>
      </c>
      <c r="S2427" t="b">
        <v>0</v>
      </c>
      <c r="T2427" t="s">
        <v>8283</v>
      </c>
      <c r="U2427" s="17">
        <v>42502.705428240741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5">
        <f t="shared" si="37"/>
        <v>42223.961712962962</v>
      </c>
      <c r="K2428">
        <v>1433822692</v>
      </c>
      <c r="L2428" s="5">
        <v>42163.961712962962</v>
      </c>
      <c r="M2428" t="b">
        <v>0</v>
      </c>
      <c r="N2428">
        <v>0</v>
      </c>
      <c r="O2428" s="9">
        <f>E2428/D2428</f>
        <v>0</v>
      </c>
      <c r="P2428" s="13" t="str">
        <f>IF(E2428&gt;0,E2428/N2428,"NA")</f>
        <v>NA</v>
      </c>
      <c r="Q2428" s="13" t="s">
        <v>8357</v>
      </c>
      <c r="R2428" s="13" t="s">
        <v>8358</v>
      </c>
      <c r="S2428" t="b">
        <v>0</v>
      </c>
      <c r="T2428" t="s">
        <v>8283</v>
      </c>
      <c r="U2428" s="17">
        <v>42163.961712962962</v>
      </c>
    </row>
    <row r="2429" spans="1:21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5">
        <f t="shared" si="37"/>
        <v>42452.068668981483</v>
      </c>
      <c r="K2429">
        <v>1455262733</v>
      </c>
      <c r="L2429" s="5">
        <v>42412.110335648147</v>
      </c>
      <c r="M2429" t="b">
        <v>0</v>
      </c>
      <c r="N2429">
        <v>1</v>
      </c>
      <c r="O2429" s="9">
        <f>E2429/D2429</f>
        <v>2.0000000000000002E-5</v>
      </c>
      <c r="P2429" s="13">
        <f>IF(E2429&gt;0,E2429/N2429,"NA")</f>
        <v>1</v>
      </c>
      <c r="Q2429" s="13" t="s">
        <v>8357</v>
      </c>
      <c r="R2429" s="13" t="s">
        <v>8358</v>
      </c>
      <c r="S2429" t="b">
        <v>0</v>
      </c>
      <c r="T2429" t="s">
        <v>8283</v>
      </c>
      <c r="U2429" s="17">
        <v>42412.110335648147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5">
        <f t="shared" si="37"/>
        <v>42075.534155092588</v>
      </c>
      <c r="K2430">
        <v>1423594151</v>
      </c>
      <c r="L2430" s="5">
        <v>42045.575821759259</v>
      </c>
      <c r="M2430" t="b">
        <v>0</v>
      </c>
      <c r="N2430">
        <v>1</v>
      </c>
      <c r="O2430" s="9">
        <f>E2430/D2430</f>
        <v>2.8571428571428571E-5</v>
      </c>
      <c r="P2430" s="13">
        <f>IF(E2430&gt;0,E2430/N2430,"NA")</f>
        <v>1</v>
      </c>
      <c r="Q2430" s="13" t="s">
        <v>8357</v>
      </c>
      <c r="R2430" s="13" t="s">
        <v>8358</v>
      </c>
      <c r="S2430" t="b">
        <v>0</v>
      </c>
      <c r="T2430" t="s">
        <v>8283</v>
      </c>
      <c r="U2430" s="17">
        <v>42045.575821759259</v>
      </c>
    </row>
    <row r="2431" spans="1:21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5">
        <f t="shared" si="37"/>
        <v>42771.488888888889</v>
      </c>
      <c r="K2431">
        <v>1483131966</v>
      </c>
      <c r="L2431" s="5">
        <v>42734.670902777776</v>
      </c>
      <c r="M2431" t="b">
        <v>0</v>
      </c>
      <c r="N2431">
        <v>4</v>
      </c>
      <c r="O2431" s="9">
        <f>E2431/D2431</f>
        <v>1.4321428571428572E-2</v>
      </c>
      <c r="P2431" s="13">
        <f>IF(E2431&gt;0,E2431/N2431,"NA")</f>
        <v>501.25</v>
      </c>
      <c r="Q2431" s="13" t="s">
        <v>8357</v>
      </c>
      <c r="R2431" s="13" t="s">
        <v>8358</v>
      </c>
      <c r="S2431" t="b">
        <v>0</v>
      </c>
      <c r="T2431" t="s">
        <v>8283</v>
      </c>
      <c r="U2431" s="17">
        <v>42734.670902777776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5">
        <f t="shared" si="37"/>
        <v>42411.922499999993</v>
      </c>
      <c r="K2432">
        <v>1452654504</v>
      </c>
      <c r="L2432" s="5">
        <v>42381.922499999993</v>
      </c>
      <c r="M2432" t="b">
        <v>0</v>
      </c>
      <c r="N2432">
        <v>2</v>
      </c>
      <c r="O2432" s="9">
        <f>E2432/D2432</f>
        <v>7.0000000000000001E-3</v>
      </c>
      <c r="P2432" s="13">
        <f>IF(E2432&gt;0,E2432/N2432,"NA")</f>
        <v>10.5</v>
      </c>
      <c r="Q2432" s="13" t="s">
        <v>8357</v>
      </c>
      <c r="R2432" s="13" t="s">
        <v>8358</v>
      </c>
      <c r="S2432" t="b">
        <v>0</v>
      </c>
      <c r="T2432" t="s">
        <v>8283</v>
      </c>
      <c r="U2432" s="17">
        <v>42381.922499999993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5">
        <f t="shared" si="37"/>
        <v>42548.891354166662</v>
      </c>
      <c r="K2433">
        <v>1461896613</v>
      </c>
      <c r="L2433" s="5">
        <v>42488.891354166662</v>
      </c>
      <c r="M2433" t="b">
        <v>0</v>
      </c>
      <c r="N2433">
        <v>2</v>
      </c>
      <c r="O2433" s="9">
        <f>E2433/D2433</f>
        <v>2.0000000000000002E-5</v>
      </c>
      <c r="P2433" s="13">
        <f>IF(E2433&gt;0,E2433/N2433,"NA")</f>
        <v>1</v>
      </c>
      <c r="Q2433" s="13" t="s">
        <v>8357</v>
      </c>
      <c r="R2433" s="13" t="s">
        <v>8358</v>
      </c>
      <c r="S2433" t="b">
        <v>0</v>
      </c>
      <c r="T2433" t="s">
        <v>8283</v>
      </c>
      <c r="U2433" s="17">
        <v>42488.891354166662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5">
        <f t="shared" si="37"/>
        <v>42071.010381944441</v>
      </c>
      <c r="K2434">
        <v>1423199697</v>
      </c>
      <c r="L2434" s="5">
        <v>42041.010381944441</v>
      </c>
      <c r="M2434" t="b">
        <v>0</v>
      </c>
      <c r="N2434">
        <v>2</v>
      </c>
      <c r="O2434" s="9">
        <f>E2434/D2434</f>
        <v>1.4285714285714287E-4</v>
      </c>
      <c r="P2434" s="13">
        <f>IF(E2434&gt;0,E2434/N2434,"NA")</f>
        <v>1</v>
      </c>
      <c r="Q2434" s="13" t="s">
        <v>8357</v>
      </c>
      <c r="R2434" s="13" t="s">
        <v>8358</v>
      </c>
      <c r="S2434" t="b">
        <v>0</v>
      </c>
      <c r="T2434" t="s">
        <v>8283</v>
      </c>
      <c r="U2434" s="17">
        <v>42041.010381944441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5">
        <f t="shared" ref="J2435:L2498" si="38">(I2435/86400)+25569+(-5/24)</f>
        <v>42427.691469907404</v>
      </c>
      <c r="K2435">
        <v>1454016943</v>
      </c>
      <c r="L2435" s="5">
        <v>42397.691469907404</v>
      </c>
      <c r="M2435" t="b">
        <v>0</v>
      </c>
      <c r="N2435">
        <v>0</v>
      </c>
      <c r="O2435" s="9">
        <f>E2435/D2435</f>
        <v>0</v>
      </c>
      <c r="P2435" s="13" t="str">
        <f>IF(E2435&gt;0,E2435/N2435,"NA")</f>
        <v>NA</v>
      </c>
      <c r="Q2435" s="13" t="s">
        <v>8357</v>
      </c>
      <c r="R2435" s="13" t="s">
        <v>8358</v>
      </c>
      <c r="S2435" t="b">
        <v>0</v>
      </c>
      <c r="T2435" t="s">
        <v>8283</v>
      </c>
      <c r="U2435" s="17">
        <v>42397.691469907404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5">
        <f t="shared" si="38"/>
        <v>42219.977708333332</v>
      </c>
      <c r="K2436">
        <v>1435206474</v>
      </c>
      <c r="L2436" s="5">
        <v>42179.977708333332</v>
      </c>
      <c r="M2436" t="b">
        <v>0</v>
      </c>
      <c r="N2436">
        <v>2</v>
      </c>
      <c r="O2436" s="9">
        <f>E2436/D2436</f>
        <v>1.2999999999999999E-3</v>
      </c>
      <c r="P2436" s="13">
        <f>IF(E2436&gt;0,E2436/N2436,"NA")</f>
        <v>13</v>
      </c>
      <c r="Q2436" s="13" t="s">
        <v>8357</v>
      </c>
      <c r="R2436" s="13" t="s">
        <v>8358</v>
      </c>
      <c r="S2436" t="b">
        <v>0</v>
      </c>
      <c r="T2436" t="s">
        <v>8283</v>
      </c>
      <c r="U2436" s="17">
        <v>42179.977708333332</v>
      </c>
    </row>
    <row r="2437" spans="1:21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5">
        <f t="shared" si="38"/>
        <v>42282.069282407407</v>
      </c>
      <c r="K2437">
        <v>1441435186</v>
      </c>
      <c r="L2437" s="5">
        <v>42252.069282407407</v>
      </c>
      <c r="M2437" t="b">
        <v>0</v>
      </c>
      <c r="N2437">
        <v>4</v>
      </c>
      <c r="O2437" s="9">
        <f>E2437/D2437</f>
        <v>4.8960000000000002E-3</v>
      </c>
      <c r="P2437" s="13">
        <f>IF(E2437&gt;0,E2437/N2437,"NA")</f>
        <v>306</v>
      </c>
      <c r="Q2437" s="13" t="s">
        <v>8357</v>
      </c>
      <c r="R2437" s="13" t="s">
        <v>8358</v>
      </c>
      <c r="S2437" t="b">
        <v>0</v>
      </c>
      <c r="T2437" t="s">
        <v>8283</v>
      </c>
      <c r="U2437" s="17">
        <v>42252.069282407407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5">
        <f t="shared" si="38"/>
        <v>42398.407060185178</v>
      </c>
      <c r="K2438">
        <v>1448894770</v>
      </c>
      <c r="L2438" s="5">
        <v>42338.407060185178</v>
      </c>
      <c r="M2438" t="b">
        <v>0</v>
      </c>
      <c r="N2438">
        <v>2</v>
      </c>
      <c r="O2438" s="9">
        <f>E2438/D2438</f>
        <v>3.8461538461538462E-4</v>
      </c>
      <c r="P2438" s="13">
        <f>IF(E2438&gt;0,E2438/N2438,"NA")</f>
        <v>22.5</v>
      </c>
      <c r="Q2438" s="13" t="s">
        <v>8357</v>
      </c>
      <c r="R2438" s="13" t="s">
        <v>8358</v>
      </c>
      <c r="S2438" t="b">
        <v>0</v>
      </c>
      <c r="T2438" t="s">
        <v>8283</v>
      </c>
      <c r="U2438" s="17">
        <v>42338.407060185178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5">
        <f t="shared" si="38"/>
        <v>42080.541666666664</v>
      </c>
      <c r="K2439">
        <v>1422400188</v>
      </c>
      <c r="L2439" s="5">
        <v>42031.756805555553</v>
      </c>
      <c r="M2439" t="b">
        <v>0</v>
      </c>
      <c r="N2439">
        <v>0</v>
      </c>
      <c r="O2439" s="9">
        <f>E2439/D2439</f>
        <v>0</v>
      </c>
      <c r="P2439" s="13" t="str">
        <f>IF(E2439&gt;0,E2439/N2439,"NA")</f>
        <v>NA</v>
      </c>
      <c r="Q2439" s="13" t="s">
        <v>8357</v>
      </c>
      <c r="R2439" s="13" t="s">
        <v>8358</v>
      </c>
      <c r="S2439" t="b">
        <v>0</v>
      </c>
      <c r="T2439" t="s">
        <v>8283</v>
      </c>
      <c r="U2439" s="17">
        <v>42031.756805555553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5">
        <f t="shared" si="38"/>
        <v>42345.748402777775</v>
      </c>
      <c r="K2440">
        <v>1444341462</v>
      </c>
      <c r="L2440" s="5">
        <v>42285.706736111104</v>
      </c>
      <c r="M2440" t="b">
        <v>0</v>
      </c>
      <c r="N2440">
        <v>1</v>
      </c>
      <c r="O2440" s="9">
        <f>E2440/D2440</f>
        <v>3.3333333333333335E-3</v>
      </c>
      <c r="P2440" s="13">
        <f>IF(E2440&gt;0,E2440/N2440,"NA")</f>
        <v>50</v>
      </c>
      <c r="Q2440" s="13" t="s">
        <v>8357</v>
      </c>
      <c r="R2440" s="13" t="s">
        <v>8358</v>
      </c>
      <c r="S2440" t="b">
        <v>0</v>
      </c>
      <c r="T2440" t="s">
        <v>8283</v>
      </c>
      <c r="U2440" s="17">
        <v>42285.706736111104</v>
      </c>
    </row>
    <row r="2441" spans="1:21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5">
        <f t="shared" si="38"/>
        <v>42295.610289351847</v>
      </c>
      <c r="K2441">
        <v>1442605129</v>
      </c>
      <c r="L2441" s="5">
        <v>42265.610289351847</v>
      </c>
      <c r="M2441" t="b">
        <v>0</v>
      </c>
      <c r="N2441">
        <v>0</v>
      </c>
      <c r="O2441" s="9">
        <f>E2441/D2441</f>
        <v>0</v>
      </c>
      <c r="P2441" s="13" t="str">
        <f>IF(E2441&gt;0,E2441/N2441,"NA")</f>
        <v>NA</v>
      </c>
      <c r="Q2441" s="13" t="s">
        <v>8357</v>
      </c>
      <c r="R2441" s="13" t="s">
        <v>8358</v>
      </c>
      <c r="S2441" t="b">
        <v>0</v>
      </c>
      <c r="T2441" t="s">
        <v>8283</v>
      </c>
      <c r="U2441" s="17">
        <v>42265.610289351847</v>
      </c>
    </row>
    <row r="2442" spans="1:21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5">
        <f t="shared" si="38"/>
        <v>42413.691122685188</v>
      </c>
      <c r="K2442">
        <v>1452807313</v>
      </c>
      <c r="L2442" s="5">
        <v>42383.691122685188</v>
      </c>
      <c r="M2442" t="b">
        <v>0</v>
      </c>
      <c r="N2442">
        <v>2</v>
      </c>
      <c r="O2442" s="9">
        <f>E2442/D2442</f>
        <v>2E-3</v>
      </c>
      <c r="P2442" s="13">
        <f>IF(E2442&gt;0,E2442/N2442,"NA")</f>
        <v>5</v>
      </c>
      <c r="Q2442" s="13" t="s">
        <v>8357</v>
      </c>
      <c r="R2442" s="13" t="s">
        <v>8358</v>
      </c>
      <c r="S2442" t="b">
        <v>0</v>
      </c>
      <c r="T2442" t="s">
        <v>8283</v>
      </c>
      <c r="U2442" s="17">
        <v>42383.691122685188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5">
        <f t="shared" si="38"/>
        <v>42207.999305555553</v>
      </c>
      <c r="K2443">
        <v>1435806054</v>
      </c>
      <c r="L2443" s="5">
        <v>42186.917291666665</v>
      </c>
      <c r="M2443" t="b">
        <v>0</v>
      </c>
      <c r="N2443">
        <v>109</v>
      </c>
      <c r="O2443" s="9">
        <f>E2443/D2443</f>
        <v>1.0788</v>
      </c>
      <c r="P2443" s="13">
        <f>IF(E2443&gt;0,E2443/N2443,"NA")</f>
        <v>74.22935779816514</v>
      </c>
      <c r="Q2443" s="13" t="s">
        <v>8357</v>
      </c>
      <c r="R2443" s="13" t="s">
        <v>8373</v>
      </c>
      <c r="S2443" t="b">
        <v>1</v>
      </c>
      <c r="T2443" t="s">
        <v>8297</v>
      </c>
      <c r="U2443" s="17">
        <v>42186.917291666665</v>
      </c>
    </row>
    <row r="2444" spans="1:21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5">
        <f t="shared" si="38"/>
        <v>42082.416990740741</v>
      </c>
      <c r="K2444">
        <v>1424188828</v>
      </c>
      <c r="L2444" s="5">
        <v>42052.458657407406</v>
      </c>
      <c r="M2444" t="b">
        <v>0</v>
      </c>
      <c r="N2444">
        <v>372</v>
      </c>
      <c r="O2444" s="9">
        <f>E2444/D2444</f>
        <v>1.2594166666666666</v>
      </c>
      <c r="P2444" s="13">
        <f>IF(E2444&gt;0,E2444/N2444,"NA")</f>
        <v>81.252688172043008</v>
      </c>
      <c r="Q2444" s="13" t="s">
        <v>8357</v>
      </c>
      <c r="R2444" s="13" t="s">
        <v>8373</v>
      </c>
      <c r="S2444" t="b">
        <v>1</v>
      </c>
      <c r="T2444" t="s">
        <v>8297</v>
      </c>
      <c r="U2444" s="17">
        <v>42052.458657407406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5">
        <f t="shared" si="38"/>
        <v>41866.416921296295</v>
      </c>
      <c r="K2445">
        <v>1405522822</v>
      </c>
      <c r="L2445" s="5">
        <v>41836.416921296295</v>
      </c>
      <c r="M2445" t="b">
        <v>0</v>
      </c>
      <c r="N2445">
        <v>311</v>
      </c>
      <c r="O2445" s="9">
        <f>E2445/D2445</f>
        <v>2.0251494999999999</v>
      </c>
      <c r="P2445" s="13">
        <f>IF(E2445&gt;0,E2445/N2445,"NA")</f>
        <v>130.23469453376205</v>
      </c>
      <c r="Q2445" s="13" t="s">
        <v>8357</v>
      </c>
      <c r="R2445" s="13" t="s">
        <v>8373</v>
      </c>
      <c r="S2445" t="b">
        <v>1</v>
      </c>
      <c r="T2445" t="s">
        <v>8297</v>
      </c>
      <c r="U2445" s="17">
        <v>41836.416921296295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5">
        <f t="shared" si="38"/>
        <v>42515.54619212963</v>
      </c>
      <c r="K2446">
        <v>1461607591</v>
      </c>
      <c r="L2446" s="5">
        <v>42485.54619212963</v>
      </c>
      <c r="M2446" t="b">
        <v>0</v>
      </c>
      <c r="N2446">
        <v>61</v>
      </c>
      <c r="O2446" s="9">
        <f>E2446/D2446</f>
        <v>1.0860000000000001</v>
      </c>
      <c r="P2446" s="13">
        <f>IF(E2446&gt;0,E2446/N2446,"NA")</f>
        <v>53.409836065573771</v>
      </c>
      <c r="Q2446" s="13" t="s">
        <v>8357</v>
      </c>
      <c r="R2446" s="13" t="s">
        <v>8373</v>
      </c>
      <c r="S2446" t="b">
        <v>1</v>
      </c>
      <c r="T2446" t="s">
        <v>8297</v>
      </c>
      <c r="U2446" s="17">
        <v>42485.54619212963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5">
        <f t="shared" si="38"/>
        <v>42272.981724537036</v>
      </c>
      <c r="K2447">
        <v>1440650021</v>
      </c>
      <c r="L2447" s="5">
        <v>42242.981724537036</v>
      </c>
      <c r="M2447" t="b">
        <v>0</v>
      </c>
      <c r="N2447">
        <v>115</v>
      </c>
      <c r="O2447" s="9">
        <f>E2447/D2447</f>
        <v>1.728</v>
      </c>
      <c r="P2447" s="13">
        <f>IF(E2447&gt;0,E2447/N2447,"NA")</f>
        <v>75.130434782608702</v>
      </c>
      <c r="Q2447" s="13" t="s">
        <v>8357</v>
      </c>
      <c r="R2447" s="13" t="s">
        <v>8373</v>
      </c>
      <c r="S2447" t="b">
        <v>1</v>
      </c>
      <c r="T2447" t="s">
        <v>8297</v>
      </c>
      <c r="U2447" s="17">
        <v>42242.981724537036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5">
        <f t="shared" si="38"/>
        <v>42700.436006944445</v>
      </c>
      <c r="K2448">
        <v>1477578471</v>
      </c>
      <c r="L2448" s="5">
        <v>42670.394340277773</v>
      </c>
      <c r="M2448" t="b">
        <v>0</v>
      </c>
      <c r="N2448">
        <v>111</v>
      </c>
      <c r="O2448" s="9">
        <f>E2448/D2448</f>
        <v>1.6798</v>
      </c>
      <c r="P2448" s="13">
        <f>IF(E2448&gt;0,E2448/N2448,"NA")</f>
        <v>75.666666666666671</v>
      </c>
      <c r="Q2448" s="13" t="s">
        <v>8357</v>
      </c>
      <c r="R2448" s="13" t="s">
        <v>8373</v>
      </c>
      <c r="S2448" t="b">
        <v>1</v>
      </c>
      <c r="T2448" t="s">
        <v>8297</v>
      </c>
      <c r="U2448" s="17">
        <v>42670.394340277773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5">
        <f t="shared" si="38"/>
        <v>42685.958333333336</v>
      </c>
      <c r="K2449">
        <v>1476184593</v>
      </c>
      <c r="L2449" s="5">
        <v>42654.26149305555</v>
      </c>
      <c r="M2449" t="b">
        <v>0</v>
      </c>
      <c r="N2449">
        <v>337</v>
      </c>
      <c r="O2449" s="9">
        <f>E2449/D2449</f>
        <v>4.2720000000000002</v>
      </c>
      <c r="P2449" s="13">
        <f>IF(E2449&gt;0,E2449/N2449,"NA")</f>
        <v>31.691394658753708</v>
      </c>
      <c r="Q2449" s="13" t="s">
        <v>8357</v>
      </c>
      <c r="R2449" s="13" t="s">
        <v>8373</v>
      </c>
      <c r="S2449" t="b">
        <v>1</v>
      </c>
      <c r="T2449" t="s">
        <v>8297</v>
      </c>
      <c r="U2449" s="17">
        <v>42654.26149305555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5">
        <f t="shared" si="38"/>
        <v>42613.025000000001</v>
      </c>
      <c r="K2450">
        <v>1472110513</v>
      </c>
      <c r="L2450" s="5">
        <v>42607.107789351845</v>
      </c>
      <c r="M2450" t="b">
        <v>0</v>
      </c>
      <c r="N2450">
        <v>9</v>
      </c>
      <c r="O2450" s="9">
        <f>E2450/D2450</f>
        <v>1.075</v>
      </c>
      <c r="P2450" s="13">
        <f>IF(E2450&gt;0,E2450/N2450,"NA")</f>
        <v>47.777777777777779</v>
      </c>
      <c r="Q2450" s="13" t="s">
        <v>8357</v>
      </c>
      <c r="R2450" s="13" t="s">
        <v>8373</v>
      </c>
      <c r="S2450" t="b">
        <v>1</v>
      </c>
      <c r="T2450" t="s">
        <v>8297</v>
      </c>
      <c r="U2450" s="17">
        <v>42607.107789351845</v>
      </c>
    </row>
    <row r="2451" spans="1:21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5">
        <f t="shared" si="38"/>
        <v>41972.975868055553</v>
      </c>
      <c r="K2451">
        <v>1414725915</v>
      </c>
      <c r="L2451" s="5">
        <v>41942.934201388889</v>
      </c>
      <c r="M2451" t="b">
        <v>0</v>
      </c>
      <c r="N2451">
        <v>120</v>
      </c>
      <c r="O2451" s="9">
        <f>E2451/D2451</f>
        <v>1.08</v>
      </c>
      <c r="P2451" s="13">
        <f>IF(E2451&gt;0,E2451/N2451,"NA")</f>
        <v>90</v>
      </c>
      <c r="Q2451" s="13" t="s">
        <v>8357</v>
      </c>
      <c r="R2451" s="13" t="s">
        <v>8373</v>
      </c>
      <c r="S2451" t="b">
        <v>1</v>
      </c>
      <c r="T2451" t="s">
        <v>8297</v>
      </c>
      <c r="U2451" s="17">
        <v>41942.934201388889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5">
        <f t="shared" si="38"/>
        <v>41939.924305555549</v>
      </c>
      <c r="K2452">
        <v>1411177456</v>
      </c>
      <c r="L2452" s="5">
        <v>41901.864074074074</v>
      </c>
      <c r="M2452" t="b">
        <v>0</v>
      </c>
      <c r="N2452">
        <v>102</v>
      </c>
      <c r="O2452" s="9">
        <f>E2452/D2452</f>
        <v>1.0153353333333335</v>
      </c>
      <c r="P2452" s="13">
        <f>IF(E2452&gt;0,E2452/N2452,"NA")</f>
        <v>149.31401960784314</v>
      </c>
      <c r="Q2452" s="13" t="s">
        <v>8357</v>
      </c>
      <c r="R2452" s="13" t="s">
        <v>8373</v>
      </c>
      <c r="S2452" t="b">
        <v>1</v>
      </c>
      <c r="T2452" t="s">
        <v>8297</v>
      </c>
      <c r="U2452" s="17">
        <v>41901.864074074074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5">
        <f t="shared" si="38"/>
        <v>42799.700115740743</v>
      </c>
      <c r="K2453">
        <v>1487022490</v>
      </c>
      <c r="L2453" s="5">
        <v>42779.700115740743</v>
      </c>
      <c r="M2453" t="b">
        <v>0</v>
      </c>
      <c r="N2453">
        <v>186</v>
      </c>
      <c r="O2453" s="9">
        <f>E2453/D2453</f>
        <v>1.1545000000000001</v>
      </c>
      <c r="P2453" s="13">
        <f>IF(E2453&gt;0,E2453/N2453,"NA")</f>
        <v>62.06989247311828</v>
      </c>
      <c r="Q2453" s="13" t="s">
        <v>8357</v>
      </c>
      <c r="R2453" s="13" t="s">
        <v>8373</v>
      </c>
      <c r="S2453" t="b">
        <v>1</v>
      </c>
      <c r="T2453" t="s">
        <v>8297</v>
      </c>
      <c r="U2453" s="17">
        <v>42779.700115740743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5">
        <f t="shared" si="38"/>
        <v>42367.749999999993</v>
      </c>
      <c r="K2454">
        <v>1448914500</v>
      </c>
      <c r="L2454" s="5">
        <v>42338.635416666664</v>
      </c>
      <c r="M2454" t="b">
        <v>0</v>
      </c>
      <c r="N2454">
        <v>15</v>
      </c>
      <c r="O2454" s="9">
        <f>E2454/D2454</f>
        <v>1.335</v>
      </c>
      <c r="P2454" s="13">
        <f>IF(E2454&gt;0,E2454/N2454,"NA")</f>
        <v>53.4</v>
      </c>
      <c r="Q2454" s="13" t="s">
        <v>8357</v>
      </c>
      <c r="R2454" s="13" t="s">
        <v>8373</v>
      </c>
      <c r="S2454" t="b">
        <v>1</v>
      </c>
      <c r="T2454" t="s">
        <v>8297</v>
      </c>
      <c r="U2454" s="17">
        <v>42338.635416666664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5">
        <f t="shared" si="38"/>
        <v>42768.483900462961</v>
      </c>
      <c r="K2455">
        <v>1483461409</v>
      </c>
      <c r="L2455" s="5">
        <v>42738.483900462961</v>
      </c>
      <c r="M2455" t="b">
        <v>0</v>
      </c>
      <c r="N2455">
        <v>67</v>
      </c>
      <c r="O2455" s="9">
        <f>E2455/D2455</f>
        <v>1.5469999999999999</v>
      </c>
      <c r="P2455" s="13">
        <f>IF(E2455&gt;0,E2455/N2455,"NA")</f>
        <v>69.268656716417908</v>
      </c>
      <c r="Q2455" s="13" t="s">
        <v>8357</v>
      </c>
      <c r="R2455" s="13" t="s">
        <v>8373</v>
      </c>
      <c r="S2455" t="b">
        <v>1</v>
      </c>
      <c r="T2455" t="s">
        <v>8297</v>
      </c>
      <c r="U2455" s="17">
        <v>42738.483900462961</v>
      </c>
    </row>
    <row r="2456" spans="1:21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5">
        <f t="shared" si="38"/>
        <v>42804.993148148147</v>
      </c>
      <c r="K2456">
        <v>1486183808</v>
      </c>
      <c r="L2456" s="5">
        <v>42769.993148148147</v>
      </c>
      <c r="M2456" t="b">
        <v>0</v>
      </c>
      <c r="N2456">
        <v>130</v>
      </c>
      <c r="O2456" s="9">
        <f>E2456/D2456</f>
        <v>1.0084571428571429</v>
      </c>
      <c r="P2456" s="13">
        <f>IF(E2456&gt;0,E2456/N2456,"NA")</f>
        <v>271.50769230769231</v>
      </c>
      <c r="Q2456" s="13" t="s">
        <v>8357</v>
      </c>
      <c r="R2456" s="13" t="s">
        <v>8373</v>
      </c>
      <c r="S2456" t="b">
        <v>1</v>
      </c>
      <c r="T2456" t="s">
        <v>8297</v>
      </c>
      <c r="U2456" s="17">
        <v>42769.993148148147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5">
        <f t="shared" si="38"/>
        <v>42480.573495370372</v>
      </c>
      <c r="K2457">
        <v>1458758750</v>
      </c>
      <c r="L2457" s="5">
        <v>42452.573495370372</v>
      </c>
      <c r="M2457" t="b">
        <v>0</v>
      </c>
      <c r="N2457">
        <v>16</v>
      </c>
      <c r="O2457" s="9">
        <f>E2457/D2457</f>
        <v>1.82</v>
      </c>
      <c r="P2457" s="13">
        <f>IF(E2457&gt;0,E2457/N2457,"NA")</f>
        <v>34.125</v>
      </c>
      <c r="Q2457" s="13" t="s">
        <v>8357</v>
      </c>
      <c r="R2457" s="13" t="s">
        <v>8373</v>
      </c>
      <c r="S2457" t="b">
        <v>1</v>
      </c>
      <c r="T2457" t="s">
        <v>8297</v>
      </c>
      <c r="U2457" s="17">
        <v>42452.573495370372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5">
        <f t="shared" si="38"/>
        <v>42791.752766203703</v>
      </c>
      <c r="K2458">
        <v>1485471839</v>
      </c>
      <c r="L2458" s="5">
        <v>42761.752766203703</v>
      </c>
      <c r="M2458" t="b">
        <v>0</v>
      </c>
      <c r="N2458">
        <v>67</v>
      </c>
      <c r="O2458" s="9">
        <f>E2458/D2458</f>
        <v>1.8086666666666666</v>
      </c>
      <c r="P2458" s="13">
        <f>IF(E2458&gt;0,E2458/N2458,"NA")</f>
        <v>40.492537313432834</v>
      </c>
      <c r="Q2458" s="13" t="s">
        <v>8357</v>
      </c>
      <c r="R2458" s="13" t="s">
        <v>8373</v>
      </c>
      <c r="S2458" t="b">
        <v>1</v>
      </c>
      <c r="T2458" t="s">
        <v>8297</v>
      </c>
      <c r="U2458" s="17">
        <v>42761.752766203703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5">
        <f t="shared" si="38"/>
        <v>42453.352500000001</v>
      </c>
      <c r="K2459">
        <v>1456237656</v>
      </c>
      <c r="L2459" s="5">
        <v>42423.394166666665</v>
      </c>
      <c r="M2459" t="b">
        <v>0</v>
      </c>
      <c r="N2459">
        <v>124</v>
      </c>
      <c r="O2459" s="9">
        <f>E2459/D2459</f>
        <v>1.0230434782608695</v>
      </c>
      <c r="P2459" s="13">
        <f>IF(E2459&gt;0,E2459/N2459,"NA")</f>
        <v>189.75806451612902</v>
      </c>
      <c r="Q2459" s="13" t="s">
        <v>8357</v>
      </c>
      <c r="R2459" s="13" t="s">
        <v>8373</v>
      </c>
      <c r="S2459" t="b">
        <v>1</v>
      </c>
      <c r="T2459" t="s">
        <v>8297</v>
      </c>
      <c r="U2459" s="17">
        <v>42423.394166666665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5">
        <f t="shared" si="38"/>
        <v>42530.583333333336</v>
      </c>
      <c r="K2460">
        <v>1462481718</v>
      </c>
      <c r="L2460" s="5">
        <v>42495.663402777776</v>
      </c>
      <c r="M2460" t="b">
        <v>0</v>
      </c>
      <c r="N2460">
        <v>80</v>
      </c>
      <c r="O2460" s="9">
        <f>E2460/D2460</f>
        <v>1.1017999999999999</v>
      </c>
      <c r="P2460" s="13">
        <f>IF(E2460&gt;0,E2460/N2460,"NA")</f>
        <v>68.862499999999997</v>
      </c>
      <c r="Q2460" s="13" t="s">
        <v>8357</v>
      </c>
      <c r="R2460" s="13" t="s">
        <v>8373</v>
      </c>
      <c r="S2460" t="b">
        <v>1</v>
      </c>
      <c r="T2460" t="s">
        <v>8297</v>
      </c>
      <c r="U2460" s="17">
        <v>42495.663402777776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5">
        <f t="shared" si="38"/>
        <v>42452.387557870366</v>
      </c>
      <c r="K2461">
        <v>1454858285</v>
      </c>
      <c r="L2461" s="5">
        <v>42407.429224537038</v>
      </c>
      <c r="M2461" t="b">
        <v>0</v>
      </c>
      <c r="N2461">
        <v>282</v>
      </c>
      <c r="O2461" s="9">
        <f>E2461/D2461</f>
        <v>1.0225</v>
      </c>
      <c r="P2461" s="13">
        <f>IF(E2461&gt;0,E2461/N2461,"NA")</f>
        <v>108.77659574468085</v>
      </c>
      <c r="Q2461" s="13" t="s">
        <v>8357</v>
      </c>
      <c r="R2461" s="13" t="s">
        <v>8373</v>
      </c>
      <c r="S2461" t="b">
        <v>1</v>
      </c>
      <c r="T2461" t="s">
        <v>8297</v>
      </c>
      <c r="U2461" s="17">
        <v>42407.429224537038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5">
        <f t="shared" si="38"/>
        <v>42737.970138888886</v>
      </c>
      <c r="K2462">
        <v>1480480167</v>
      </c>
      <c r="L2462" s="5">
        <v>42703.978784722225</v>
      </c>
      <c r="M2462" t="b">
        <v>0</v>
      </c>
      <c r="N2462">
        <v>68</v>
      </c>
      <c r="O2462" s="9">
        <f>E2462/D2462</f>
        <v>1.0078823529411765</v>
      </c>
      <c r="P2462" s="13">
        <f>IF(E2462&gt;0,E2462/N2462,"NA")</f>
        <v>125.98529411764706</v>
      </c>
      <c r="Q2462" s="13" t="s">
        <v>8357</v>
      </c>
      <c r="R2462" s="13" t="s">
        <v>8373</v>
      </c>
      <c r="S2462" t="b">
        <v>1</v>
      </c>
      <c r="T2462" t="s">
        <v>8297</v>
      </c>
      <c r="U2462" s="17">
        <v>42703.978784722225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5">
        <f t="shared" si="38"/>
        <v>40816.916666666664</v>
      </c>
      <c r="K2463">
        <v>1314577097</v>
      </c>
      <c r="L2463" s="5">
        <v>40783.804363425923</v>
      </c>
      <c r="M2463" t="b">
        <v>0</v>
      </c>
      <c r="N2463">
        <v>86</v>
      </c>
      <c r="O2463" s="9">
        <f>E2463/D2463</f>
        <v>1.038</v>
      </c>
      <c r="P2463" s="13">
        <f>IF(E2463&gt;0,E2463/N2463,"NA")</f>
        <v>90.523255813953483</v>
      </c>
      <c r="Q2463" s="13" t="s">
        <v>8346</v>
      </c>
      <c r="R2463" s="13" t="s">
        <v>8350</v>
      </c>
      <c r="S2463" t="b">
        <v>1</v>
      </c>
      <c r="T2463" t="s">
        <v>8278</v>
      </c>
      <c r="U2463" s="17">
        <v>40783.804363425923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5">
        <f t="shared" si="38"/>
        <v>41108.977962962963</v>
      </c>
      <c r="K2464">
        <v>1340944096</v>
      </c>
      <c r="L2464" s="5">
        <v>41088.977962962963</v>
      </c>
      <c r="M2464" t="b">
        <v>0</v>
      </c>
      <c r="N2464">
        <v>115</v>
      </c>
      <c r="O2464" s="9">
        <f>E2464/D2464</f>
        <v>1.1070833333333334</v>
      </c>
      <c r="P2464" s="13">
        <f>IF(E2464&gt;0,E2464/N2464,"NA")</f>
        <v>28.880434782608695</v>
      </c>
      <c r="Q2464" s="13" t="s">
        <v>8346</v>
      </c>
      <c r="R2464" s="13" t="s">
        <v>8350</v>
      </c>
      <c r="S2464" t="b">
        <v>1</v>
      </c>
      <c r="T2464" t="s">
        <v>8278</v>
      </c>
      <c r="U2464" s="17">
        <v>41088.977962962963</v>
      </c>
    </row>
    <row r="2465" spans="1:21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5">
        <f t="shared" si="38"/>
        <v>41380.583333333328</v>
      </c>
      <c r="K2465">
        <v>1362710425</v>
      </c>
      <c r="L2465" s="5">
        <v>41340.903067129628</v>
      </c>
      <c r="M2465" t="b">
        <v>0</v>
      </c>
      <c r="N2465">
        <v>75</v>
      </c>
      <c r="O2465" s="9">
        <f>E2465/D2465</f>
        <v>1.1625000000000001</v>
      </c>
      <c r="P2465" s="13">
        <f>IF(E2465&gt;0,E2465/N2465,"NA")</f>
        <v>31</v>
      </c>
      <c r="Q2465" s="13" t="s">
        <v>8346</v>
      </c>
      <c r="R2465" s="13" t="s">
        <v>8350</v>
      </c>
      <c r="S2465" t="b">
        <v>1</v>
      </c>
      <c r="T2465" t="s">
        <v>8278</v>
      </c>
      <c r="U2465" s="17">
        <v>41340.903067129628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5">
        <f t="shared" si="38"/>
        <v>42277.603472222218</v>
      </c>
      <c r="K2466">
        <v>1441143397</v>
      </c>
      <c r="L2466" s="5">
        <v>42248.692094907405</v>
      </c>
      <c r="M2466" t="b">
        <v>0</v>
      </c>
      <c r="N2466">
        <v>43</v>
      </c>
      <c r="O2466" s="9">
        <f>E2466/D2466</f>
        <v>1.111</v>
      </c>
      <c r="P2466" s="13">
        <f>IF(E2466&gt;0,E2466/N2466,"NA")</f>
        <v>51.674418604651166</v>
      </c>
      <c r="Q2466" s="13" t="s">
        <v>8346</v>
      </c>
      <c r="R2466" s="13" t="s">
        <v>8350</v>
      </c>
      <c r="S2466" t="b">
        <v>1</v>
      </c>
      <c r="T2466" t="s">
        <v>8278</v>
      </c>
      <c r="U2466" s="17">
        <v>42248.692094907405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5">
        <f t="shared" si="38"/>
        <v>41175.510972222219</v>
      </c>
      <c r="K2467">
        <v>1345828548</v>
      </c>
      <c r="L2467" s="5">
        <v>41145.510972222219</v>
      </c>
      <c r="M2467" t="b">
        <v>0</v>
      </c>
      <c r="N2467">
        <v>48</v>
      </c>
      <c r="O2467" s="9">
        <f>E2467/D2467</f>
        <v>1.8014285714285714</v>
      </c>
      <c r="P2467" s="13">
        <f>IF(E2467&gt;0,E2467/N2467,"NA")</f>
        <v>26.270833333333332</v>
      </c>
      <c r="Q2467" s="13" t="s">
        <v>8346</v>
      </c>
      <c r="R2467" s="13" t="s">
        <v>8350</v>
      </c>
      <c r="S2467" t="b">
        <v>1</v>
      </c>
      <c r="T2467" t="s">
        <v>8278</v>
      </c>
      <c r="U2467" s="17">
        <v>41145.510972222219</v>
      </c>
    </row>
    <row r="2468" spans="1:21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5">
        <f t="shared" si="38"/>
        <v>41402.894131944442</v>
      </c>
      <c r="K2468">
        <v>1365474453</v>
      </c>
      <c r="L2468" s="5">
        <v>41372.894131944442</v>
      </c>
      <c r="M2468" t="b">
        <v>0</v>
      </c>
      <c r="N2468">
        <v>52</v>
      </c>
      <c r="O2468" s="9">
        <f>E2468/D2468</f>
        <v>1</v>
      </c>
      <c r="P2468" s="13">
        <f>IF(E2468&gt;0,E2468/N2468,"NA")</f>
        <v>48.07692307692308</v>
      </c>
      <c r="Q2468" s="13" t="s">
        <v>8346</v>
      </c>
      <c r="R2468" s="13" t="s">
        <v>8350</v>
      </c>
      <c r="S2468" t="b">
        <v>1</v>
      </c>
      <c r="T2468" t="s">
        <v>8278</v>
      </c>
      <c r="U2468" s="17">
        <v>41372.894131944442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5">
        <f t="shared" si="38"/>
        <v>41039.5</v>
      </c>
      <c r="K2469">
        <v>1335473931</v>
      </c>
      <c r="L2469" s="5">
        <v>41025.665868055556</v>
      </c>
      <c r="M2469" t="b">
        <v>0</v>
      </c>
      <c r="N2469">
        <v>43</v>
      </c>
      <c r="O2469" s="9">
        <f>E2469/D2469</f>
        <v>1.1850000000000001</v>
      </c>
      <c r="P2469" s="13">
        <f>IF(E2469&gt;0,E2469/N2469,"NA")</f>
        <v>27.558139534883722</v>
      </c>
      <c r="Q2469" s="13" t="s">
        <v>8346</v>
      </c>
      <c r="R2469" s="13" t="s">
        <v>8350</v>
      </c>
      <c r="S2469" t="b">
        <v>1</v>
      </c>
      <c r="T2469" t="s">
        <v>8278</v>
      </c>
      <c r="U2469" s="17">
        <v>41025.665868055556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5">
        <f t="shared" si="38"/>
        <v>41210</v>
      </c>
      <c r="K2470">
        <v>1348285321</v>
      </c>
      <c r="L2470" s="5">
        <v>41173.945844907408</v>
      </c>
      <c r="M2470" t="b">
        <v>0</v>
      </c>
      <c r="N2470">
        <v>58</v>
      </c>
      <c r="O2470" s="9">
        <f>E2470/D2470</f>
        <v>1.0721700000000001</v>
      </c>
      <c r="P2470" s="13">
        <f>IF(E2470&gt;0,E2470/N2470,"NA")</f>
        <v>36.97137931034483</v>
      </c>
      <c r="Q2470" s="13" t="s">
        <v>8346</v>
      </c>
      <c r="R2470" s="13" t="s">
        <v>8350</v>
      </c>
      <c r="S2470" t="b">
        <v>1</v>
      </c>
      <c r="T2470" t="s">
        <v>8278</v>
      </c>
      <c r="U2470" s="17">
        <v>41173.945844907408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5">
        <f t="shared" si="38"/>
        <v>40582.221400462957</v>
      </c>
      <c r="K2471">
        <v>1295000329</v>
      </c>
      <c r="L2471" s="5">
        <v>40557.221400462957</v>
      </c>
      <c r="M2471" t="b">
        <v>0</v>
      </c>
      <c r="N2471">
        <v>47</v>
      </c>
      <c r="O2471" s="9">
        <f>E2471/D2471</f>
        <v>1.1366666666666667</v>
      </c>
      <c r="P2471" s="13">
        <f>IF(E2471&gt;0,E2471/N2471,"NA")</f>
        <v>29.021276595744681</v>
      </c>
      <c r="Q2471" s="13" t="s">
        <v>8346</v>
      </c>
      <c r="R2471" s="13" t="s">
        <v>8350</v>
      </c>
      <c r="S2471" t="b">
        <v>1</v>
      </c>
      <c r="T2471" t="s">
        <v>8278</v>
      </c>
      <c r="U2471" s="17">
        <v>40557.221400462957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5">
        <f t="shared" si="38"/>
        <v>41052.866377314815</v>
      </c>
      <c r="K2472">
        <v>1335232055</v>
      </c>
      <c r="L2472" s="5">
        <v>41022.866377314815</v>
      </c>
      <c r="M2472" t="b">
        <v>0</v>
      </c>
      <c r="N2472">
        <v>36</v>
      </c>
      <c r="O2472" s="9">
        <f>E2472/D2472</f>
        <v>1.0316400000000001</v>
      </c>
      <c r="P2472" s="13">
        <f>IF(E2472&gt;0,E2472/N2472,"NA")</f>
        <v>28.65666666666667</v>
      </c>
      <c r="Q2472" s="13" t="s">
        <v>8346</v>
      </c>
      <c r="R2472" s="13" t="s">
        <v>8350</v>
      </c>
      <c r="S2472" t="b">
        <v>1</v>
      </c>
      <c r="T2472" t="s">
        <v>8278</v>
      </c>
      <c r="U2472" s="17">
        <v>41022.866377314815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5">
        <f t="shared" si="38"/>
        <v>40933.784629629627</v>
      </c>
      <c r="K2473">
        <v>1324079392</v>
      </c>
      <c r="L2473" s="5">
        <v>40893.784629629627</v>
      </c>
      <c r="M2473" t="b">
        <v>0</v>
      </c>
      <c r="N2473">
        <v>17</v>
      </c>
      <c r="O2473" s="9">
        <f>E2473/D2473</f>
        <v>1.28</v>
      </c>
      <c r="P2473" s="13">
        <f>IF(E2473&gt;0,E2473/N2473,"NA")</f>
        <v>37.647058823529413</v>
      </c>
      <c r="Q2473" s="13" t="s">
        <v>8346</v>
      </c>
      <c r="R2473" s="13" t="s">
        <v>8350</v>
      </c>
      <c r="S2473" t="b">
        <v>1</v>
      </c>
      <c r="T2473" t="s">
        <v>8278</v>
      </c>
      <c r="U2473" s="17">
        <v>40893.784629629627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5">
        <f t="shared" si="38"/>
        <v>40424.835416666661</v>
      </c>
      <c r="K2474">
        <v>1277433980</v>
      </c>
      <c r="L2474" s="5">
        <v>40353.907175925924</v>
      </c>
      <c r="M2474" t="b">
        <v>0</v>
      </c>
      <c r="N2474">
        <v>104</v>
      </c>
      <c r="O2474" s="9">
        <f>E2474/D2474</f>
        <v>1.3576026666666667</v>
      </c>
      <c r="P2474" s="13">
        <f>IF(E2474&gt;0,E2474/N2474,"NA")</f>
        <v>97.904038461538462</v>
      </c>
      <c r="Q2474" s="13" t="s">
        <v>8346</v>
      </c>
      <c r="R2474" s="13" t="s">
        <v>8350</v>
      </c>
      <c r="S2474" t="b">
        <v>1</v>
      </c>
      <c r="T2474" t="s">
        <v>8278</v>
      </c>
      <c r="U2474" s="17">
        <v>40353.907175925924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5">
        <f t="shared" si="38"/>
        <v>41223.581817129627</v>
      </c>
      <c r="K2475">
        <v>1349978269</v>
      </c>
      <c r="L2475" s="5">
        <v>41193.540150462963</v>
      </c>
      <c r="M2475" t="b">
        <v>0</v>
      </c>
      <c r="N2475">
        <v>47</v>
      </c>
      <c r="O2475" s="9">
        <f>E2475/D2475</f>
        <v>1</v>
      </c>
      <c r="P2475" s="13">
        <f>IF(E2475&gt;0,E2475/N2475,"NA")</f>
        <v>42.553191489361701</v>
      </c>
      <c r="Q2475" s="13" t="s">
        <v>8346</v>
      </c>
      <c r="R2475" s="13" t="s">
        <v>8350</v>
      </c>
      <c r="S2475" t="b">
        <v>1</v>
      </c>
      <c r="T2475" t="s">
        <v>8278</v>
      </c>
      <c r="U2475" s="17">
        <v>41193.540150462963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5">
        <f t="shared" si="38"/>
        <v>40461.80296296296</v>
      </c>
      <c r="K2476">
        <v>1282868176</v>
      </c>
      <c r="L2476" s="5">
        <v>40416.80296296296</v>
      </c>
      <c r="M2476" t="b">
        <v>0</v>
      </c>
      <c r="N2476">
        <v>38</v>
      </c>
      <c r="O2476" s="9">
        <f>E2476/D2476</f>
        <v>1.0000360000000001</v>
      </c>
      <c r="P2476" s="13">
        <f>IF(E2476&gt;0,E2476/N2476,"NA")</f>
        <v>131.58368421052631</v>
      </c>
      <c r="Q2476" s="13" t="s">
        <v>8346</v>
      </c>
      <c r="R2476" s="13" t="s">
        <v>8350</v>
      </c>
      <c r="S2476" t="b">
        <v>1</v>
      </c>
      <c r="T2476" t="s">
        <v>8278</v>
      </c>
      <c r="U2476" s="17">
        <v>40416.80296296296</v>
      </c>
    </row>
    <row r="2477" spans="1:21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5">
        <f t="shared" si="38"/>
        <v>40369.708333333328</v>
      </c>
      <c r="K2477">
        <v>1273647255</v>
      </c>
      <c r="L2477" s="5">
        <v>40310.079340277771</v>
      </c>
      <c r="M2477" t="b">
        <v>0</v>
      </c>
      <c r="N2477">
        <v>81</v>
      </c>
      <c r="O2477" s="9">
        <f>E2477/D2477</f>
        <v>1.0471999999999999</v>
      </c>
      <c r="P2477" s="13">
        <f>IF(E2477&gt;0,E2477/N2477,"NA")</f>
        <v>32.320987654320987</v>
      </c>
      <c r="Q2477" s="13" t="s">
        <v>8346</v>
      </c>
      <c r="R2477" s="13" t="s">
        <v>8350</v>
      </c>
      <c r="S2477" t="b">
        <v>1</v>
      </c>
      <c r="T2477" t="s">
        <v>8278</v>
      </c>
      <c r="U2477" s="17">
        <v>40310.079340277771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5">
        <f t="shared" si="38"/>
        <v>41946.161689814813</v>
      </c>
      <c r="K2478">
        <v>1412149970</v>
      </c>
      <c r="L2478" s="5">
        <v>41913.120023148142</v>
      </c>
      <c r="M2478" t="b">
        <v>0</v>
      </c>
      <c r="N2478">
        <v>55</v>
      </c>
      <c r="O2478" s="9">
        <f>E2478/D2478</f>
        <v>1.050225</v>
      </c>
      <c r="P2478" s="13">
        <f>IF(E2478&gt;0,E2478/N2478,"NA")</f>
        <v>61.103999999999999</v>
      </c>
      <c r="Q2478" s="13" t="s">
        <v>8346</v>
      </c>
      <c r="R2478" s="13" t="s">
        <v>8350</v>
      </c>
      <c r="S2478" t="b">
        <v>1</v>
      </c>
      <c r="T2478" t="s">
        <v>8278</v>
      </c>
      <c r="U2478" s="17">
        <v>41913.120023148142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5">
        <f t="shared" si="38"/>
        <v>41133.483159722222</v>
      </c>
      <c r="K2479">
        <v>1340901345</v>
      </c>
      <c r="L2479" s="5">
        <v>41088.483159722222</v>
      </c>
      <c r="M2479" t="b">
        <v>0</v>
      </c>
      <c r="N2479">
        <v>41</v>
      </c>
      <c r="O2479" s="9">
        <f>E2479/D2479</f>
        <v>1.7133333333333334</v>
      </c>
      <c r="P2479" s="13">
        <f>IF(E2479&gt;0,E2479/N2479,"NA")</f>
        <v>31.341463414634145</v>
      </c>
      <c r="Q2479" s="13" t="s">
        <v>8346</v>
      </c>
      <c r="R2479" s="13" t="s">
        <v>8350</v>
      </c>
      <c r="S2479" t="b">
        <v>1</v>
      </c>
      <c r="T2479" t="s">
        <v>8278</v>
      </c>
      <c r="U2479" s="17">
        <v>41088.483159722222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5">
        <f t="shared" si="38"/>
        <v>41287.742048611108</v>
      </c>
      <c r="K2480">
        <v>1355525313</v>
      </c>
      <c r="L2480" s="5">
        <v>41257.742048611108</v>
      </c>
      <c r="M2480" t="b">
        <v>0</v>
      </c>
      <c r="N2480">
        <v>79</v>
      </c>
      <c r="O2480" s="9">
        <f>E2480/D2480</f>
        <v>1.2749999999999999</v>
      </c>
      <c r="P2480" s="13">
        <f>IF(E2480&gt;0,E2480/N2480,"NA")</f>
        <v>129.1139240506329</v>
      </c>
      <c r="Q2480" s="13" t="s">
        <v>8346</v>
      </c>
      <c r="R2480" s="13" t="s">
        <v>8350</v>
      </c>
      <c r="S2480" t="b">
        <v>1</v>
      </c>
      <c r="T2480" t="s">
        <v>8278</v>
      </c>
      <c r="U2480" s="17">
        <v>41257.742048611108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5">
        <f t="shared" si="38"/>
        <v>41117.875</v>
      </c>
      <c r="K2481">
        <v>1342545994</v>
      </c>
      <c r="L2481" s="5">
        <v>41107.518449074072</v>
      </c>
      <c r="M2481" t="b">
        <v>0</v>
      </c>
      <c r="N2481">
        <v>16</v>
      </c>
      <c r="O2481" s="9">
        <f>E2481/D2481</f>
        <v>1.3344333333333334</v>
      </c>
      <c r="P2481" s="13">
        <f>IF(E2481&gt;0,E2481/N2481,"NA")</f>
        <v>25.020624999999999</v>
      </c>
      <c r="Q2481" s="13" t="s">
        <v>8346</v>
      </c>
      <c r="R2481" s="13" t="s">
        <v>8350</v>
      </c>
      <c r="S2481" t="b">
        <v>1</v>
      </c>
      <c r="T2481" t="s">
        <v>8278</v>
      </c>
      <c r="U2481" s="17">
        <v>41107.518449074072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5">
        <f t="shared" si="38"/>
        <v>42287.727824074071</v>
      </c>
      <c r="K2482">
        <v>1439332084</v>
      </c>
      <c r="L2482" s="5">
        <v>42227.727824074071</v>
      </c>
      <c r="M2482" t="b">
        <v>0</v>
      </c>
      <c r="N2482">
        <v>8</v>
      </c>
      <c r="O2482" s="9">
        <f>E2482/D2482</f>
        <v>1</v>
      </c>
      <c r="P2482" s="13">
        <f>IF(E2482&gt;0,E2482/N2482,"NA")</f>
        <v>250</v>
      </c>
      <c r="Q2482" s="13" t="s">
        <v>8346</v>
      </c>
      <c r="R2482" s="13" t="s">
        <v>8350</v>
      </c>
      <c r="S2482" t="b">
        <v>1</v>
      </c>
      <c r="T2482" t="s">
        <v>8278</v>
      </c>
      <c r="U2482" s="17">
        <v>42227.727824074071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5">
        <f t="shared" si="38"/>
        <v>41029.437592592592</v>
      </c>
      <c r="K2483">
        <v>1333207808</v>
      </c>
      <c r="L2483" s="5">
        <v>40999.437592592592</v>
      </c>
      <c r="M2483" t="b">
        <v>0</v>
      </c>
      <c r="N2483">
        <v>95</v>
      </c>
      <c r="O2483" s="9">
        <f>E2483/D2483</f>
        <v>1.1291099999999998</v>
      </c>
      <c r="P2483" s="13">
        <f>IF(E2483&gt;0,E2483/N2483,"NA")</f>
        <v>47.541473684210523</v>
      </c>
      <c r="Q2483" s="13" t="s">
        <v>8346</v>
      </c>
      <c r="R2483" s="13" t="s">
        <v>8350</v>
      </c>
      <c r="S2483" t="b">
        <v>1</v>
      </c>
      <c r="T2483" t="s">
        <v>8278</v>
      </c>
      <c r="U2483" s="17">
        <v>40999.437592592592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5">
        <f t="shared" si="38"/>
        <v>40756.573877314811</v>
      </c>
      <c r="K2484">
        <v>1308336383</v>
      </c>
      <c r="L2484" s="5">
        <v>40711.573877314811</v>
      </c>
      <c r="M2484" t="b">
        <v>0</v>
      </c>
      <c r="N2484">
        <v>25</v>
      </c>
      <c r="O2484" s="9">
        <f>E2484/D2484</f>
        <v>1.0009999999999999</v>
      </c>
      <c r="P2484" s="13">
        <f>IF(E2484&gt;0,E2484/N2484,"NA")</f>
        <v>40.04</v>
      </c>
      <c r="Q2484" s="13" t="s">
        <v>8346</v>
      </c>
      <c r="R2484" s="13" t="s">
        <v>8350</v>
      </c>
      <c r="S2484" t="b">
        <v>1</v>
      </c>
      <c r="T2484" t="s">
        <v>8278</v>
      </c>
      <c r="U2484" s="17">
        <v>40711.573877314811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5">
        <f t="shared" si="38"/>
        <v>41030.500034722216</v>
      </c>
      <c r="K2485">
        <v>1330711203</v>
      </c>
      <c r="L2485" s="5">
        <v>40970.541701388887</v>
      </c>
      <c r="M2485" t="b">
        <v>0</v>
      </c>
      <c r="N2485">
        <v>19</v>
      </c>
      <c r="O2485" s="9">
        <f>E2485/D2485</f>
        <v>1.1372727272727272</v>
      </c>
      <c r="P2485" s="13">
        <f>IF(E2485&gt;0,E2485/N2485,"NA")</f>
        <v>65.84210526315789</v>
      </c>
      <c r="Q2485" s="13" t="s">
        <v>8346</v>
      </c>
      <c r="R2485" s="13" t="s">
        <v>8350</v>
      </c>
      <c r="S2485" t="b">
        <v>1</v>
      </c>
      <c r="T2485" t="s">
        <v>8278</v>
      </c>
      <c r="U2485" s="17">
        <v>40970.541701388887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5">
        <f t="shared" si="38"/>
        <v>40801.708368055552</v>
      </c>
      <c r="K2486">
        <v>1313532003</v>
      </c>
      <c r="L2486" s="5">
        <v>40771.708368055552</v>
      </c>
      <c r="M2486" t="b">
        <v>0</v>
      </c>
      <c r="N2486">
        <v>90</v>
      </c>
      <c r="O2486" s="9">
        <f>E2486/D2486</f>
        <v>1.1931742857142855</v>
      </c>
      <c r="P2486" s="13">
        <f>IF(E2486&gt;0,E2486/N2486,"NA")</f>
        <v>46.401222222222216</v>
      </c>
      <c r="Q2486" s="13" t="s">
        <v>8346</v>
      </c>
      <c r="R2486" s="13" t="s">
        <v>8350</v>
      </c>
      <c r="S2486" t="b">
        <v>1</v>
      </c>
      <c r="T2486" t="s">
        <v>8278</v>
      </c>
      <c r="U2486" s="17">
        <v>40771.708368055552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5">
        <f t="shared" si="38"/>
        <v>40828.790266203701</v>
      </c>
      <c r="K2487">
        <v>1315439879</v>
      </c>
      <c r="L2487" s="5">
        <v>40793.790266203701</v>
      </c>
      <c r="M2487" t="b">
        <v>0</v>
      </c>
      <c r="N2487">
        <v>41</v>
      </c>
      <c r="O2487" s="9">
        <f>E2487/D2487</f>
        <v>1.0325</v>
      </c>
      <c r="P2487" s="13">
        <f>IF(E2487&gt;0,E2487/N2487,"NA")</f>
        <v>50.365853658536587</v>
      </c>
      <c r="Q2487" s="13" t="s">
        <v>8346</v>
      </c>
      <c r="R2487" s="13" t="s">
        <v>8350</v>
      </c>
      <c r="S2487" t="b">
        <v>1</v>
      </c>
      <c r="T2487" t="s">
        <v>8278</v>
      </c>
      <c r="U2487" s="17">
        <v>40793.790266203701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5">
        <f t="shared" si="38"/>
        <v>41021.499722222223</v>
      </c>
      <c r="K2488">
        <v>1332521976</v>
      </c>
      <c r="L2488" s="5">
        <v>40991.499722222223</v>
      </c>
      <c r="M2488" t="b">
        <v>0</v>
      </c>
      <c r="N2488">
        <v>30</v>
      </c>
      <c r="O2488" s="9">
        <f>E2488/D2488</f>
        <v>2.6566666666666667</v>
      </c>
      <c r="P2488" s="13">
        <f>IF(E2488&gt;0,E2488/N2488,"NA")</f>
        <v>26.566666666666666</v>
      </c>
      <c r="Q2488" s="13" t="s">
        <v>8346</v>
      </c>
      <c r="R2488" s="13" t="s">
        <v>8350</v>
      </c>
      <c r="S2488" t="b">
        <v>1</v>
      </c>
      <c r="T2488" t="s">
        <v>8278</v>
      </c>
      <c r="U2488" s="17">
        <v>40991.499722222223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5">
        <f t="shared" si="38"/>
        <v>41055.874965277777</v>
      </c>
      <c r="K2489">
        <v>1335491997</v>
      </c>
      <c r="L2489" s="5">
        <v>41025.874965277777</v>
      </c>
      <c r="M2489" t="b">
        <v>0</v>
      </c>
      <c r="N2489">
        <v>38</v>
      </c>
      <c r="O2489" s="9">
        <f>E2489/D2489</f>
        <v>1.0005066666666667</v>
      </c>
      <c r="P2489" s="13">
        <f>IF(E2489&gt;0,E2489/N2489,"NA")</f>
        <v>39.493684210526318</v>
      </c>
      <c r="Q2489" s="13" t="s">
        <v>8346</v>
      </c>
      <c r="R2489" s="13" t="s">
        <v>8350</v>
      </c>
      <c r="S2489" t="b">
        <v>1</v>
      </c>
      <c r="T2489" t="s">
        <v>8278</v>
      </c>
      <c r="U2489" s="17">
        <v>41025.874965277777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5">
        <f t="shared" si="38"/>
        <v>40863.466527777775</v>
      </c>
      <c r="K2490">
        <v>1318864308</v>
      </c>
      <c r="L2490" s="5">
        <v>40833.424861111111</v>
      </c>
      <c r="M2490" t="b">
        <v>0</v>
      </c>
      <c r="N2490">
        <v>65</v>
      </c>
      <c r="O2490" s="9">
        <f>E2490/D2490</f>
        <v>1.0669999999999999</v>
      </c>
      <c r="P2490" s="13">
        <f>IF(E2490&gt;0,E2490/N2490,"NA")</f>
        <v>49.246153846153845</v>
      </c>
      <c r="Q2490" s="13" t="s">
        <v>8346</v>
      </c>
      <c r="R2490" s="13" t="s">
        <v>8350</v>
      </c>
      <c r="S2490" t="b">
        <v>1</v>
      </c>
      <c r="T2490" t="s">
        <v>8278</v>
      </c>
      <c r="U2490" s="17">
        <v>40833.424861111111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5">
        <f t="shared" si="38"/>
        <v>41403.481932870367</v>
      </c>
      <c r="K2491">
        <v>1365525239</v>
      </c>
      <c r="L2491" s="5">
        <v>41373.481932870367</v>
      </c>
      <c r="M2491" t="b">
        <v>0</v>
      </c>
      <c r="N2491">
        <v>75</v>
      </c>
      <c r="O2491" s="9">
        <f>E2491/D2491</f>
        <v>1.3367142857142857</v>
      </c>
      <c r="P2491" s="13">
        <f>IF(E2491&gt;0,E2491/N2491,"NA")</f>
        <v>62.38</v>
      </c>
      <c r="Q2491" s="13" t="s">
        <v>8346</v>
      </c>
      <c r="R2491" s="13" t="s">
        <v>8350</v>
      </c>
      <c r="S2491" t="b">
        <v>1</v>
      </c>
      <c r="T2491" t="s">
        <v>8278</v>
      </c>
      <c r="U2491" s="17">
        <v>41373.481932870367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5">
        <f t="shared" si="38"/>
        <v>41083.01939814815</v>
      </c>
      <c r="K2492">
        <v>1335245276</v>
      </c>
      <c r="L2492" s="5">
        <v>41023.01939814815</v>
      </c>
      <c r="M2492" t="b">
        <v>0</v>
      </c>
      <c r="N2492">
        <v>16</v>
      </c>
      <c r="O2492" s="9">
        <f>E2492/D2492</f>
        <v>1.214</v>
      </c>
      <c r="P2492" s="13">
        <f>IF(E2492&gt;0,E2492/N2492,"NA")</f>
        <v>37.9375</v>
      </c>
      <c r="Q2492" s="13" t="s">
        <v>8346</v>
      </c>
      <c r="R2492" s="13" t="s">
        <v>8350</v>
      </c>
      <c r="S2492" t="b">
        <v>1</v>
      </c>
      <c r="T2492" t="s">
        <v>8278</v>
      </c>
      <c r="U2492" s="17">
        <v>41023.01939814815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5">
        <f t="shared" si="38"/>
        <v>40558.868750000001</v>
      </c>
      <c r="K2493">
        <v>1293739714</v>
      </c>
      <c r="L2493" s="5">
        <v>40542.630949074075</v>
      </c>
      <c r="M2493" t="b">
        <v>0</v>
      </c>
      <c r="N2493">
        <v>10</v>
      </c>
      <c r="O2493" s="9">
        <f>E2493/D2493</f>
        <v>1.032</v>
      </c>
      <c r="P2493" s="13">
        <f>IF(E2493&gt;0,E2493/N2493,"NA")</f>
        <v>51.6</v>
      </c>
      <c r="Q2493" s="13" t="s">
        <v>8346</v>
      </c>
      <c r="R2493" s="13" t="s">
        <v>8350</v>
      </c>
      <c r="S2493" t="b">
        <v>1</v>
      </c>
      <c r="T2493" t="s">
        <v>8278</v>
      </c>
      <c r="U2493" s="17">
        <v>40542.630949074075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5">
        <f t="shared" si="38"/>
        <v>41076.207638888889</v>
      </c>
      <c r="K2494">
        <v>1335397188</v>
      </c>
      <c r="L2494" s="5">
        <v>41024.777638888889</v>
      </c>
      <c r="M2494" t="b">
        <v>0</v>
      </c>
      <c r="N2494">
        <v>27</v>
      </c>
      <c r="O2494" s="9">
        <f>E2494/D2494</f>
        <v>1.25</v>
      </c>
      <c r="P2494" s="13">
        <f>IF(E2494&gt;0,E2494/N2494,"NA")</f>
        <v>27.777777777777779</v>
      </c>
      <c r="Q2494" s="13" t="s">
        <v>8346</v>
      </c>
      <c r="R2494" s="13" t="s">
        <v>8350</v>
      </c>
      <c r="S2494" t="b">
        <v>1</v>
      </c>
      <c r="T2494" t="s">
        <v>8278</v>
      </c>
      <c r="U2494" s="17">
        <v>41024.777638888889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5">
        <f t="shared" si="38"/>
        <v>41392.959953703699</v>
      </c>
      <c r="K2495">
        <v>1363320140</v>
      </c>
      <c r="L2495" s="5">
        <v>41347.959953703699</v>
      </c>
      <c r="M2495" t="b">
        <v>0</v>
      </c>
      <c r="N2495">
        <v>259</v>
      </c>
      <c r="O2495" s="9">
        <f>E2495/D2495</f>
        <v>1.2869999999999999</v>
      </c>
      <c r="P2495" s="13">
        <f>IF(E2495&gt;0,E2495/N2495,"NA")</f>
        <v>99.382239382239376</v>
      </c>
      <c r="Q2495" s="13" t="s">
        <v>8346</v>
      </c>
      <c r="R2495" s="13" t="s">
        <v>8350</v>
      </c>
      <c r="S2495" t="b">
        <v>1</v>
      </c>
      <c r="T2495" t="s">
        <v>8278</v>
      </c>
      <c r="U2495" s="17">
        <v>41347.959953703699</v>
      </c>
    </row>
    <row r="2496" spans="1:21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5">
        <f t="shared" si="38"/>
        <v>41052.436851851853</v>
      </c>
      <c r="K2496">
        <v>1335194944</v>
      </c>
      <c r="L2496" s="5">
        <v>41022.436851851853</v>
      </c>
      <c r="M2496" t="b">
        <v>0</v>
      </c>
      <c r="N2496">
        <v>39</v>
      </c>
      <c r="O2496" s="9">
        <f>E2496/D2496</f>
        <v>1.0100533333333332</v>
      </c>
      <c r="P2496" s="13">
        <f>IF(E2496&gt;0,E2496/N2496,"NA")</f>
        <v>38.848205128205123</v>
      </c>
      <c r="Q2496" s="13" t="s">
        <v>8346</v>
      </c>
      <c r="R2496" s="13" t="s">
        <v>8350</v>
      </c>
      <c r="S2496" t="b">
        <v>1</v>
      </c>
      <c r="T2496" t="s">
        <v>8278</v>
      </c>
      <c r="U2496" s="17">
        <v>41022.436851851853</v>
      </c>
    </row>
    <row r="2497" spans="1:21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5">
        <f t="shared" si="38"/>
        <v>41066.738136574073</v>
      </c>
      <c r="K2497">
        <v>1336430575</v>
      </c>
      <c r="L2497" s="5">
        <v>41036.738136574073</v>
      </c>
      <c r="M2497" t="b">
        <v>0</v>
      </c>
      <c r="N2497">
        <v>42</v>
      </c>
      <c r="O2497" s="9">
        <f>E2497/D2497</f>
        <v>1.2753666666666665</v>
      </c>
      <c r="P2497" s="13">
        <f>IF(E2497&gt;0,E2497/N2497,"NA")</f>
        <v>45.548809523809524</v>
      </c>
      <c r="Q2497" s="13" t="s">
        <v>8346</v>
      </c>
      <c r="R2497" s="13" t="s">
        <v>8350</v>
      </c>
      <c r="S2497" t="b">
        <v>1</v>
      </c>
      <c r="T2497" t="s">
        <v>8278</v>
      </c>
      <c r="U2497" s="17">
        <v>41036.738136574073</v>
      </c>
    </row>
    <row r="2498" spans="1:21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5">
        <f t="shared" si="38"/>
        <v>41362.746435185181</v>
      </c>
      <c r="K2498">
        <v>1361577292</v>
      </c>
      <c r="L2498" s="5">
        <v>41327.788101851846</v>
      </c>
      <c r="M2498" t="b">
        <v>0</v>
      </c>
      <c r="N2498">
        <v>10</v>
      </c>
      <c r="O2498" s="9">
        <f>E2498/D2498</f>
        <v>1</v>
      </c>
      <c r="P2498" s="13">
        <f>IF(E2498&gt;0,E2498/N2498,"NA")</f>
        <v>600</v>
      </c>
      <c r="Q2498" s="13" t="s">
        <v>8346</v>
      </c>
      <c r="R2498" s="13" t="s">
        <v>8350</v>
      </c>
      <c r="S2498" t="b">
        <v>1</v>
      </c>
      <c r="T2498" t="s">
        <v>8278</v>
      </c>
      <c r="U2498" s="17">
        <v>41327.788101851846</v>
      </c>
    </row>
    <row r="2499" spans="1:21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5">
        <f t="shared" ref="J2499:L2562" si="39">(I2499/86400)+25569+(-5/24)</f>
        <v>40760.670578703699</v>
      </c>
      <c r="K2499">
        <v>1309986338</v>
      </c>
      <c r="L2499" s="5">
        <v>40730.670578703699</v>
      </c>
      <c r="M2499" t="b">
        <v>0</v>
      </c>
      <c r="N2499">
        <v>56</v>
      </c>
      <c r="O2499" s="9">
        <f>E2499/D2499</f>
        <v>1.127715</v>
      </c>
      <c r="P2499" s="13">
        <f>IF(E2499&gt;0,E2499/N2499,"NA")</f>
        <v>80.551071428571419</v>
      </c>
      <c r="Q2499" s="13" t="s">
        <v>8346</v>
      </c>
      <c r="R2499" s="13" t="s">
        <v>8350</v>
      </c>
      <c r="S2499" t="b">
        <v>1</v>
      </c>
      <c r="T2499" t="s">
        <v>8278</v>
      </c>
      <c r="U2499" s="17">
        <v>40730.670578703699</v>
      </c>
    </row>
    <row r="2500" spans="1:21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5">
        <f t="shared" si="39"/>
        <v>42031.759108796294</v>
      </c>
      <c r="K2500">
        <v>1421190787</v>
      </c>
      <c r="L2500" s="5">
        <v>42017.759108796294</v>
      </c>
      <c r="M2500" t="b">
        <v>0</v>
      </c>
      <c r="N2500">
        <v>20</v>
      </c>
      <c r="O2500" s="9">
        <f>E2500/D2500</f>
        <v>1.056</v>
      </c>
      <c r="P2500" s="13">
        <f>IF(E2500&gt;0,E2500/N2500,"NA")</f>
        <v>52.8</v>
      </c>
      <c r="Q2500" s="13" t="s">
        <v>8346</v>
      </c>
      <c r="R2500" s="13" t="s">
        <v>8350</v>
      </c>
      <c r="S2500" t="b">
        <v>1</v>
      </c>
      <c r="T2500" t="s">
        <v>8278</v>
      </c>
      <c r="U2500" s="17">
        <v>42017.759108796294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5">
        <f t="shared" si="39"/>
        <v>41274.541666666664</v>
      </c>
      <c r="K2501">
        <v>1352820837</v>
      </c>
      <c r="L2501" s="5">
        <v>41226.440243055556</v>
      </c>
      <c r="M2501" t="b">
        <v>0</v>
      </c>
      <c r="N2501">
        <v>170</v>
      </c>
      <c r="O2501" s="9">
        <f>E2501/D2501</f>
        <v>2.0262500000000001</v>
      </c>
      <c r="P2501" s="13">
        <f>IF(E2501&gt;0,E2501/N2501,"NA")</f>
        <v>47.676470588235297</v>
      </c>
      <c r="Q2501" s="13" t="s">
        <v>8346</v>
      </c>
      <c r="R2501" s="13" t="s">
        <v>8350</v>
      </c>
      <c r="S2501" t="b">
        <v>1</v>
      </c>
      <c r="T2501" t="s">
        <v>8278</v>
      </c>
      <c r="U2501" s="17">
        <v>41226.440243055556</v>
      </c>
    </row>
    <row r="2502" spans="1:21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5">
        <f t="shared" si="39"/>
        <v>41083.564525462956</v>
      </c>
      <c r="K2502">
        <v>1337884375</v>
      </c>
      <c r="L2502" s="5">
        <v>41053.564525462956</v>
      </c>
      <c r="M2502" t="b">
        <v>0</v>
      </c>
      <c r="N2502">
        <v>29</v>
      </c>
      <c r="O2502" s="9">
        <f>E2502/D2502</f>
        <v>1.1333333333333333</v>
      </c>
      <c r="P2502" s="13">
        <f>IF(E2502&gt;0,E2502/N2502,"NA")</f>
        <v>23.448275862068964</v>
      </c>
      <c r="Q2502" s="13" t="s">
        <v>8346</v>
      </c>
      <c r="R2502" s="13" t="s">
        <v>8350</v>
      </c>
      <c r="S2502" t="b">
        <v>1</v>
      </c>
      <c r="T2502" t="s">
        <v>8278</v>
      </c>
      <c r="U2502" s="17">
        <v>41053.564525462956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5">
        <f t="shared" si="39"/>
        <v>42274.568333333336</v>
      </c>
      <c r="K2503">
        <v>1440787104</v>
      </c>
      <c r="L2503" s="5">
        <v>42244.568333333336</v>
      </c>
      <c r="M2503" t="b">
        <v>0</v>
      </c>
      <c r="N2503">
        <v>7</v>
      </c>
      <c r="O2503" s="9">
        <f>E2503/D2503</f>
        <v>2.5545454545454545E-2</v>
      </c>
      <c r="P2503" s="13">
        <f>IF(E2503&gt;0,E2503/N2503,"NA")</f>
        <v>40.142857142857146</v>
      </c>
      <c r="Q2503" s="13" t="s">
        <v>8357</v>
      </c>
      <c r="R2503" s="13" t="s">
        <v>8374</v>
      </c>
      <c r="S2503" t="b">
        <v>0</v>
      </c>
      <c r="T2503" t="s">
        <v>8298</v>
      </c>
      <c r="U2503" s="17">
        <v>42244.568333333336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5">
        <f t="shared" si="39"/>
        <v>41903.617106481477</v>
      </c>
      <c r="K2504">
        <v>1407440918</v>
      </c>
      <c r="L2504" s="5">
        <v>41858.617106481477</v>
      </c>
      <c r="M2504" t="b">
        <v>0</v>
      </c>
      <c r="N2504">
        <v>5</v>
      </c>
      <c r="O2504" s="9">
        <f>E2504/D2504</f>
        <v>7.8181818181818181E-4</v>
      </c>
      <c r="P2504" s="13">
        <f>IF(E2504&gt;0,E2504/N2504,"NA")</f>
        <v>17.2</v>
      </c>
      <c r="Q2504" s="13" t="s">
        <v>8357</v>
      </c>
      <c r="R2504" s="13" t="s">
        <v>8374</v>
      </c>
      <c r="S2504" t="b">
        <v>0</v>
      </c>
      <c r="T2504" t="s">
        <v>8298</v>
      </c>
      <c r="U2504" s="17">
        <v>41858.617106481477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5">
        <f t="shared" si="39"/>
        <v>42528.67083333333</v>
      </c>
      <c r="K2505">
        <v>1462743308</v>
      </c>
      <c r="L2505" s="5">
        <v>42498.691064814811</v>
      </c>
      <c r="M2505" t="b">
        <v>0</v>
      </c>
      <c r="N2505">
        <v>0</v>
      </c>
      <c r="O2505" s="9">
        <f>E2505/D2505</f>
        <v>0</v>
      </c>
      <c r="P2505" s="13" t="str">
        <f>IF(E2505&gt;0,E2505/N2505,"NA")</f>
        <v>NA</v>
      </c>
      <c r="Q2505" s="13" t="s">
        <v>8357</v>
      </c>
      <c r="R2505" s="13" t="s">
        <v>8374</v>
      </c>
      <c r="S2505" t="b">
        <v>0</v>
      </c>
      <c r="T2505" t="s">
        <v>8298</v>
      </c>
      <c r="U2505" s="17">
        <v>42498.691064814811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5">
        <f t="shared" si="39"/>
        <v>41957.848773148151</v>
      </c>
      <c r="K2506">
        <v>1413418934</v>
      </c>
      <c r="L2506" s="5">
        <v>41927.807106481479</v>
      </c>
      <c r="M2506" t="b">
        <v>0</v>
      </c>
      <c r="N2506">
        <v>0</v>
      </c>
      <c r="O2506" s="9">
        <f>E2506/D2506</f>
        <v>0</v>
      </c>
      <c r="P2506" s="13" t="str">
        <f>IF(E2506&gt;0,E2506/N2506,"NA")</f>
        <v>NA</v>
      </c>
      <c r="Q2506" s="13" t="s">
        <v>8357</v>
      </c>
      <c r="R2506" s="13" t="s">
        <v>8374</v>
      </c>
      <c r="S2506" t="b">
        <v>0</v>
      </c>
      <c r="T2506" t="s">
        <v>8298</v>
      </c>
      <c r="U2506" s="17">
        <v>41927.807106481479</v>
      </c>
    </row>
    <row r="2507" spans="1:21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5">
        <f t="shared" si="39"/>
        <v>42076.80574074074</v>
      </c>
      <c r="K2507">
        <v>1423704016</v>
      </c>
      <c r="L2507" s="5">
        <v>42046.847407407404</v>
      </c>
      <c r="M2507" t="b">
        <v>0</v>
      </c>
      <c r="N2507">
        <v>0</v>
      </c>
      <c r="O2507" s="9">
        <f>E2507/D2507</f>
        <v>0</v>
      </c>
      <c r="P2507" s="13" t="str">
        <f>IF(E2507&gt;0,E2507/N2507,"NA")</f>
        <v>NA</v>
      </c>
      <c r="Q2507" s="13" t="s">
        <v>8357</v>
      </c>
      <c r="R2507" s="13" t="s">
        <v>8374</v>
      </c>
      <c r="S2507" t="b">
        <v>0</v>
      </c>
      <c r="T2507" t="s">
        <v>8298</v>
      </c>
      <c r="U2507" s="17">
        <v>42046.847407407404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5">
        <f t="shared" si="39"/>
        <v>42280.666666666664</v>
      </c>
      <c r="K2508">
        <v>1441955269</v>
      </c>
      <c r="L2508" s="5">
        <v>42258.088761574072</v>
      </c>
      <c r="M2508" t="b">
        <v>0</v>
      </c>
      <c r="N2508">
        <v>2</v>
      </c>
      <c r="O2508" s="9">
        <f>E2508/D2508</f>
        <v>6.0000000000000001E-3</v>
      </c>
      <c r="P2508" s="13">
        <f>IF(E2508&gt;0,E2508/N2508,"NA")</f>
        <v>15</v>
      </c>
      <c r="Q2508" s="13" t="s">
        <v>8357</v>
      </c>
      <c r="R2508" s="13" t="s">
        <v>8374</v>
      </c>
      <c r="S2508" t="b">
        <v>0</v>
      </c>
      <c r="T2508" t="s">
        <v>8298</v>
      </c>
      <c r="U2508" s="17">
        <v>42258.088761574072</v>
      </c>
    </row>
    <row r="2509" spans="1:21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5">
        <f t="shared" si="39"/>
        <v>42134.864629629628</v>
      </c>
      <c r="K2509">
        <v>1428716704</v>
      </c>
      <c r="L2509" s="5">
        <v>42104.864629629628</v>
      </c>
      <c r="M2509" t="b">
        <v>0</v>
      </c>
      <c r="N2509">
        <v>0</v>
      </c>
      <c r="O2509" s="9">
        <f>E2509/D2509</f>
        <v>0</v>
      </c>
      <c r="P2509" s="13" t="str">
        <f>IF(E2509&gt;0,E2509/N2509,"NA")</f>
        <v>NA</v>
      </c>
      <c r="Q2509" s="13" t="s">
        <v>8357</v>
      </c>
      <c r="R2509" s="13" t="s">
        <v>8374</v>
      </c>
      <c r="S2509" t="b">
        <v>0</v>
      </c>
      <c r="T2509" t="s">
        <v>8298</v>
      </c>
      <c r="U2509" s="17">
        <v>42104.864629629628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5">
        <f t="shared" si="39"/>
        <v>41865.743449074071</v>
      </c>
      <c r="K2510">
        <v>1405464634</v>
      </c>
      <c r="L2510" s="5">
        <v>41835.743449074071</v>
      </c>
      <c r="M2510" t="b">
        <v>0</v>
      </c>
      <c r="N2510">
        <v>0</v>
      </c>
      <c r="O2510" s="9">
        <f>E2510/D2510</f>
        <v>0</v>
      </c>
      <c r="P2510" s="13" t="str">
        <f>IF(E2510&gt;0,E2510/N2510,"NA")</f>
        <v>NA</v>
      </c>
      <c r="Q2510" s="13" t="s">
        <v>8357</v>
      </c>
      <c r="R2510" s="13" t="s">
        <v>8374</v>
      </c>
      <c r="S2510" t="b">
        <v>0</v>
      </c>
      <c r="T2510" t="s">
        <v>8298</v>
      </c>
      <c r="U2510" s="17">
        <v>41835.743449074071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5">
        <f t="shared" si="39"/>
        <v>42114.559594907405</v>
      </c>
      <c r="K2511">
        <v>1424719549</v>
      </c>
      <c r="L2511" s="5">
        <v>42058.601261574069</v>
      </c>
      <c r="M2511" t="b">
        <v>0</v>
      </c>
      <c r="N2511">
        <v>28</v>
      </c>
      <c r="O2511" s="9">
        <f>E2511/D2511</f>
        <v>1.0526315789473684E-2</v>
      </c>
      <c r="P2511" s="13">
        <f>IF(E2511&gt;0,E2511/N2511,"NA")</f>
        <v>35.714285714285715</v>
      </c>
      <c r="Q2511" s="13" t="s">
        <v>8357</v>
      </c>
      <c r="R2511" s="13" t="s">
        <v>8374</v>
      </c>
      <c r="S2511" t="b">
        <v>0</v>
      </c>
      <c r="T2511" t="s">
        <v>8298</v>
      </c>
      <c r="U2511" s="17">
        <v>42058.601261574069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5">
        <f t="shared" si="39"/>
        <v>42138.789027777777</v>
      </c>
      <c r="K2512">
        <v>1426463772</v>
      </c>
      <c r="L2512" s="5">
        <v>42078.789027777777</v>
      </c>
      <c r="M2512" t="b">
        <v>0</v>
      </c>
      <c r="N2512">
        <v>2</v>
      </c>
      <c r="O2512" s="9">
        <f>E2512/D2512</f>
        <v>1.5E-3</v>
      </c>
      <c r="P2512" s="13">
        <f>IF(E2512&gt;0,E2512/N2512,"NA")</f>
        <v>37.5</v>
      </c>
      <c r="Q2512" s="13" t="s">
        <v>8357</v>
      </c>
      <c r="R2512" s="13" t="s">
        <v>8374</v>
      </c>
      <c r="S2512" t="b">
        <v>0</v>
      </c>
      <c r="T2512" t="s">
        <v>8298</v>
      </c>
      <c r="U2512" s="17">
        <v>42078.789027777777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5">
        <f t="shared" si="39"/>
        <v>42401.238576388881</v>
      </c>
      <c r="K2513">
        <v>1451731413</v>
      </c>
      <c r="L2513" s="5">
        <v>42371.238576388881</v>
      </c>
      <c r="M2513" t="b">
        <v>0</v>
      </c>
      <c r="N2513">
        <v>0</v>
      </c>
      <c r="O2513" s="9">
        <f>E2513/D2513</f>
        <v>0</v>
      </c>
      <c r="P2513" s="13" t="str">
        <f>IF(E2513&gt;0,E2513/N2513,"NA")</f>
        <v>NA</v>
      </c>
      <c r="Q2513" s="13" t="s">
        <v>8357</v>
      </c>
      <c r="R2513" s="13" t="s">
        <v>8374</v>
      </c>
      <c r="S2513" t="b">
        <v>0</v>
      </c>
      <c r="T2513" t="s">
        <v>8298</v>
      </c>
      <c r="U2513" s="17">
        <v>42371.238576388881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5">
        <f t="shared" si="39"/>
        <v>41986.668530092589</v>
      </c>
      <c r="K2514">
        <v>1417208561</v>
      </c>
      <c r="L2514" s="5">
        <v>41971.668530092589</v>
      </c>
      <c r="M2514" t="b">
        <v>0</v>
      </c>
      <c r="N2514">
        <v>0</v>
      </c>
      <c r="O2514" s="9">
        <f>E2514/D2514</f>
        <v>0</v>
      </c>
      <c r="P2514" s="13" t="str">
        <f>IF(E2514&gt;0,E2514/N2514,"NA")</f>
        <v>NA</v>
      </c>
      <c r="Q2514" s="13" t="s">
        <v>8357</v>
      </c>
      <c r="R2514" s="13" t="s">
        <v>8374</v>
      </c>
      <c r="S2514" t="b">
        <v>0</v>
      </c>
      <c r="T2514" t="s">
        <v>8298</v>
      </c>
      <c r="U2514" s="17">
        <v>41971.668530092589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5">
        <f t="shared" si="39"/>
        <v>42791.798483796294</v>
      </c>
      <c r="K2515">
        <v>1482883789</v>
      </c>
      <c r="L2515" s="5">
        <v>42731.798483796294</v>
      </c>
      <c r="M2515" t="b">
        <v>0</v>
      </c>
      <c r="N2515">
        <v>0</v>
      </c>
      <c r="O2515" s="9">
        <f>E2515/D2515</f>
        <v>0</v>
      </c>
      <c r="P2515" s="13" t="str">
        <f>IF(E2515&gt;0,E2515/N2515,"NA")</f>
        <v>NA</v>
      </c>
      <c r="Q2515" s="13" t="s">
        <v>8357</v>
      </c>
      <c r="R2515" s="13" t="s">
        <v>8374</v>
      </c>
      <c r="S2515" t="b">
        <v>0</v>
      </c>
      <c r="T2515" t="s">
        <v>8298</v>
      </c>
      <c r="U2515" s="17">
        <v>42731.798483796294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5">
        <f t="shared" si="39"/>
        <v>41871.181446759256</v>
      </c>
      <c r="K2516">
        <v>1407057677</v>
      </c>
      <c r="L2516" s="5">
        <v>41854.181446759256</v>
      </c>
      <c r="M2516" t="b">
        <v>0</v>
      </c>
      <c r="N2516">
        <v>4</v>
      </c>
      <c r="O2516" s="9">
        <f>E2516/D2516</f>
        <v>1.7500000000000002E-2</v>
      </c>
      <c r="P2516" s="13">
        <f>IF(E2516&gt;0,E2516/N2516,"NA")</f>
        <v>52.5</v>
      </c>
      <c r="Q2516" s="13" t="s">
        <v>8357</v>
      </c>
      <c r="R2516" s="13" t="s">
        <v>8374</v>
      </c>
      <c r="S2516" t="b">
        <v>0</v>
      </c>
      <c r="T2516" t="s">
        <v>8298</v>
      </c>
      <c r="U2516" s="17">
        <v>41854.181446759256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5">
        <f t="shared" si="39"/>
        <v>42057.63140046296</v>
      </c>
      <c r="K2517">
        <v>1422043753</v>
      </c>
      <c r="L2517" s="5">
        <v>42027.63140046296</v>
      </c>
      <c r="M2517" t="b">
        <v>0</v>
      </c>
      <c r="N2517">
        <v>12</v>
      </c>
      <c r="O2517" s="9">
        <f>E2517/D2517</f>
        <v>0.186</v>
      </c>
      <c r="P2517" s="13">
        <f>IF(E2517&gt;0,E2517/N2517,"NA")</f>
        <v>77.5</v>
      </c>
      <c r="Q2517" s="13" t="s">
        <v>8357</v>
      </c>
      <c r="R2517" s="13" t="s">
        <v>8374</v>
      </c>
      <c r="S2517" t="b">
        <v>0</v>
      </c>
      <c r="T2517" t="s">
        <v>8298</v>
      </c>
      <c r="U2517" s="17">
        <v>42027.63140046296</v>
      </c>
    </row>
    <row r="2518" spans="1:21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5">
        <f t="shared" si="39"/>
        <v>41972.486712962964</v>
      </c>
      <c r="K2518">
        <v>1414683652</v>
      </c>
      <c r="L2518" s="5">
        <v>41942.445046296292</v>
      </c>
      <c r="M2518" t="b">
        <v>0</v>
      </c>
      <c r="N2518">
        <v>0</v>
      </c>
      <c r="O2518" s="9">
        <f>E2518/D2518</f>
        <v>0</v>
      </c>
      <c r="P2518" s="13" t="str">
        <f>IF(E2518&gt;0,E2518/N2518,"NA")</f>
        <v>NA</v>
      </c>
      <c r="Q2518" s="13" t="s">
        <v>8357</v>
      </c>
      <c r="R2518" s="13" t="s">
        <v>8374</v>
      </c>
      <c r="S2518" t="b">
        <v>0</v>
      </c>
      <c r="T2518" t="s">
        <v>8298</v>
      </c>
      <c r="U2518" s="17">
        <v>41942.445046296292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5">
        <f t="shared" si="39"/>
        <v>42082.552430555552</v>
      </c>
      <c r="K2519">
        <v>1424200530</v>
      </c>
      <c r="L2519" s="5">
        <v>42052.594097222223</v>
      </c>
      <c r="M2519" t="b">
        <v>0</v>
      </c>
      <c r="N2519">
        <v>33</v>
      </c>
      <c r="O2519" s="9">
        <f>E2519/D2519</f>
        <v>9.8166666666666666E-2</v>
      </c>
      <c r="P2519" s="13">
        <f>IF(E2519&gt;0,E2519/N2519,"NA")</f>
        <v>53.545454545454547</v>
      </c>
      <c r="Q2519" s="13" t="s">
        <v>8357</v>
      </c>
      <c r="R2519" s="13" t="s">
        <v>8374</v>
      </c>
      <c r="S2519" t="b">
        <v>0</v>
      </c>
      <c r="T2519" t="s">
        <v>8298</v>
      </c>
      <c r="U2519" s="17">
        <v>42052.594097222223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5">
        <f t="shared" si="39"/>
        <v>41956.51421296296</v>
      </c>
      <c r="K2520">
        <v>1413303628</v>
      </c>
      <c r="L2520" s="5">
        <v>41926.472546296296</v>
      </c>
      <c r="M2520" t="b">
        <v>0</v>
      </c>
      <c r="N2520">
        <v>0</v>
      </c>
      <c r="O2520" s="9">
        <f>E2520/D2520</f>
        <v>0</v>
      </c>
      <c r="P2520" s="13" t="str">
        <f>IF(E2520&gt;0,E2520/N2520,"NA")</f>
        <v>NA</v>
      </c>
      <c r="Q2520" s="13" t="s">
        <v>8357</v>
      </c>
      <c r="R2520" s="13" t="s">
        <v>8374</v>
      </c>
      <c r="S2520" t="b">
        <v>0</v>
      </c>
      <c r="T2520" t="s">
        <v>8298</v>
      </c>
      <c r="U2520" s="17">
        <v>41926.472546296296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5">
        <f t="shared" si="39"/>
        <v>41838.946805555555</v>
      </c>
      <c r="K2521">
        <v>1403149404</v>
      </c>
      <c r="L2521" s="5">
        <v>41808.946805555555</v>
      </c>
      <c r="M2521" t="b">
        <v>0</v>
      </c>
      <c r="N2521">
        <v>4</v>
      </c>
      <c r="O2521" s="9">
        <f>E2521/D2521</f>
        <v>4.3333333333333331E-4</v>
      </c>
      <c r="P2521" s="13">
        <f>IF(E2521&gt;0,E2521/N2521,"NA")</f>
        <v>16.25</v>
      </c>
      <c r="Q2521" s="13" t="s">
        <v>8357</v>
      </c>
      <c r="R2521" s="13" t="s">
        <v>8374</v>
      </c>
      <c r="S2521" t="b">
        <v>0</v>
      </c>
      <c r="T2521" t="s">
        <v>8298</v>
      </c>
      <c r="U2521" s="17">
        <v>41808.946805555555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5">
        <f t="shared" si="39"/>
        <v>42658.597916666666</v>
      </c>
      <c r="K2522">
        <v>1472567085</v>
      </c>
      <c r="L2522" s="5">
        <v>42612.392187500001</v>
      </c>
      <c r="M2522" t="b">
        <v>0</v>
      </c>
      <c r="N2522">
        <v>0</v>
      </c>
      <c r="O2522" s="9">
        <f>E2522/D2522</f>
        <v>0</v>
      </c>
      <c r="P2522" s="13" t="str">
        <f>IF(E2522&gt;0,E2522/N2522,"NA")</f>
        <v>NA</v>
      </c>
      <c r="Q2522" s="13" t="s">
        <v>8357</v>
      </c>
      <c r="R2522" s="13" t="s">
        <v>8374</v>
      </c>
      <c r="S2522" t="b">
        <v>0</v>
      </c>
      <c r="T2522" t="s">
        <v>8298</v>
      </c>
      <c r="U2522" s="17">
        <v>42612.392187500001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5">
        <f t="shared" si="39"/>
        <v>42290.75950231481</v>
      </c>
      <c r="K2523">
        <v>1442963621</v>
      </c>
      <c r="L2523" s="5">
        <v>42269.75950231481</v>
      </c>
      <c r="M2523" t="b">
        <v>0</v>
      </c>
      <c r="N2523">
        <v>132</v>
      </c>
      <c r="O2523" s="9">
        <f>E2523/D2523</f>
        <v>1.0948792000000001</v>
      </c>
      <c r="P2523" s="13">
        <f>IF(E2523&gt;0,E2523/N2523,"NA")</f>
        <v>103.68174242424243</v>
      </c>
      <c r="Q2523" s="13" t="s">
        <v>8346</v>
      </c>
      <c r="R2523" s="13" t="s">
        <v>8375</v>
      </c>
      <c r="S2523" t="b">
        <v>1</v>
      </c>
      <c r="T2523" t="s">
        <v>8299</v>
      </c>
      <c r="U2523" s="17">
        <v>42269.75950231481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5">
        <f t="shared" si="39"/>
        <v>42482.411111111105</v>
      </c>
      <c r="K2524">
        <v>1459431960</v>
      </c>
      <c r="L2524" s="5">
        <v>42460.365277777775</v>
      </c>
      <c r="M2524" t="b">
        <v>0</v>
      </c>
      <c r="N2524">
        <v>27</v>
      </c>
      <c r="O2524" s="9">
        <f>E2524/D2524</f>
        <v>1</v>
      </c>
      <c r="P2524" s="13">
        <f>IF(E2524&gt;0,E2524/N2524,"NA")</f>
        <v>185.18518518518519</v>
      </c>
      <c r="Q2524" s="13" t="s">
        <v>8346</v>
      </c>
      <c r="R2524" s="13" t="s">
        <v>8375</v>
      </c>
      <c r="S2524" t="b">
        <v>1</v>
      </c>
      <c r="T2524" t="s">
        <v>8299</v>
      </c>
      <c r="U2524" s="17">
        <v>42460.365277777775</v>
      </c>
    </row>
    <row r="2525" spans="1:21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5">
        <f t="shared" si="39"/>
        <v>41960.808935185181</v>
      </c>
      <c r="K2525">
        <v>1413674692</v>
      </c>
      <c r="L2525" s="5">
        <v>41930.767268518517</v>
      </c>
      <c r="M2525" t="b">
        <v>0</v>
      </c>
      <c r="N2525">
        <v>26</v>
      </c>
      <c r="O2525" s="9">
        <f>E2525/D2525</f>
        <v>1.5644444444444445</v>
      </c>
      <c r="P2525" s="13">
        <f>IF(E2525&gt;0,E2525/N2525,"NA")</f>
        <v>54.153846153846153</v>
      </c>
      <c r="Q2525" s="13" t="s">
        <v>8346</v>
      </c>
      <c r="R2525" s="13" t="s">
        <v>8375</v>
      </c>
      <c r="S2525" t="b">
        <v>1</v>
      </c>
      <c r="T2525" t="s">
        <v>8299</v>
      </c>
      <c r="U2525" s="17">
        <v>41930.767268518517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5">
        <f t="shared" si="39"/>
        <v>41993.979166666664</v>
      </c>
      <c r="K2526">
        <v>1416338557</v>
      </c>
      <c r="L2526" s="5">
        <v>41961.599039351851</v>
      </c>
      <c r="M2526" t="b">
        <v>0</v>
      </c>
      <c r="N2526">
        <v>43</v>
      </c>
      <c r="O2526" s="9">
        <f>E2526/D2526</f>
        <v>1.016</v>
      </c>
      <c r="P2526" s="13">
        <f>IF(E2526&gt;0,E2526/N2526,"NA")</f>
        <v>177.2093023255814</v>
      </c>
      <c r="Q2526" s="13" t="s">
        <v>8346</v>
      </c>
      <c r="R2526" s="13" t="s">
        <v>8375</v>
      </c>
      <c r="S2526" t="b">
        <v>1</v>
      </c>
      <c r="T2526" t="s">
        <v>8299</v>
      </c>
      <c r="U2526" s="17">
        <v>41961.599039351851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5">
        <f t="shared" si="39"/>
        <v>41088.636238425919</v>
      </c>
      <c r="K2527">
        <v>1338322571</v>
      </c>
      <c r="L2527" s="5">
        <v>41058.636238425919</v>
      </c>
      <c r="M2527" t="b">
        <v>0</v>
      </c>
      <c r="N2527">
        <v>80</v>
      </c>
      <c r="O2527" s="9">
        <f>E2527/D2527</f>
        <v>1.00325</v>
      </c>
      <c r="P2527" s="13">
        <f>IF(E2527&gt;0,E2527/N2527,"NA")</f>
        <v>100.325</v>
      </c>
      <c r="Q2527" s="13" t="s">
        <v>8346</v>
      </c>
      <c r="R2527" s="13" t="s">
        <v>8375</v>
      </c>
      <c r="S2527" t="b">
        <v>1</v>
      </c>
      <c r="T2527" t="s">
        <v>8299</v>
      </c>
      <c r="U2527" s="17">
        <v>41058.636238425919</v>
      </c>
    </row>
    <row r="2528" spans="1:21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5">
        <f t="shared" si="39"/>
        <v>41980.999305555553</v>
      </c>
      <c r="K2528">
        <v>1415585474</v>
      </c>
      <c r="L2528" s="5">
        <v>41952.882800925923</v>
      </c>
      <c r="M2528" t="b">
        <v>0</v>
      </c>
      <c r="N2528">
        <v>33</v>
      </c>
      <c r="O2528" s="9">
        <f>E2528/D2528</f>
        <v>1.1294999999999999</v>
      </c>
      <c r="P2528" s="13">
        <f>IF(E2528&gt;0,E2528/N2528,"NA")</f>
        <v>136.90909090909091</v>
      </c>
      <c r="Q2528" s="13" t="s">
        <v>8346</v>
      </c>
      <c r="R2528" s="13" t="s">
        <v>8375</v>
      </c>
      <c r="S2528" t="b">
        <v>1</v>
      </c>
      <c r="T2528" t="s">
        <v>8299</v>
      </c>
      <c r="U2528" s="17">
        <v>41952.882800925923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5">
        <f t="shared" si="39"/>
        <v>41564.957638888889</v>
      </c>
      <c r="K2529">
        <v>1380477691</v>
      </c>
      <c r="L2529" s="5">
        <v>41546.542719907404</v>
      </c>
      <c r="M2529" t="b">
        <v>0</v>
      </c>
      <c r="N2529">
        <v>71</v>
      </c>
      <c r="O2529" s="9">
        <f>E2529/D2529</f>
        <v>1.02125</v>
      </c>
      <c r="P2529" s="13">
        <f>IF(E2529&gt;0,E2529/N2529,"NA")</f>
        <v>57.535211267605632</v>
      </c>
      <c r="Q2529" s="13" t="s">
        <v>8346</v>
      </c>
      <c r="R2529" s="13" t="s">
        <v>8375</v>
      </c>
      <c r="S2529" t="b">
        <v>1</v>
      </c>
      <c r="T2529" t="s">
        <v>8299</v>
      </c>
      <c r="U2529" s="17">
        <v>41546.542719907404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5">
        <f t="shared" si="39"/>
        <v>42236.249999999993</v>
      </c>
      <c r="K2530">
        <v>1438459303</v>
      </c>
      <c r="L2530" s="5">
        <v>42217.626192129632</v>
      </c>
      <c r="M2530" t="b">
        <v>0</v>
      </c>
      <c r="N2530">
        <v>81</v>
      </c>
      <c r="O2530" s="9">
        <f>E2530/D2530</f>
        <v>1.0724974999999999</v>
      </c>
      <c r="P2530" s="13">
        <f>IF(E2530&gt;0,E2530/N2530,"NA")</f>
        <v>52.962839506172834</v>
      </c>
      <c r="Q2530" s="13" t="s">
        <v>8346</v>
      </c>
      <c r="R2530" s="13" t="s">
        <v>8375</v>
      </c>
      <c r="S2530" t="b">
        <v>1</v>
      </c>
      <c r="T2530" t="s">
        <v>8299</v>
      </c>
      <c r="U2530" s="17">
        <v>42217.626192129632</v>
      </c>
    </row>
    <row r="2531" spans="1:21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5">
        <f t="shared" si="39"/>
        <v>40992.830729166664</v>
      </c>
      <c r="K2531">
        <v>1328752575</v>
      </c>
      <c r="L2531" s="5">
        <v>40947.872395833328</v>
      </c>
      <c r="M2531" t="b">
        <v>0</v>
      </c>
      <c r="N2531">
        <v>76</v>
      </c>
      <c r="O2531" s="9">
        <f>E2531/D2531</f>
        <v>1.0428333333333333</v>
      </c>
      <c r="P2531" s="13">
        <f>IF(E2531&gt;0,E2531/N2531,"NA")</f>
        <v>82.328947368421055</v>
      </c>
      <c r="Q2531" s="13" t="s">
        <v>8346</v>
      </c>
      <c r="R2531" s="13" t="s">
        <v>8375</v>
      </c>
      <c r="S2531" t="b">
        <v>1</v>
      </c>
      <c r="T2531" t="s">
        <v>8299</v>
      </c>
      <c r="U2531" s="17">
        <v>40947.872395833328</v>
      </c>
    </row>
    <row r="2532" spans="1:21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5">
        <f t="shared" si="39"/>
        <v>42113.993055555555</v>
      </c>
      <c r="K2532">
        <v>1426711505</v>
      </c>
      <c r="L2532" s="5">
        <v>42081.656307870369</v>
      </c>
      <c r="M2532" t="b">
        <v>0</v>
      </c>
      <c r="N2532">
        <v>48</v>
      </c>
      <c r="O2532" s="9">
        <f>E2532/D2532</f>
        <v>1</v>
      </c>
      <c r="P2532" s="13">
        <f>IF(E2532&gt;0,E2532/N2532,"NA")</f>
        <v>135.41666666666666</v>
      </c>
      <c r="Q2532" s="13" t="s">
        <v>8346</v>
      </c>
      <c r="R2532" s="13" t="s">
        <v>8375</v>
      </c>
      <c r="S2532" t="b">
        <v>1</v>
      </c>
      <c r="T2532" t="s">
        <v>8299</v>
      </c>
      <c r="U2532" s="17">
        <v>42081.656307870369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5">
        <f t="shared" si="39"/>
        <v>42230.957638888889</v>
      </c>
      <c r="K2533">
        <v>1437668354</v>
      </c>
      <c r="L2533" s="5">
        <v>42208.471689814811</v>
      </c>
      <c r="M2533" t="b">
        <v>0</v>
      </c>
      <c r="N2533">
        <v>61</v>
      </c>
      <c r="O2533" s="9">
        <f>E2533/D2533</f>
        <v>1.004</v>
      </c>
      <c r="P2533" s="13">
        <f>IF(E2533&gt;0,E2533/N2533,"NA")</f>
        <v>74.06557377049181</v>
      </c>
      <c r="Q2533" s="13" t="s">
        <v>8346</v>
      </c>
      <c r="R2533" s="13" t="s">
        <v>8375</v>
      </c>
      <c r="S2533" t="b">
        <v>1</v>
      </c>
      <c r="T2533" t="s">
        <v>8299</v>
      </c>
      <c r="U2533" s="17">
        <v>42208.471689814811</v>
      </c>
    </row>
    <row r="2534" spans="1:21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5">
        <f t="shared" si="39"/>
        <v>41137.640810185185</v>
      </c>
      <c r="K2534">
        <v>1342556566</v>
      </c>
      <c r="L2534" s="5">
        <v>41107.640810185185</v>
      </c>
      <c r="M2534" t="b">
        <v>0</v>
      </c>
      <c r="N2534">
        <v>60</v>
      </c>
      <c r="O2534" s="9">
        <f>E2534/D2534</f>
        <v>1.26125</v>
      </c>
      <c r="P2534" s="13">
        <f>IF(E2534&gt;0,E2534/N2534,"NA")</f>
        <v>84.083333333333329</v>
      </c>
      <c r="Q2534" s="13" t="s">
        <v>8346</v>
      </c>
      <c r="R2534" s="13" t="s">
        <v>8375</v>
      </c>
      <c r="S2534" t="b">
        <v>1</v>
      </c>
      <c r="T2534" t="s">
        <v>8299</v>
      </c>
      <c r="U2534" s="17">
        <v>41107.640810185185</v>
      </c>
    </row>
    <row r="2535" spans="1:21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5">
        <f t="shared" si="39"/>
        <v>41334.542453703703</v>
      </c>
      <c r="K2535">
        <v>1359568911</v>
      </c>
      <c r="L2535" s="5">
        <v>41304.542951388888</v>
      </c>
      <c r="M2535" t="b">
        <v>0</v>
      </c>
      <c r="N2535">
        <v>136</v>
      </c>
      <c r="O2535" s="9">
        <f>E2535/D2535</f>
        <v>1.1066666666666667</v>
      </c>
      <c r="P2535" s="13">
        <f>IF(E2535&gt;0,E2535/N2535,"NA")</f>
        <v>61.029411764705884</v>
      </c>
      <c r="Q2535" s="13" t="s">
        <v>8346</v>
      </c>
      <c r="R2535" s="13" t="s">
        <v>8375</v>
      </c>
      <c r="S2535" t="b">
        <v>1</v>
      </c>
      <c r="T2535" t="s">
        <v>8299</v>
      </c>
      <c r="U2535" s="17">
        <v>41304.542951388888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5">
        <f t="shared" si="39"/>
        <v>40179.041666666664</v>
      </c>
      <c r="K2536">
        <v>1257871712</v>
      </c>
      <c r="L2536" s="5">
        <v>40127.492037037031</v>
      </c>
      <c r="M2536" t="b">
        <v>0</v>
      </c>
      <c r="N2536">
        <v>14</v>
      </c>
      <c r="O2536" s="9">
        <f>E2536/D2536</f>
        <v>1.05</v>
      </c>
      <c r="P2536" s="13">
        <f>IF(E2536&gt;0,E2536/N2536,"NA")</f>
        <v>150</v>
      </c>
      <c r="Q2536" s="13" t="s">
        <v>8346</v>
      </c>
      <c r="R2536" s="13" t="s">
        <v>8375</v>
      </c>
      <c r="S2536" t="b">
        <v>1</v>
      </c>
      <c r="T2536" t="s">
        <v>8299</v>
      </c>
      <c r="U2536" s="17">
        <v>40127.492037037031</v>
      </c>
    </row>
    <row r="2537" spans="1:21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5">
        <f t="shared" si="39"/>
        <v>41974.624363425923</v>
      </c>
      <c r="K2537">
        <v>1414781945</v>
      </c>
      <c r="L2537" s="5">
        <v>41943.582696759258</v>
      </c>
      <c r="M2537" t="b">
        <v>0</v>
      </c>
      <c r="N2537">
        <v>78</v>
      </c>
      <c r="O2537" s="9">
        <f>E2537/D2537</f>
        <v>1.03775</v>
      </c>
      <c r="P2537" s="13">
        <f>IF(E2537&gt;0,E2537/N2537,"NA")</f>
        <v>266.08974358974359</v>
      </c>
      <c r="Q2537" s="13" t="s">
        <v>8346</v>
      </c>
      <c r="R2537" s="13" t="s">
        <v>8375</v>
      </c>
      <c r="S2537" t="b">
        <v>1</v>
      </c>
      <c r="T2537" t="s">
        <v>8299</v>
      </c>
      <c r="U2537" s="17">
        <v>41943.582696759258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5">
        <f t="shared" si="39"/>
        <v>41484.89775462963</v>
      </c>
      <c r="K2538">
        <v>1373337166</v>
      </c>
      <c r="L2538" s="5">
        <v>41463.89775462963</v>
      </c>
      <c r="M2538" t="b">
        <v>0</v>
      </c>
      <c r="N2538">
        <v>4</v>
      </c>
      <c r="O2538" s="9">
        <f>E2538/D2538</f>
        <v>1.1599999999999999</v>
      </c>
      <c r="P2538" s="13">
        <f>IF(E2538&gt;0,E2538/N2538,"NA")</f>
        <v>7.25</v>
      </c>
      <c r="Q2538" s="13" t="s">
        <v>8346</v>
      </c>
      <c r="R2538" s="13" t="s">
        <v>8375</v>
      </c>
      <c r="S2538" t="b">
        <v>1</v>
      </c>
      <c r="T2538" t="s">
        <v>8299</v>
      </c>
      <c r="U2538" s="17">
        <v>41463.89775462963</v>
      </c>
    </row>
    <row r="2539" spans="1:21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5">
        <f t="shared" si="39"/>
        <v>40756.440451388888</v>
      </c>
      <c r="K2539">
        <v>1307028855</v>
      </c>
      <c r="L2539" s="5">
        <v>40696.440451388888</v>
      </c>
      <c r="M2539" t="b">
        <v>0</v>
      </c>
      <c r="N2539">
        <v>11</v>
      </c>
      <c r="O2539" s="9">
        <f>E2539/D2539</f>
        <v>1.1000000000000001</v>
      </c>
      <c r="P2539" s="13">
        <f>IF(E2539&gt;0,E2539/N2539,"NA")</f>
        <v>100</v>
      </c>
      <c r="Q2539" s="13" t="s">
        <v>8346</v>
      </c>
      <c r="R2539" s="13" t="s">
        <v>8375</v>
      </c>
      <c r="S2539" t="b">
        <v>1</v>
      </c>
      <c r="T2539" t="s">
        <v>8299</v>
      </c>
      <c r="U2539" s="17">
        <v>40696.440451388888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5">
        <f t="shared" si="39"/>
        <v>41328.999305555553</v>
      </c>
      <c r="K2540">
        <v>1359029661</v>
      </c>
      <c r="L2540" s="5">
        <v>41298.301631944443</v>
      </c>
      <c r="M2540" t="b">
        <v>0</v>
      </c>
      <c r="N2540">
        <v>185</v>
      </c>
      <c r="O2540" s="9">
        <f>E2540/D2540</f>
        <v>1.130176111111111</v>
      </c>
      <c r="P2540" s="13">
        <f>IF(E2540&gt;0,E2540/N2540,"NA")</f>
        <v>109.96308108108107</v>
      </c>
      <c r="Q2540" s="13" t="s">
        <v>8346</v>
      </c>
      <c r="R2540" s="13" t="s">
        <v>8375</v>
      </c>
      <c r="S2540" t="b">
        <v>1</v>
      </c>
      <c r="T2540" t="s">
        <v>8299</v>
      </c>
      <c r="U2540" s="17">
        <v>41298.301631944443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5">
        <f t="shared" si="39"/>
        <v>42037.693888888891</v>
      </c>
      <c r="K2541">
        <v>1417729152</v>
      </c>
      <c r="L2541" s="5">
        <v>41977.693888888891</v>
      </c>
      <c r="M2541" t="b">
        <v>0</v>
      </c>
      <c r="N2541">
        <v>59</v>
      </c>
      <c r="O2541" s="9">
        <f>E2541/D2541</f>
        <v>1.0024999999999999</v>
      </c>
      <c r="P2541" s="13">
        <f>IF(E2541&gt;0,E2541/N2541,"NA")</f>
        <v>169.91525423728814</v>
      </c>
      <c r="Q2541" s="13" t="s">
        <v>8346</v>
      </c>
      <c r="R2541" s="13" t="s">
        <v>8375</v>
      </c>
      <c r="S2541" t="b">
        <v>1</v>
      </c>
      <c r="T2541" t="s">
        <v>8299</v>
      </c>
      <c r="U2541" s="17">
        <v>41977.693888888891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5">
        <f t="shared" si="39"/>
        <v>40845.466678240737</v>
      </c>
      <c r="K2542">
        <v>1314720721</v>
      </c>
      <c r="L2542" s="5">
        <v>40785.466678240737</v>
      </c>
      <c r="M2542" t="b">
        <v>0</v>
      </c>
      <c r="N2542">
        <v>27</v>
      </c>
      <c r="O2542" s="9">
        <f>E2542/D2542</f>
        <v>1.034</v>
      </c>
      <c r="P2542" s="13">
        <f>IF(E2542&gt;0,E2542/N2542,"NA")</f>
        <v>95.740740740740748</v>
      </c>
      <c r="Q2542" s="13" t="s">
        <v>8346</v>
      </c>
      <c r="R2542" s="13" t="s">
        <v>8375</v>
      </c>
      <c r="S2542" t="b">
        <v>1</v>
      </c>
      <c r="T2542" t="s">
        <v>8299</v>
      </c>
      <c r="U2542" s="17">
        <v>40785.466678240737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5">
        <f t="shared" si="39"/>
        <v>41543.240949074076</v>
      </c>
      <c r="K2543">
        <v>1375008418</v>
      </c>
      <c r="L2543" s="5">
        <v>41483.240949074076</v>
      </c>
      <c r="M2543" t="b">
        <v>0</v>
      </c>
      <c r="N2543">
        <v>63</v>
      </c>
      <c r="O2543" s="9">
        <f>E2543/D2543</f>
        <v>1.0702857142857143</v>
      </c>
      <c r="P2543" s="13">
        <f>IF(E2543&gt;0,E2543/N2543,"NA")</f>
        <v>59.460317460317462</v>
      </c>
      <c r="Q2543" s="13" t="s">
        <v>8346</v>
      </c>
      <c r="R2543" s="13" t="s">
        <v>8375</v>
      </c>
      <c r="S2543" t="b">
        <v>1</v>
      </c>
      <c r="T2543" t="s">
        <v>8299</v>
      </c>
      <c r="U2543" s="17">
        <v>41483.240949074076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5">
        <f t="shared" si="39"/>
        <v>41547.957638888889</v>
      </c>
      <c r="K2544">
        <v>1377252857</v>
      </c>
      <c r="L2544" s="5">
        <v>41509.218252314815</v>
      </c>
      <c r="M2544" t="b">
        <v>0</v>
      </c>
      <c r="N2544">
        <v>13</v>
      </c>
      <c r="O2544" s="9">
        <f>E2544/D2544</f>
        <v>1.0357142857142858</v>
      </c>
      <c r="P2544" s="13">
        <f>IF(E2544&gt;0,E2544/N2544,"NA")</f>
        <v>55.769230769230766</v>
      </c>
      <c r="Q2544" s="13" t="s">
        <v>8346</v>
      </c>
      <c r="R2544" s="13" t="s">
        <v>8375</v>
      </c>
      <c r="S2544" t="b">
        <v>1</v>
      </c>
      <c r="T2544" t="s">
        <v>8299</v>
      </c>
      <c r="U2544" s="17">
        <v>41509.218252314815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5">
        <f t="shared" si="39"/>
        <v>40544.916666666664</v>
      </c>
      <c r="K2545">
        <v>1291257298</v>
      </c>
      <c r="L2545" s="5">
        <v>40513.899282407401</v>
      </c>
      <c r="M2545" t="b">
        <v>0</v>
      </c>
      <c r="N2545">
        <v>13</v>
      </c>
      <c r="O2545" s="9">
        <f>E2545/D2545</f>
        <v>1.5640000000000001</v>
      </c>
      <c r="P2545" s="13">
        <f>IF(E2545&gt;0,E2545/N2545,"NA")</f>
        <v>30.076923076923077</v>
      </c>
      <c r="Q2545" s="13" t="s">
        <v>8346</v>
      </c>
      <c r="R2545" s="13" t="s">
        <v>8375</v>
      </c>
      <c r="S2545" t="b">
        <v>1</v>
      </c>
      <c r="T2545" t="s">
        <v>8299</v>
      </c>
      <c r="U2545" s="17">
        <v>40513.899282407401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5">
        <f t="shared" si="39"/>
        <v>41098.3121412037</v>
      </c>
      <c r="K2546">
        <v>1339158569</v>
      </c>
      <c r="L2546" s="5">
        <v>41068.3121412037</v>
      </c>
      <c r="M2546" t="b">
        <v>0</v>
      </c>
      <c r="N2546">
        <v>57</v>
      </c>
      <c r="O2546" s="9">
        <f>E2546/D2546</f>
        <v>1.0082</v>
      </c>
      <c r="P2546" s="13">
        <f>IF(E2546&gt;0,E2546/N2546,"NA")</f>
        <v>88.438596491228068</v>
      </c>
      <c r="Q2546" s="13" t="s">
        <v>8346</v>
      </c>
      <c r="R2546" s="13" t="s">
        <v>8375</v>
      </c>
      <c r="S2546" t="b">
        <v>1</v>
      </c>
      <c r="T2546" t="s">
        <v>8299</v>
      </c>
      <c r="U2546" s="17">
        <v>41068.3121412037</v>
      </c>
    </row>
    <row r="2547" spans="1:21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5">
        <f t="shared" si="39"/>
        <v>42061.812499999993</v>
      </c>
      <c r="K2547">
        <v>1421983138</v>
      </c>
      <c r="L2547" s="5">
        <v>42026.929837962962</v>
      </c>
      <c r="M2547" t="b">
        <v>0</v>
      </c>
      <c r="N2547">
        <v>61</v>
      </c>
      <c r="O2547" s="9">
        <f>E2547/D2547</f>
        <v>1.9530000000000001</v>
      </c>
      <c r="P2547" s="13">
        <f>IF(E2547&gt;0,E2547/N2547,"NA")</f>
        <v>64.032786885245898</v>
      </c>
      <c r="Q2547" s="13" t="s">
        <v>8346</v>
      </c>
      <c r="R2547" s="13" t="s">
        <v>8375</v>
      </c>
      <c r="S2547" t="b">
        <v>1</v>
      </c>
      <c r="T2547" t="s">
        <v>8299</v>
      </c>
      <c r="U2547" s="17">
        <v>42026.929837962962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5">
        <f t="shared" si="39"/>
        <v>41552</v>
      </c>
      <c r="K2548">
        <v>1378586179</v>
      </c>
      <c r="L2548" s="5">
        <v>41524.650219907409</v>
      </c>
      <c r="M2548" t="b">
        <v>0</v>
      </c>
      <c r="N2548">
        <v>65</v>
      </c>
      <c r="O2548" s="9">
        <f>E2548/D2548</f>
        <v>1.1171428571428572</v>
      </c>
      <c r="P2548" s="13">
        <f>IF(E2548&gt;0,E2548/N2548,"NA")</f>
        <v>60.153846153846153</v>
      </c>
      <c r="Q2548" s="13" t="s">
        <v>8346</v>
      </c>
      <c r="R2548" s="13" t="s">
        <v>8375</v>
      </c>
      <c r="S2548" t="b">
        <v>1</v>
      </c>
      <c r="T2548" t="s">
        <v>8299</v>
      </c>
      <c r="U2548" s="17">
        <v>41524.650219907409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5">
        <f t="shared" si="39"/>
        <v>41003.523182870369</v>
      </c>
      <c r="K2549">
        <v>1330972403</v>
      </c>
      <c r="L2549" s="5">
        <v>40973.564849537033</v>
      </c>
      <c r="M2549" t="b">
        <v>0</v>
      </c>
      <c r="N2549">
        <v>134</v>
      </c>
      <c r="O2549" s="9">
        <f>E2549/D2549</f>
        <v>1.1985454545454546</v>
      </c>
      <c r="P2549" s="13">
        <f>IF(E2549&gt;0,E2549/N2549,"NA")</f>
        <v>49.194029850746269</v>
      </c>
      <c r="Q2549" s="13" t="s">
        <v>8346</v>
      </c>
      <c r="R2549" s="13" t="s">
        <v>8375</v>
      </c>
      <c r="S2549" t="b">
        <v>1</v>
      </c>
      <c r="T2549" t="s">
        <v>8299</v>
      </c>
      <c r="U2549" s="17">
        <v>40973.564849537033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5">
        <f t="shared" si="39"/>
        <v>42642.977083333331</v>
      </c>
      <c r="K2550">
        <v>1473087637</v>
      </c>
      <c r="L2550" s="5">
        <v>42618.417094907403</v>
      </c>
      <c r="M2550" t="b">
        <v>0</v>
      </c>
      <c r="N2550">
        <v>37</v>
      </c>
      <c r="O2550" s="9">
        <f>E2550/D2550</f>
        <v>1.0185</v>
      </c>
      <c r="P2550" s="13">
        <f>IF(E2550&gt;0,E2550/N2550,"NA")</f>
        <v>165.16216216216216</v>
      </c>
      <c r="Q2550" s="13" t="s">
        <v>8346</v>
      </c>
      <c r="R2550" s="13" t="s">
        <v>8375</v>
      </c>
      <c r="S2550" t="b">
        <v>1</v>
      </c>
      <c r="T2550" t="s">
        <v>8299</v>
      </c>
      <c r="U2550" s="17">
        <v>42618.417094907403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5">
        <f t="shared" si="39"/>
        <v>41425.5</v>
      </c>
      <c r="K2551">
        <v>1366999870</v>
      </c>
      <c r="L2551" s="5">
        <v>41390.549421296295</v>
      </c>
      <c r="M2551" t="b">
        <v>0</v>
      </c>
      <c r="N2551">
        <v>37</v>
      </c>
      <c r="O2551" s="9">
        <f>E2551/D2551</f>
        <v>1.0280254777070064</v>
      </c>
      <c r="P2551" s="13">
        <f>IF(E2551&gt;0,E2551/N2551,"NA")</f>
        <v>43.621621621621621</v>
      </c>
      <c r="Q2551" s="13" t="s">
        <v>8346</v>
      </c>
      <c r="R2551" s="13" t="s">
        <v>8375</v>
      </c>
      <c r="S2551" t="b">
        <v>1</v>
      </c>
      <c r="T2551" t="s">
        <v>8299</v>
      </c>
      <c r="U2551" s="17">
        <v>41390.549421296295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5">
        <f t="shared" si="39"/>
        <v>42284.957638888889</v>
      </c>
      <c r="K2552">
        <v>1439392406</v>
      </c>
      <c r="L2552" s="5">
        <v>42228.425995370366</v>
      </c>
      <c r="M2552" t="b">
        <v>0</v>
      </c>
      <c r="N2552">
        <v>150</v>
      </c>
      <c r="O2552" s="9">
        <f>E2552/D2552</f>
        <v>1.0084615384615385</v>
      </c>
      <c r="P2552" s="13">
        <f>IF(E2552&gt;0,E2552/N2552,"NA")</f>
        <v>43.7</v>
      </c>
      <c r="Q2552" s="13" t="s">
        <v>8346</v>
      </c>
      <c r="R2552" s="13" t="s">
        <v>8375</v>
      </c>
      <c r="S2552" t="b">
        <v>1</v>
      </c>
      <c r="T2552" t="s">
        <v>8299</v>
      </c>
      <c r="U2552" s="17">
        <v>42228.425995370366</v>
      </c>
    </row>
    <row r="2553" spans="1:21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5">
        <f t="shared" si="39"/>
        <v>40989.658333333333</v>
      </c>
      <c r="K2553">
        <v>1329890585</v>
      </c>
      <c r="L2553" s="5">
        <v>40961.043807870366</v>
      </c>
      <c r="M2553" t="b">
        <v>0</v>
      </c>
      <c r="N2553">
        <v>56</v>
      </c>
      <c r="O2553" s="9">
        <f>E2553/D2553</f>
        <v>1.0273469387755103</v>
      </c>
      <c r="P2553" s="13">
        <f>IF(E2553&gt;0,E2553/N2553,"NA")</f>
        <v>67.419642857142861</v>
      </c>
      <c r="Q2553" s="13" t="s">
        <v>8346</v>
      </c>
      <c r="R2553" s="13" t="s">
        <v>8375</v>
      </c>
      <c r="S2553" t="b">
        <v>1</v>
      </c>
      <c r="T2553" t="s">
        <v>8299</v>
      </c>
      <c r="U2553" s="17">
        <v>40961.043807870366</v>
      </c>
    </row>
    <row r="2554" spans="1:21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5">
        <f t="shared" si="39"/>
        <v>42799.601631944439</v>
      </c>
      <c r="K2554">
        <v>1486149981</v>
      </c>
      <c r="L2554" s="5">
        <v>42769.601631944439</v>
      </c>
      <c r="M2554" t="b">
        <v>0</v>
      </c>
      <c r="N2554">
        <v>18</v>
      </c>
      <c r="O2554" s="9">
        <f>E2554/D2554</f>
        <v>1.0649999999999999</v>
      </c>
      <c r="P2554" s="13">
        <f>IF(E2554&gt;0,E2554/N2554,"NA")</f>
        <v>177.5</v>
      </c>
      <c r="Q2554" s="13" t="s">
        <v>8346</v>
      </c>
      <c r="R2554" s="13" t="s">
        <v>8375</v>
      </c>
      <c r="S2554" t="b">
        <v>1</v>
      </c>
      <c r="T2554" t="s">
        <v>8299</v>
      </c>
      <c r="U2554" s="17">
        <v>42769.601631944439</v>
      </c>
    </row>
    <row r="2555" spans="1:21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5">
        <f t="shared" si="39"/>
        <v>41172.990821759253</v>
      </c>
      <c r="K2555">
        <v>1343018807</v>
      </c>
      <c r="L2555" s="5">
        <v>41112.990821759253</v>
      </c>
      <c r="M2555" t="b">
        <v>0</v>
      </c>
      <c r="N2555">
        <v>60</v>
      </c>
      <c r="O2555" s="9">
        <f>E2555/D2555</f>
        <v>1.5553333333333332</v>
      </c>
      <c r="P2555" s="13">
        <f>IF(E2555&gt;0,E2555/N2555,"NA")</f>
        <v>38.883333333333333</v>
      </c>
      <c r="Q2555" s="13" t="s">
        <v>8346</v>
      </c>
      <c r="R2555" s="13" t="s">
        <v>8375</v>
      </c>
      <c r="S2555" t="b">
        <v>1</v>
      </c>
      <c r="T2555" t="s">
        <v>8299</v>
      </c>
      <c r="U2555" s="17">
        <v>41112.990821759253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5">
        <f t="shared" si="39"/>
        <v>42155.957638888889</v>
      </c>
      <c r="K2556">
        <v>1430445163</v>
      </c>
      <c r="L2556" s="5">
        <v>42124.869942129626</v>
      </c>
      <c r="M2556" t="b">
        <v>0</v>
      </c>
      <c r="N2556">
        <v>67</v>
      </c>
      <c r="O2556" s="9">
        <f>E2556/D2556</f>
        <v>1.228</v>
      </c>
      <c r="P2556" s="13">
        <f>IF(E2556&gt;0,E2556/N2556,"NA")</f>
        <v>54.985074626865675</v>
      </c>
      <c r="Q2556" s="13" t="s">
        <v>8346</v>
      </c>
      <c r="R2556" s="13" t="s">
        <v>8375</v>
      </c>
      <c r="S2556" t="b">
        <v>1</v>
      </c>
      <c r="T2556" t="s">
        <v>8299</v>
      </c>
      <c r="U2556" s="17">
        <v>42124.869942129626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5">
        <f t="shared" si="39"/>
        <v>41057.44667824074</v>
      </c>
      <c r="K2557">
        <v>1335541393</v>
      </c>
      <c r="L2557" s="5">
        <v>41026.44667824074</v>
      </c>
      <c r="M2557" t="b">
        <v>0</v>
      </c>
      <c r="N2557">
        <v>35</v>
      </c>
      <c r="O2557" s="9">
        <f>E2557/D2557</f>
        <v>1.0734999999999999</v>
      </c>
      <c r="P2557" s="13">
        <f>IF(E2557&gt;0,E2557/N2557,"NA")</f>
        <v>61.342857142857142</v>
      </c>
      <c r="Q2557" s="13" t="s">
        <v>8346</v>
      </c>
      <c r="R2557" s="13" t="s">
        <v>8375</v>
      </c>
      <c r="S2557" t="b">
        <v>1</v>
      </c>
      <c r="T2557" t="s">
        <v>8299</v>
      </c>
      <c r="U2557" s="17">
        <v>41026.44667824074</v>
      </c>
    </row>
    <row r="2558" spans="1:21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5">
        <f t="shared" si="39"/>
        <v>41267.783067129625</v>
      </c>
      <c r="K2558">
        <v>1352504857</v>
      </c>
      <c r="L2558" s="5">
        <v>41222.783067129625</v>
      </c>
      <c r="M2558" t="b">
        <v>0</v>
      </c>
      <c r="N2558">
        <v>34</v>
      </c>
      <c r="O2558" s="9">
        <f>E2558/D2558</f>
        <v>1.0550335570469798</v>
      </c>
      <c r="P2558" s="13">
        <f>IF(E2558&gt;0,E2558/N2558,"NA")</f>
        <v>23.117647058823529</v>
      </c>
      <c r="Q2558" s="13" t="s">
        <v>8346</v>
      </c>
      <c r="R2558" s="13" t="s">
        <v>8375</v>
      </c>
      <c r="S2558" t="b">
        <v>1</v>
      </c>
      <c r="T2558" t="s">
        <v>8299</v>
      </c>
      <c r="U2558" s="17">
        <v>41222.783067129625</v>
      </c>
    </row>
    <row r="2559" spans="1:21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5">
        <f t="shared" si="39"/>
        <v>41774.536874999998</v>
      </c>
      <c r="K2559">
        <v>1397584386</v>
      </c>
      <c r="L2559" s="5">
        <v>41744.536874999998</v>
      </c>
      <c r="M2559" t="b">
        <v>0</v>
      </c>
      <c r="N2559">
        <v>36</v>
      </c>
      <c r="O2559" s="9">
        <f>E2559/D2559</f>
        <v>1.1844444444444444</v>
      </c>
      <c r="P2559" s="13">
        <f>IF(E2559&gt;0,E2559/N2559,"NA")</f>
        <v>29.611111111111111</v>
      </c>
      <c r="Q2559" s="13" t="s">
        <v>8346</v>
      </c>
      <c r="R2559" s="13" t="s">
        <v>8375</v>
      </c>
      <c r="S2559" t="b">
        <v>1</v>
      </c>
      <c r="T2559" t="s">
        <v>8299</v>
      </c>
      <c r="U2559" s="17">
        <v>41744.536874999998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5">
        <f t="shared" si="39"/>
        <v>42125.374305555553</v>
      </c>
      <c r="K2560">
        <v>1427747906</v>
      </c>
      <c r="L2560" s="5">
        <v>42093.651689814811</v>
      </c>
      <c r="M2560" t="b">
        <v>0</v>
      </c>
      <c r="N2560">
        <v>18</v>
      </c>
      <c r="O2560" s="9">
        <f>E2560/D2560</f>
        <v>1.0888</v>
      </c>
      <c r="P2560" s="13">
        <f>IF(E2560&gt;0,E2560/N2560,"NA")</f>
        <v>75.611111111111114</v>
      </c>
      <c r="Q2560" s="13" t="s">
        <v>8346</v>
      </c>
      <c r="R2560" s="13" t="s">
        <v>8375</v>
      </c>
      <c r="S2560" t="b">
        <v>1</v>
      </c>
      <c r="T2560" t="s">
        <v>8299</v>
      </c>
      <c r="U2560" s="17">
        <v>42093.651689814811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5">
        <f t="shared" si="39"/>
        <v>40862.609027777777</v>
      </c>
      <c r="K2561">
        <v>1318539484</v>
      </c>
      <c r="L2561" s="5">
        <v>40829.665324074071</v>
      </c>
      <c r="M2561" t="b">
        <v>0</v>
      </c>
      <c r="N2561">
        <v>25</v>
      </c>
      <c r="O2561" s="9">
        <f>E2561/D2561</f>
        <v>1.1125</v>
      </c>
      <c r="P2561" s="13">
        <f>IF(E2561&gt;0,E2561/N2561,"NA")</f>
        <v>35.6</v>
      </c>
      <c r="Q2561" s="13" t="s">
        <v>8346</v>
      </c>
      <c r="R2561" s="13" t="s">
        <v>8375</v>
      </c>
      <c r="S2561" t="b">
        <v>1</v>
      </c>
      <c r="T2561" t="s">
        <v>8299</v>
      </c>
      <c r="U2561" s="17">
        <v>40829.665324074071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5">
        <f t="shared" si="39"/>
        <v>42069.742754629631</v>
      </c>
      <c r="K2562">
        <v>1423090174</v>
      </c>
      <c r="L2562" s="5">
        <v>42039.742754629631</v>
      </c>
      <c r="M2562" t="b">
        <v>0</v>
      </c>
      <c r="N2562">
        <v>21</v>
      </c>
      <c r="O2562" s="9">
        <f>E2562/D2562</f>
        <v>1.0009999999999999</v>
      </c>
      <c r="P2562" s="13">
        <f>IF(E2562&gt;0,E2562/N2562,"NA")</f>
        <v>143</v>
      </c>
      <c r="Q2562" s="13" t="s">
        <v>8346</v>
      </c>
      <c r="R2562" s="13" t="s">
        <v>8375</v>
      </c>
      <c r="S2562" t="b">
        <v>1</v>
      </c>
      <c r="T2562" t="s">
        <v>8299</v>
      </c>
      <c r="U2562" s="17">
        <v>42039.742754629631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5">
        <f t="shared" ref="J2563:L2626" si="40">(I2563/86400)+25569+(-5/24)</f>
        <v>42290.320474537039</v>
      </c>
      <c r="K2563">
        <v>1442148089</v>
      </c>
      <c r="L2563" s="5">
        <v>42260.320474537039</v>
      </c>
      <c r="M2563" t="b">
        <v>0</v>
      </c>
      <c r="N2563">
        <v>0</v>
      </c>
      <c r="O2563" s="9">
        <f>E2563/D2563</f>
        <v>0</v>
      </c>
      <c r="P2563" s="13" t="str">
        <f>IF(E2563&gt;0,E2563/N2563,"NA")</f>
        <v>NA</v>
      </c>
      <c r="Q2563" s="13" t="s">
        <v>8357</v>
      </c>
      <c r="R2563" s="13" t="s">
        <v>8358</v>
      </c>
      <c r="S2563" t="b">
        <v>0</v>
      </c>
      <c r="T2563" t="s">
        <v>8283</v>
      </c>
      <c r="U2563" s="17">
        <v>42260.320474537039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5">
        <f t="shared" si="40"/>
        <v>42654.316423611112</v>
      </c>
      <c r="K2564">
        <v>1471005339</v>
      </c>
      <c r="L2564" s="5">
        <v>42594.316423611112</v>
      </c>
      <c r="M2564" t="b">
        <v>0</v>
      </c>
      <c r="N2564">
        <v>3</v>
      </c>
      <c r="O2564" s="9">
        <f>E2564/D2564</f>
        <v>7.4999999999999997E-3</v>
      </c>
      <c r="P2564" s="13">
        <f>IF(E2564&gt;0,E2564/N2564,"NA")</f>
        <v>25</v>
      </c>
      <c r="Q2564" s="13" t="s">
        <v>8357</v>
      </c>
      <c r="R2564" s="13" t="s">
        <v>8358</v>
      </c>
      <c r="S2564" t="b">
        <v>0</v>
      </c>
      <c r="T2564" t="s">
        <v>8283</v>
      </c>
      <c r="U2564" s="17">
        <v>42594.316423611112</v>
      </c>
    </row>
    <row r="2565" spans="1:21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5">
        <f t="shared" si="40"/>
        <v>42214.931145833332</v>
      </c>
      <c r="K2565">
        <v>1433042451</v>
      </c>
      <c r="L2565" s="5">
        <v>42154.931145833332</v>
      </c>
      <c r="M2565" t="b">
        <v>0</v>
      </c>
      <c r="N2565">
        <v>0</v>
      </c>
      <c r="O2565" s="9">
        <f>E2565/D2565</f>
        <v>0</v>
      </c>
      <c r="P2565" s="13" t="str">
        <f>IF(E2565&gt;0,E2565/N2565,"NA")</f>
        <v>NA</v>
      </c>
      <c r="Q2565" s="13" t="s">
        <v>8357</v>
      </c>
      <c r="R2565" s="13" t="s">
        <v>8358</v>
      </c>
      <c r="S2565" t="b">
        <v>0</v>
      </c>
      <c r="T2565" t="s">
        <v>8283</v>
      </c>
      <c r="U2565" s="17">
        <v>42154.931145833332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5">
        <f t="shared" si="40"/>
        <v>41851.83216435185</v>
      </c>
      <c r="K2566">
        <v>1404262699</v>
      </c>
      <c r="L2566" s="5">
        <v>41821.83216435185</v>
      </c>
      <c r="M2566" t="b">
        <v>0</v>
      </c>
      <c r="N2566">
        <v>0</v>
      </c>
      <c r="O2566" s="9">
        <f>E2566/D2566</f>
        <v>0</v>
      </c>
      <c r="P2566" s="13" t="str">
        <f>IF(E2566&gt;0,E2566/N2566,"NA")</f>
        <v>NA</v>
      </c>
      <c r="Q2566" s="13" t="s">
        <v>8357</v>
      </c>
      <c r="R2566" s="13" t="s">
        <v>8358</v>
      </c>
      <c r="S2566" t="b">
        <v>0</v>
      </c>
      <c r="T2566" t="s">
        <v>8283</v>
      </c>
      <c r="U2566" s="17">
        <v>41821.83216435185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5">
        <f t="shared" si="40"/>
        <v>42499.659722222219</v>
      </c>
      <c r="K2567">
        <v>1457710589</v>
      </c>
      <c r="L2567" s="5">
        <v>42440.442002314812</v>
      </c>
      <c r="M2567" t="b">
        <v>0</v>
      </c>
      <c r="N2567">
        <v>1</v>
      </c>
      <c r="O2567" s="9">
        <f>E2567/D2567</f>
        <v>0.01</v>
      </c>
      <c r="P2567" s="13">
        <f>IF(E2567&gt;0,E2567/N2567,"NA")</f>
        <v>100</v>
      </c>
      <c r="Q2567" s="13" t="s">
        <v>8357</v>
      </c>
      <c r="R2567" s="13" t="s">
        <v>8358</v>
      </c>
      <c r="S2567" t="b">
        <v>0</v>
      </c>
      <c r="T2567" t="s">
        <v>8283</v>
      </c>
      <c r="U2567" s="17">
        <v>42440.442002314812</v>
      </c>
    </row>
    <row r="2568" spans="1:21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5">
        <f t="shared" si="40"/>
        <v>41872.772546296292</v>
      </c>
      <c r="K2568">
        <v>1406071948</v>
      </c>
      <c r="L2568" s="5">
        <v>41842.772546296292</v>
      </c>
      <c r="M2568" t="b">
        <v>0</v>
      </c>
      <c r="N2568">
        <v>0</v>
      </c>
      <c r="O2568" s="9">
        <f>E2568/D2568</f>
        <v>0</v>
      </c>
      <c r="P2568" s="13" t="str">
        <f>IF(E2568&gt;0,E2568/N2568,"NA")</f>
        <v>NA</v>
      </c>
      <c r="Q2568" s="13" t="s">
        <v>8357</v>
      </c>
      <c r="R2568" s="13" t="s">
        <v>8358</v>
      </c>
      <c r="S2568" t="b">
        <v>0</v>
      </c>
      <c r="T2568" t="s">
        <v>8283</v>
      </c>
      <c r="U2568" s="17">
        <v>41842.772546296292</v>
      </c>
    </row>
    <row r="2569" spans="1:21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5">
        <f t="shared" si="40"/>
        <v>42117.670578703699</v>
      </c>
      <c r="K2569">
        <v>1427231138</v>
      </c>
      <c r="L2569" s="5">
        <v>42087.670578703699</v>
      </c>
      <c r="M2569" t="b">
        <v>0</v>
      </c>
      <c r="N2569">
        <v>2</v>
      </c>
      <c r="O2569" s="9">
        <f>E2569/D2569</f>
        <v>2.6666666666666666E-3</v>
      </c>
      <c r="P2569" s="13">
        <f>IF(E2569&gt;0,E2569/N2569,"NA")</f>
        <v>60</v>
      </c>
      <c r="Q2569" s="13" t="s">
        <v>8357</v>
      </c>
      <c r="R2569" s="13" t="s">
        <v>8358</v>
      </c>
      <c r="S2569" t="b">
        <v>0</v>
      </c>
      <c r="T2569" t="s">
        <v>8283</v>
      </c>
      <c r="U2569" s="17">
        <v>42087.670578703699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5">
        <f t="shared" si="40"/>
        <v>42614.45826388889</v>
      </c>
      <c r="K2570">
        <v>1470153594</v>
      </c>
      <c r="L2570" s="5">
        <v>42584.45826388889</v>
      </c>
      <c r="M2570" t="b">
        <v>0</v>
      </c>
      <c r="N2570">
        <v>1</v>
      </c>
      <c r="O2570" s="9">
        <f>E2570/D2570</f>
        <v>5.0000000000000001E-3</v>
      </c>
      <c r="P2570" s="13">
        <f>IF(E2570&gt;0,E2570/N2570,"NA")</f>
        <v>50</v>
      </c>
      <c r="Q2570" s="13" t="s">
        <v>8357</v>
      </c>
      <c r="R2570" s="13" t="s">
        <v>8358</v>
      </c>
      <c r="S2570" t="b">
        <v>0</v>
      </c>
      <c r="T2570" t="s">
        <v>8283</v>
      </c>
      <c r="U2570" s="17">
        <v>42584.45826388889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5">
        <f t="shared" si="40"/>
        <v>42263.897129629629</v>
      </c>
      <c r="K2571">
        <v>1439865112</v>
      </c>
      <c r="L2571" s="5">
        <v>42233.897129629629</v>
      </c>
      <c r="M2571" t="b">
        <v>0</v>
      </c>
      <c r="N2571">
        <v>2</v>
      </c>
      <c r="O2571" s="9">
        <f>E2571/D2571</f>
        <v>2.2307692307692306E-2</v>
      </c>
      <c r="P2571" s="13">
        <f>IF(E2571&gt;0,E2571/N2571,"NA")</f>
        <v>72.5</v>
      </c>
      <c r="Q2571" s="13" t="s">
        <v>8357</v>
      </c>
      <c r="R2571" s="13" t="s">
        <v>8358</v>
      </c>
      <c r="S2571" t="b">
        <v>0</v>
      </c>
      <c r="T2571" t="s">
        <v>8283</v>
      </c>
      <c r="U2571" s="17">
        <v>42233.897129629629</v>
      </c>
    </row>
    <row r="2572" spans="1:21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5">
        <f t="shared" si="40"/>
        <v>42774.694849537038</v>
      </c>
      <c r="K2572">
        <v>1483998035</v>
      </c>
      <c r="L2572" s="5">
        <v>42744.694849537038</v>
      </c>
      <c r="M2572" t="b">
        <v>0</v>
      </c>
      <c r="N2572">
        <v>2</v>
      </c>
      <c r="O2572" s="9">
        <f>E2572/D2572</f>
        <v>8.4285714285714294E-3</v>
      </c>
      <c r="P2572" s="13">
        <f>IF(E2572&gt;0,E2572/N2572,"NA")</f>
        <v>29.5</v>
      </c>
      <c r="Q2572" s="13" t="s">
        <v>8357</v>
      </c>
      <c r="R2572" s="13" t="s">
        <v>8358</v>
      </c>
      <c r="S2572" t="b">
        <v>0</v>
      </c>
      <c r="T2572" t="s">
        <v>8283</v>
      </c>
      <c r="U2572" s="17">
        <v>42744.694849537038</v>
      </c>
    </row>
    <row r="2573" spans="1:21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5">
        <f t="shared" si="40"/>
        <v>42509.133344907408</v>
      </c>
      <c r="K2573">
        <v>1458461521</v>
      </c>
      <c r="L2573" s="5">
        <v>42449.133344907408</v>
      </c>
      <c r="M2573" t="b">
        <v>0</v>
      </c>
      <c r="N2573">
        <v>4</v>
      </c>
      <c r="O2573" s="9">
        <f>E2573/D2573</f>
        <v>2.5000000000000001E-3</v>
      </c>
      <c r="P2573" s="13">
        <f>IF(E2573&gt;0,E2573/N2573,"NA")</f>
        <v>62.5</v>
      </c>
      <c r="Q2573" s="13" t="s">
        <v>8357</v>
      </c>
      <c r="R2573" s="13" t="s">
        <v>8358</v>
      </c>
      <c r="S2573" t="b">
        <v>0</v>
      </c>
      <c r="T2573" t="s">
        <v>8283</v>
      </c>
      <c r="U2573" s="17">
        <v>42449.133344907408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5">
        <f t="shared" si="40"/>
        <v>42106.911076388882</v>
      </c>
      <c r="K2574">
        <v>1426301517</v>
      </c>
      <c r="L2574" s="5">
        <v>42076.911076388882</v>
      </c>
      <c r="M2574" t="b">
        <v>0</v>
      </c>
      <c r="N2574">
        <v>0</v>
      </c>
      <c r="O2574" s="9">
        <f>E2574/D2574</f>
        <v>0</v>
      </c>
      <c r="P2574" s="13" t="str">
        <f>IF(E2574&gt;0,E2574/N2574,"NA")</f>
        <v>NA</v>
      </c>
      <c r="Q2574" s="13" t="s">
        <v>8357</v>
      </c>
      <c r="R2574" s="13" t="s">
        <v>8358</v>
      </c>
      <c r="S2574" t="b">
        <v>0</v>
      </c>
      <c r="T2574" t="s">
        <v>8283</v>
      </c>
      <c r="U2574" s="17">
        <v>42076.911076388882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5">
        <f t="shared" si="40"/>
        <v>41874.383668981478</v>
      </c>
      <c r="K2575">
        <v>1404915149</v>
      </c>
      <c r="L2575" s="5">
        <v>41829.383668981478</v>
      </c>
      <c r="M2575" t="b">
        <v>0</v>
      </c>
      <c r="N2575">
        <v>0</v>
      </c>
      <c r="O2575" s="9">
        <f>E2575/D2575</f>
        <v>0</v>
      </c>
      <c r="P2575" s="13" t="str">
        <f>IF(E2575&gt;0,E2575/N2575,"NA")</f>
        <v>NA</v>
      </c>
      <c r="Q2575" s="13" t="s">
        <v>8357</v>
      </c>
      <c r="R2575" s="13" t="s">
        <v>8358</v>
      </c>
      <c r="S2575" t="b">
        <v>0</v>
      </c>
      <c r="T2575" t="s">
        <v>8283</v>
      </c>
      <c r="U2575" s="17">
        <v>41829.383668981478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5">
        <f t="shared" si="40"/>
        <v>42508.617418981477</v>
      </c>
      <c r="K2576">
        <v>1461786545</v>
      </c>
      <c r="L2576" s="5">
        <v>42487.617418981477</v>
      </c>
      <c r="M2576" t="b">
        <v>0</v>
      </c>
      <c r="N2576">
        <v>0</v>
      </c>
      <c r="O2576" s="9">
        <f>E2576/D2576</f>
        <v>0</v>
      </c>
      <c r="P2576" s="13" t="str">
        <f>IF(E2576&gt;0,E2576/N2576,"NA")</f>
        <v>NA</v>
      </c>
      <c r="Q2576" s="13" t="s">
        <v>8357</v>
      </c>
      <c r="R2576" s="13" t="s">
        <v>8358</v>
      </c>
      <c r="S2576" t="b">
        <v>0</v>
      </c>
      <c r="T2576" t="s">
        <v>8283</v>
      </c>
      <c r="U2576" s="17">
        <v>42487.617418981477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5">
        <f t="shared" si="40"/>
        <v>42015.900393518517</v>
      </c>
      <c r="K2577">
        <v>1418438194</v>
      </c>
      <c r="L2577" s="5">
        <v>41985.900393518517</v>
      </c>
      <c r="M2577" t="b">
        <v>0</v>
      </c>
      <c r="N2577">
        <v>0</v>
      </c>
      <c r="O2577" s="9">
        <f>E2577/D2577</f>
        <v>0</v>
      </c>
      <c r="P2577" s="13" t="str">
        <f>IF(E2577&gt;0,E2577/N2577,"NA")</f>
        <v>NA</v>
      </c>
      <c r="Q2577" s="13" t="s">
        <v>8357</v>
      </c>
      <c r="R2577" s="13" t="s">
        <v>8358</v>
      </c>
      <c r="S2577" t="b">
        <v>0</v>
      </c>
      <c r="T2577" t="s">
        <v>8283</v>
      </c>
      <c r="U2577" s="17">
        <v>41985.900393518517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5">
        <f t="shared" si="40"/>
        <v>42104.759803240733</v>
      </c>
      <c r="K2578">
        <v>1424823247</v>
      </c>
      <c r="L2578" s="5">
        <v>42059.801469907405</v>
      </c>
      <c r="M2578" t="b">
        <v>0</v>
      </c>
      <c r="N2578">
        <v>0</v>
      </c>
      <c r="O2578" s="9">
        <f>E2578/D2578</f>
        <v>0</v>
      </c>
      <c r="P2578" s="13" t="str">
        <f>IF(E2578&gt;0,E2578/N2578,"NA")</f>
        <v>NA</v>
      </c>
      <c r="Q2578" s="13" t="s">
        <v>8357</v>
      </c>
      <c r="R2578" s="13" t="s">
        <v>8358</v>
      </c>
      <c r="S2578" t="b">
        <v>0</v>
      </c>
      <c r="T2578" t="s">
        <v>8283</v>
      </c>
      <c r="U2578" s="17">
        <v>42059.801469907405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5">
        <f t="shared" si="40"/>
        <v>41855.612233796295</v>
      </c>
      <c r="K2579">
        <v>1405021297</v>
      </c>
      <c r="L2579" s="5">
        <v>41830.612233796295</v>
      </c>
      <c r="M2579" t="b">
        <v>0</v>
      </c>
      <c r="N2579">
        <v>0</v>
      </c>
      <c r="O2579" s="9">
        <f>E2579/D2579</f>
        <v>0</v>
      </c>
      <c r="P2579" s="13" t="str">
        <f>IF(E2579&gt;0,E2579/N2579,"NA")</f>
        <v>NA</v>
      </c>
      <c r="Q2579" s="13" t="s">
        <v>8357</v>
      </c>
      <c r="R2579" s="13" t="s">
        <v>8358</v>
      </c>
      <c r="S2579" t="b">
        <v>0</v>
      </c>
      <c r="T2579" t="s">
        <v>8283</v>
      </c>
      <c r="U2579" s="17">
        <v>41830.612233796295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5">
        <f t="shared" si="40"/>
        <v>42286.499999999993</v>
      </c>
      <c r="K2580">
        <v>1440203579</v>
      </c>
      <c r="L2580" s="5">
        <v>42237.814571759256</v>
      </c>
      <c r="M2580" t="b">
        <v>0</v>
      </c>
      <c r="N2580">
        <v>0</v>
      </c>
      <c r="O2580" s="9">
        <f>E2580/D2580</f>
        <v>0</v>
      </c>
      <c r="P2580" s="13" t="str">
        <f>IF(E2580&gt;0,E2580/N2580,"NA")</f>
        <v>NA</v>
      </c>
      <c r="Q2580" s="13" t="s">
        <v>8357</v>
      </c>
      <c r="R2580" s="13" t="s">
        <v>8358</v>
      </c>
      <c r="S2580" t="b">
        <v>0</v>
      </c>
      <c r="T2580" t="s">
        <v>8283</v>
      </c>
      <c r="U2580" s="17">
        <v>42237.814571759256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5">
        <f t="shared" si="40"/>
        <v>41897.621562499997</v>
      </c>
      <c r="K2581">
        <v>1405626903</v>
      </c>
      <c r="L2581" s="5">
        <v>41837.621562499997</v>
      </c>
      <c r="M2581" t="b">
        <v>0</v>
      </c>
      <c r="N2581">
        <v>12</v>
      </c>
      <c r="O2581" s="9">
        <f>E2581/D2581</f>
        <v>1.3849999999999999E-3</v>
      </c>
      <c r="P2581" s="13">
        <f>IF(E2581&gt;0,E2581/N2581,"NA")</f>
        <v>23.083333333333332</v>
      </c>
      <c r="Q2581" s="13" t="s">
        <v>8357</v>
      </c>
      <c r="R2581" s="13" t="s">
        <v>8358</v>
      </c>
      <c r="S2581" t="b">
        <v>0</v>
      </c>
      <c r="T2581" t="s">
        <v>8283</v>
      </c>
      <c r="U2581" s="17">
        <v>41837.621562499997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5">
        <f t="shared" si="40"/>
        <v>42139.916666666664</v>
      </c>
      <c r="K2582">
        <v>1429170603</v>
      </c>
      <c r="L2582" s="5">
        <v>42110.118090277778</v>
      </c>
      <c r="M2582" t="b">
        <v>0</v>
      </c>
      <c r="N2582">
        <v>2</v>
      </c>
      <c r="O2582" s="9">
        <f>E2582/D2582</f>
        <v>6.0000000000000001E-3</v>
      </c>
      <c r="P2582" s="13">
        <f>IF(E2582&gt;0,E2582/N2582,"NA")</f>
        <v>25.5</v>
      </c>
      <c r="Q2582" s="13" t="s">
        <v>8357</v>
      </c>
      <c r="R2582" s="13" t="s">
        <v>8358</v>
      </c>
      <c r="S2582" t="b">
        <v>0</v>
      </c>
      <c r="T2582" t="s">
        <v>8283</v>
      </c>
      <c r="U2582" s="17">
        <v>42110.118090277778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5">
        <f t="shared" si="40"/>
        <v>42324.461782407401</v>
      </c>
      <c r="K2583">
        <v>1445094298</v>
      </c>
      <c r="L2583" s="5">
        <v>42294.420115740737</v>
      </c>
      <c r="M2583" t="b">
        <v>0</v>
      </c>
      <c r="N2583">
        <v>11</v>
      </c>
      <c r="O2583" s="9">
        <f>E2583/D2583</f>
        <v>0.106</v>
      </c>
      <c r="P2583" s="13">
        <f>IF(E2583&gt;0,E2583/N2583,"NA")</f>
        <v>48.18181818181818</v>
      </c>
      <c r="Q2583" s="13" t="s">
        <v>8357</v>
      </c>
      <c r="R2583" s="13" t="s">
        <v>8358</v>
      </c>
      <c r="S2583" t="b">
        <v>0</v>
      </c>
      <c r="T2583" t="s">
        <v>8283</v>
      </c>
      <c r="U2583" s="17">
        <v>42294.420115740737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5">
        <f t="shared" si="40"/>
        <v>42672.780486111107</v>
      </c>
      <c r="K2584">
        <v>1475192634</v>
      </c>
      <c r="L2584" s="5">
        <v>42642.780486111107</v>
      </c>
      <c r="M2584" t="b">
        <v>0</v>
      </c>
      <c r="N2584">
        <v>1</v>
      </c>
      <c r="O2584" s="9">
        <f>E2584/D2584</f>
        <v>1.1111111111111112E-5</v>
      </c>
      <c r="P2584" s="13">
        <f>IF(E2584&gt;0,E2584/N2584,"NA")</f>
        <v>1</v>
      </c>
      <c r="Q2584" s="13" t="s">
        <v>8357</v>
      </c>
      <c r="R2584" s="13" t="s">
        <v>8358</v>
      </c>
      <c r="S2584" t="b">
        <v>0</v>
      </c>
      <c r="T2584" t="s">
        <v>8283</v>
      </c>
      <c r="U2584" s="17">
        <v>42642.780486111107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5">
        <f t="shared" si="40"/>
        <v>42079.519444444442</v>
      </c>
      <c r="K2585">
        <v>1421346480</v>
      </c>
      <c r="L2585" s="5">
        <v>42019.561111111114</v>
      </c>
      <c r="M2585" t="b">
        <v>0</v>
      </c>
      <c r="N2585">
        <v>5</v>
      </c>
      <c r="O2585" s="9">
        <f>E2585/D2585</f>
        <v>5.0000000000000001E-3</v>
      </c>
      <c r="P2585" s="13">
        <f>IF(E2585&gt;0,E2585/N2585,"NA")</f>
        <v>1</v>
      </c>
      <c r="Q2585" s="13" t="s">
        <v>8357</v>
      </c>
      <c r="R2585" s="13" t="s">
        <v>8358</v>
      </c>
      <c r="S2585" t="b">
        <v>0</v>
      </c>
      <c r="T2585" t="s">
        <v>8283</v>
      </c>
      <c r="U2585" s="17">
        <v>42019.561111111114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5">
        <f t="shared" si="40"/>
        <v>42169.964918981474</v>
      </c>
      <c r="K2586">
        <v>1431749369</v>
      </c>
      <c r="L2586" s="5">
        <v>42139.964918981474</v>
      </c>
      <c r="M2586" t="b">
        <v>0</v>
      </c>
      <c r="N2586">
        <v>0</v>
      </c>
      <c r="O2586" s="9">
        <f>E2586/D2586</f>
        <v>0</v>
      </c>
      <c r="P2586" s="13" t="str">
        <f>IF(E2586&gt;0,E2586/N2586,"NA")</f>
        <v>NA</v>
      </c>
      <c r="Q2586" s="13" t="s">
        <v>8357</v>
      </c>
      <c r="R2586" s="13" t="s">
        <v>8358</v>
      </c>
      <c r="S2586" t="b">
        <v>0</v>
      </c>
      <c r="T2586" t="s">
        <v>8283</v>
      </c>
      <c r="U2586" s="17">
        <v>42139.964918981474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5">
        <f t="shared" si="40"/>
        <v>41825.754999999997</v>
      </c>
      <c r="K2587">
        <v>1402009632</v>
      </c>
      <c r="L2587" s="5">
        <v>41795.754999999997</v>
      </c>
      <c r="M2587" t="b">
        <v>0</v>
      </c>
      <c r="N2587">
        <v>1</v>
      </c>
      <c r="O2587" s="9">
        <f>E2587/D2587</f>
        <v>1.6666666666666668E-3</v>
      </c>
      <c r="P2587" s="13">
        <f>IF(E2587&gt;0,E2587/N2587,"NA")</f>
        <v>50</v>
      </c>
      <c r="Q2587" s="13" t="s">
        <v>8357</v>
      </c>
      <c r="R2587" s="13" t="s">
        <v>8358</v>
      </c>
      <c r="S2587" t="b">
        <v>0</v>
      </c>
      <c r="T2587" t="s">
        <v>8283</v>
      </c>
      <c r="U2587" s="17">
        <v>41795.754999999997</v>
      </c>
    </row>
    <row r="2588" spans="1:21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5">
        <f t="shared" si="40"/>
        <v>42363.121944444443</v>
      </c>
      <c r="K2588">
        <v>1448438136</v>
      </c>
      <c r="L2588" s="5">
        <v>42333.121944444443</v>
      </c>
      <c r="M2588" t="b">
        <v>0</v>
      </c>
      <c r="N2588">
        <v>1</v>
      </c>
      <c r="O2588" s="9">
        <f>E2588/D2588</f>
        <v>1.6666666666666668E-3</v>
      </c>
      <c r="P2588" s="13">
        <f>IF(E2588&gt;0,E2588/N2588,"NA")</f>
        <v>5</v>
      </c>
      <c r="Q2588" s="13" t="s">
        <v>8357</v>
      </c>
      <c r="R2588" s="13" t="s">
        <v>8358</v>
      </c>
      <c r="S2588" t="b">
        <v>0</v>
      </c>
      <c r="T2588" t="s">
        <v>8283</v>
      </c>
      <c r="U2588" s="17">
        <v>42333.121944444443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5">
        <f t="shared" si="40"/>
        <v>42368.467048611106</v>
      </c>
      <c r="K2589">
        <v>1448899953</v>
      </c>
      <c r="L2589" s="5">
        <v>42338.467048611106</v>
      </c>
      <c r="M2589" t="b">
        <v>0</v>
      </c>
      <c r="N2589">
        <v>6</v>
      </c>
      <c r="O2589" s="9">
        <f>E2589/D2589</f>
        <v>2.4340000000000001E-2</v>
      </c>
      <c r="P2589" s="13">
        <f>IF(E2589&gt;0,E2589/N2589,"NA")</f>
        <v>202.83333333333334</v>
      </c>
      <c r="Q2589" s="13" t="s">
        <v>8357</v>
      </c>
      <c r="R2589" s="13" t="s">
        <v>8358</v>
      </c>
      <c r="S2589" t="b">
        <v>0</v>
      </c>
      <c r="T2589" t="s">
        <v>8283</v>
      </c>
      <c r="U2589" s="17">
        <v>42338.467048611106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5">
        <f t="shared" si="40"/>
        <v>42094.343055555553</v>
      </c>
      <c r="K2590">
        <v>1423325626</v>
      </c>
      <c r="L2590" s="5">
        <v>42042.467893518515</v>
      </c>
      <c r="M2590" t="b">
        <v>0</v>
      </c>
      <c r="N2590">
        <v>8</v>
      </c>
      <c r="O2590" s="9">
        <f>E2590/D2590</f>
        <v>3.8833333333333331E-2</v>
      </c>
      <c r="P2590" s="13">
        <f>IF(E2590&gt;0,E2590/N2590,"NA")</f>
        <v>29.125</v>
      </c>
      <c r="Q2590" s="13" t="s">
        <v>8357</v>
      </c>
      <c r="R2590" s="13" t="s">
        <v>8358</v>
      </c>
      <c r="S2590" t="b">
        <v>0</v>
      </c>
      <c r="T2590" t="s">
        <v>8283</v>
      </c>
      <c r="U2590" s="17">
        <v>42042.467893518515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5">
        <f t="shared" si="40"/>
        <v>42452.286192129628</v>
      </c>
      <c r="K2591">
        <v>1456145527</v>
      </c>
      <c r="L2591" s="5">
        <v>42422.327858796292</v>
      </c>
      <c r="M2591" t="b">
        <v>0</v>
      </c>
      <c r="N2591">
        <v>1</v>
      </c>
      <c r="O2591" s="9">
        <f>E2591/D2591</f>
        <v>1E-4</v>
      </c>
      <c r="P2591" s="13">
        <f>IF(E2591&gt;0,E2591/N2591,"NA")</f>
        <v>5</v>
      </c>
      <c r="Q2591" s="13" t="s">
        <v>8357</v>
      </c>
      <c r="R2591" s="13" t="s">
        <v>8358</v>
      </c>
      <c r="S2591" t="b">
        <v>0</v>
      </c>
      <c r="T2591" t="s">
        <v>8283</v>
      </c>
      <c r="U2591" s="17">
        <v>42422.327858796292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5">
        <f t="shared" si="40"/>
        <v>42395.380752314813</v>
      </c>
      <c r="K2592">
        <v>1453212497</v>
      </c>
      <c r="L2592" s="5">
        <v>42388.380752314813</v>
      </c>
      <c r="M2592" t="b">
        <v>0</v>
      </c>
      <c r="N2592">
        <v>0</v>
      </c>
      <c r="O2592" s="9">
        <f>E2592/D2592</f>
        <v>0</v>
      </c>
      <c r="P2592" s="13" t="str">
        <f>IF(E2592&gt;0,E2592/N2592,"NA")</f>
        <v>NA</v>
      </c>
      <c r="Q2592" s="13" t="s">
        <v>8357</v>
      </c>
      <c r="R2592" s="13" t="s">
        <v>8358</v>
      </c>
      <c r="S2592" t="b">
        <v>0</v>
      </c>
      <c r="T2592" t="s">
        <v>8283</v>
      </c>
      <c r="U2592" s="17">
        <v>42388.380752314813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5">
        <f t="shared" si="40"/>
        <v>42442.656527777777</v>
      </c>
      <c r="K2593">
        <v>1452721524</v>
      </c>
      <c r="L2593" s="5">
        <v>42382.698194444441</v>
      </c>
      <c r="M2593" t="b">
        <v>0</v>
      </c>
      <c r="N2593">
        <v>2</v>
      </c>
      <c r="O2593" s="9">
        <f>E2593/D2593</f>
        <v>1.7333333333333333E-2</v>
      </c>
      <c r="P2593" s="13">
        <f>IF(E2593&gt;0,E2593/N2593,"NA")</f>
        <v>13</v>
      </c>
      <c r="Q2593" s="13" t="s">
        <v>8357</v>
      </c>
      <c r="R2593" s="13" t="s">
        <v>8358</v>
      </c>
      <c r="S2593" t="b">
        <v>0</v>
      </c>
      <c r="T2593" t="s">
        <v>8283</v>
      </c>
      <c r="U2593" s="17">
        <v>42382.698194444441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5">
        <f t="shared" si="40"/>
        <v>41917.592835648145</v>
      </c>
      <c r="K2594">
        <v>1409944421</v>
      </c>
      <c r="L2594" s="5">
        <v>41887.592835648145</v>
      </c>
      <c r="M2594" t="b">
        <v>0</v>
      </c>
      <c r="N2594">
        <v>1</v>
      </c>
      <c r="O2594" s="9">
        <f>E2594/D2594</f>
        <v>1.6666666666666668E-3</v>
      </c>
      <c r="P2594" s="13">
        <f>IF(E2594&gt;0,E2594/N2594,"NA")</f>
        <v>50</v>
      </c>
      <c r="Q2594" s="13" t="s">
        <v>8357</v>
      </c>
      <c r="R2594" s="13" t="s">
        <v>8358</v>
      </c>
      <c r="S2594" t="b">
        <v>0</v>
      </c>
      <c r="T2594" t="s">
        <v>8283</v>
      </c>
      <c r="U2594" s="17">
        <v>41887.592835648145</v>
      </c>
    </row>
    <row r="2595" spans="1:21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5">
        <f t="shared" si="40"/>
        <v>42119.636874999997</v>
      </c>
      <c r="K2595">
        <v>1427401026</v>
      </c>
      <c r="L2595" s="5">
        <v>42089.636874999997</v>
      </c>
      <c r="M2595" t="b">
        <v>0</v>
      </c>
      <c r="N2595">
        <v>0</v>
      </c>
      <c r="O2595" s="9">
        <f>E2595/D2595</f>
        <v>0</v>
      </c>
      <c r="P2595" s="13" t="str">
        <f>IF(E2595&gt;0,E2595/N2595,"NA")</f>
        <v>NA</v>
      </c>
      <c r="Q2595" s="13" t="s">
        <v>8357</v>
      </c>
      <c r="R2595" s="13" t="s">
        <v>8358</v>
      </c>
      <c r="S2595" t="b">
        <v>0</v>
      </c>
      <c r="T2595" t="s">
        <v>8283</v>
      </c>
      <c r="U2595" s="17">
        <v>42089.636874999997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5">
        <f t="shared" si="40"/>
        <v>41858.759583333333</v>
      </c>
      <c r="K2596">
        <v>1404861228</v>
      </c>
      <c r="L2596" s="5">
        <v>41828.759583333333</v>
      </c>
      <c r="M2596" t="b">
        <v>0</v>
      </c>
      <c r="N2596">
        <v>1</v>
      </c>
      <c r="O2596" s="9">
        <f>E2596/D2596</f>
        <v>1.2500000000000001E-5</v>
      </c>
      <c r="P2596" s="13">
        <f>IF(E2596&gt;0,E2596/N2596,"NA")</f>
        <v>1</v>
      </c>
      <c r="Q2596" s="13" t="s">
        <v>8357</v>
      </c>
      <c r="R2596" s="13" t="s">
        <v>8358</v>
      </c>
      <c r="S2596" t="b">
        <v>0</v>
      </c>
      <c r="T2596" t="s">
        <v>8283</v>
      </c>
      <c r="U2596" s="17">
        <v>41828.759583333333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5">
        <f t="shared" si="40"/>
        <v>42790.035879629628</v>
      </c>
      <c r="K2597">
        <v>1485323500</v>
      </c>
      <c r="L2597" s="5">
        <v>42760.035879629628</v>
      </c>
      <c r="M2597" t="b">
        <v>0</v>
      </c>
      <c r="N2597">
        <v>19</v>
      </c>
      <c r="O2597" s="9">
        <f>E2597/D2597</f>
        <v>0.12166666666666667</v>
      </c>
      <c r="P2597" s="13">
        <f>IF(E2597&gt;0,E2597/N2597,"NA")</f>
        <v>96.05263157894737</v>
      </c>
      <c r="Q2597" s="13" t="s">
        <v>8357</v>
      </c>
      <c r="R2597" s="13" t="s">
        <v>8358</v>
      </c>
      <c r="S2597" t="b">
        <v>0</v>
      </c>
      <c r="T2597" t="s">
        <v>8283</v>
      </c>
      <c r="U2597" s="17">
        <v>42760.035879629628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5">
        <f t="shared" si="40"/>
        <v>41858.45612268518</v>
      </c>
      <c r="K2598">
        <v>1404835009</v>
      </c>
      <c r="L2598" s="5">
        <v>41828.45612268518</v>
      </c>
      <c r="M2598" t="b">
        <v>0</v>
      </c>
      <c r="N2598">
        <v>27</v>
      </c>
      <c r="O2598" s="9">
        <f>E2598/D2598</f>
        <v>0.23588571428571428</v>
      </c>
      <c r="P2598" s="13">
        <f>IF(E2598&gt;0,E2598/N2598,"NA")</f>
        <v>305.77777777777777</v>
      </c>
      <c r="Q2598" s="13" t="s">
        <v>8357</v>
      </c>
      <c r="R2598" s="13" t="s">
        <v>8358</v>
      </c>
      <c r="S2598" t="b">
        <v>0</v>
      </c>
      <c r="T2598" t="s">
        <v>8283</v>
      </c>
      <c r="U2598" s="17">
        <v>41828.45612268518</v>
      </c>
    </row>
    <row r="2599" spans="1:21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5">
        <f t="shared" si="40"/>
        <v>42540.133298611108</v>
      </c>
      <c r="K2599">
        <v>1463731917</v>
      </c>
      <c r="L2599" s="5">
        <v>42510.133298611108</v>
      </c>
      <c r="M2599" t="b">
        <v>0</v>
      </c>
      <c r="N2599">
        <v>7</v>
      </c>
      <c r="O2599" s="9">
        <f>E2599/D2599</f>
        <v>5.6666666666666664E-2</v>
      </c>
      <c r="P2599" s="13">
        <f>IF(E2599&gt;0,E2599/N2599,"NA")</f>
        <v>12.142857142857142</v>
      </c>
      <c r="Q2599" s="13" t="s">
        <v>8357</v>
      </c>
      <c r="R2599" s="13" t="s">
        <v>8358</v>
      </c>
      <c r="S2599" t="b">
        <v>0</v>
      </c>
      <c r="T2599" t="s">
        <v>8283</v>
      </c>
      <c r="U2599" s="17">
        <v>42510.133298611108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5">
        <f t="shared" si="40"/>
        <v>42270.631956018515</v>
      </c>
      <c r="K2600">
        <v>1440447001</v>
      </c>
      <c r="L2600" s="5">
        <v>42240.631956018515</v>
      </c>
      <c r="M2600" t="b">
        <v>0</v>
      </c>
      <c r="N2600">
        <v>14</v>
      </c>
      <c r="O2600" s="9">
        <f>E2600/D2600</f>
        <v>0.39</v>
      </c>
      <c r="P2600" s="13">
        <f>IF(E2600&gt;0,E2600/N2600,"NA")</f>
        <v>83.571428571428569</v>
      </c>
      <c r="Q2600" s="13" t="s">
        <v>8357</v>
      </c>
      <c r="R2600" s="13" t="s">
        <v>8358</v>
      </c>
      <c r="S2600" t="b">
        <v>0</v>
      </c>
      <c r="T2600" t="s">
        <v>8283</v>
      </c>
      <c r="U2600" s="17">
        <v>42240.631956018515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5">
        <f t="shared" si="40"/>
        <v>41854.545682870368</v>
      </c>
      <c r="K2601">
        <v>1403201147</v>
      </c>
      <c r="L2601" s="5">
        <v>41809.545682870368</v>
      </c>
      <c r="M2601" t="b">
        <v>0</v>
      </c>
      <c r="N2601">
        <v>5</v>
      </c>
      <c r="O2601" s="9">
        <f>E2601/D2601</f>
        <v>9.9546510341776348E-3</v>
      </c>
      <c r="P2601" s="13">
        <f>IF(E2601&gt;0,E2601/N2601,"NA")</f>
        <v>18</v>
      </c>
      <c r="Q2601" s="13" t="s">
        <v>8357</v>
      </c>
      <c r="R2601" s="13" t="s">
        <v>8358</v>
      </c>
      <c r="S2601" t="b">
        <v>0</v>
      </c>
      <c r="T2601" t="s">
        <v>8283</v>
      </c>
      <c r="U2601" s="17">
        <v>41809.545682870368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5">
        <f t="shared" si="40"/>
        <v>42454.650462962956</v>
      </c>
      <c r="K2602">
        <v>1453757800</v>
      </c>
      <c r="L2602" s="5">
        <v>42394.692129629628</v>
      </c>
      <c r="M2602" t="b">
        <v>0</v>
      </c>
      <c r="N2602">
        <v>30</v>
      </c>
      <c r="O2602" s="9">
        <f>E2602/D2602</f>
        <v>6.9320000000000007E-2</v>
      </c>
      <c r="P2602" s="13">
        <f>IF(E2602&gt;0,E2602/N2602,"NA")</f>
        <v>115.53333333333333</v>
      </c>
      <c r="Q2602" s="13" t="s">
        <v>8357</v>
      </c>
      <c r="R2602" s="13" t="s">
        <v>8358</v>
      </c>
      <c r="S2602" t="b">
        <v>0</v>
      </c>
      <c r="T2602" t="s">
        <v>8283</v>
      </c>
      <c r="U2602" s="17">
        <v>42394.692129629628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5">
        <f t="shared" si="40"/>
        <v>41164.957638888889</v>
      </c>
      <c r="K2603">
        <v>1346276349</v>
      </c>
      <c r="L2603" s="5">
        <v>41150.693854166668</v>
      </c>
      <c r="M2603" t="b">
        <v>1</v>
      </c>
      <c r="N2603">
        <v>151</v>
      </c>
      <c r="O2603" s="9">
        <f>E2603/D2603</f>
        <v>6.6139999999999999</v>
      </c>
      <c r="P2603" s="13">
        <f>IF(E2603&gt;0,E2603/N2603,"NA")</f>
        <v>21.900662251655628</v>
      </c>
      <c r="Q2603" s="13" t="s">
        <v>8340</v>
      </c>
      <c r="R2603" s="13" t="s">
        <v>8376</v>
      </c>
      <c r="S2603" t="b">
        <v>1</v>
      </c>
      <c r="T2603" t="s">
        <v>8300</v>
      </c>
      <c r="U2603" s="17">
        <v>41150.693854166668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5">
        <f t="shared" si="40"/>
        <v>41955.680555555555</v>
      </c>
      <c r="K2604">
        <v>1412358968</v>
      </c>
      <c r="L2604" s="5">
        <v>41915.538981481477</v>
      </c>
      <c r="M2604" t="b">
        <v>1</v>
      </c>
      <c r="N2604">
        <v>489</v>
      </c>
      <c r="O2604" s="9">
        <f>E2604/D2604</f>
        <v>3.2609166666666667</v>
      </c>
      <c r="P2604" s="13">
        <f>IF(E2604&gt;0,E2604/N2604,"NA")</f>
        <v>80.022494887525568</v>
      </c>
      <c r="Q2604" s="13" t="s">
        <v>8340</v>
      </c>
      <c r="R2604" s="13" t="s">
        <v>8376</v>
      </c>
      <c r="S2604" t="b">
        <v>1</v>
      </c>
      <c r="T2604" t="s">
        <v>8300</v>
      </c>
      <c r="U2604" s="17">
        <v>41915.538981481477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5">
        <f t="shared" si="40"/>
        <v>41631.704328703701</v>
      </c>
      <c r="K2605">
        <v>1386626054</v>
      </c>
      <c r="L2605" s="5">
        <v>41617.704328703701</v>
      </c>
      <c r="M2605" t="b">
        <v>1</v>
      </c>
      <c r="N2605">
        <v>50</v>
      </c>
      <c r="O2605" s="9">
        <f>E2605/D2605</f>
        <v>1.0148571428571429</v>
      </c>
      <c r="P2605" s="13">
        <f>IF(E2605&gt;0,E2605/N2605,"NA")</f>
        <v>35.520000000000003</v>
      </c>
      <c r="Q2605" s="13" t="s">
        <v>8340</v>
      </c>
      <c r="R2605" s="13" t="s">
        <v>8376</v>
      </c>
      <c r="S2605" t="b">
        <v>1</v>
      </c>
      <c r="T2605" t="s">
        <v>8300</v>
      </c>
      <c r="U2605" s="17">
        <v>41617.704328703701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5">
        <f t="shared" si="40"/>
        <v>41027.842858796292</v>
      </c>
      <c r="K2606">
        <v>1333070023</v>
      </c>
      <c r="L2606" s="5">
        <v>40997.842858796292</v>
      </c>
      <c r="M2606" t="b">
        <v>1</v>
      </c>
      <c r="N2606">
        <v>321</v>
      </c>
      <c r="O2606" s="9">
        <f>E2606/D2606</f>
        <v>1.0421799999999999</v>
      </c>
      <c r="P2606" s="13">
        <f>IF(E2606&gt;0,E2606/N2606,"NA")</f>
        <v>64.933333333333323</v>
      </c>
      <c r="Q2606" s="13" t="s">
        <v>8340</v>
      </c>
      <c r="R2606" s="13" t="s">
        <v>8376</v>
      </c>
      <c r="S2606" t="b">
        <v>1</v>
      </c>
      <c r="T2606" t="s">
        <v>8300</v>
      </c>
      <c r="U2606" s="17">
        <v>40997.842858796292</v>
      </c>
    </row>
    <row r="2607" spans="1:21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5">
        <f t="shared" si="40"/>
        <v>42538.33321759259</v>
      </c>
      <c r="K2607">
        <v>1463576390</v>
      </c>
      <c r="L2607" s="5">
        <v>42508.33321759259</v>
      </c>
      <c r="M2607" t="b">
        <v>1</v>
      </c>
      <c r="N2607">
        <v>1762</v>
      </c>
      <c r="O2607" s="9">
        <f>E2607/D2607</f>
        <v>1.0742157000000001</v>
      </c>
      <c r="P2607" s="13">
        <f>IF(E2607&gt;0,E2607/N2607,"NA")</f>
        <v>60.965703745743475</v>
      </c>
      <c r="Q2607" s="13" t="s">
        <v>8340</v>
      </c>
      <c r="R2607" s="13" t="s">
        <v>8376</v>
      </c>
      <c r="S2607" t="b">
        <v>1</v>
      </c>
      <c r="T2607" t="s">
        <v>8300</v>
      </c>
      <c r="U2607" s="17">
        <v>42508.33321759259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5">
        <f t="shared" si="40"/>
        <v>41758.504421296289</v>
      </c>
      <c r="K2608">
        <v>1396026382</v>
      </c>
      <c r="L2608" s="5">
        <v>41726.504421296289</v>
      </c>
      <c r="M2608" t="b">
        <v>1</v>
      </c>
      <c r="N2608">
        <v>385</v>
      </c>
      <c r="O2608" s="9">
        <f>E2608/D2608</f>
        <v>1.1005454545454545</v>
      </c>
      <c r="P2608" s="13">
        <f>IF(E2608&gt;0,E2608/N2608,"NA")</f>
        <v>31.444155844155844</v>
      </c>
      <c r="Q2608" s="13" t="s">
        <v>8340</v>
      </c>
      <c r="R2608" s="13" t="s">
        <v>8376</v>
      </c>
      <c r="S2608" t="b">
        <v>1</v>
      </c>
      <c r="T2608" t="s">
        <v>8300</v>
      </c>
      <c r="U2608" s="17">
        <v>41726.504421296289</v>
      </c>
    </row>
    <row r="2609" spans="1:21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5">
        <f t="shared" si="40"/>
        <v>42227.874999999993</v>
      </c>
      <c r="K2609">
        <v>1435611572</v>
      </c>
      <c r="L2609" s="5">
        <v>42184.666342592587</v>
      </c>
      <c r="M2609" t="b">
        <v>1</v>
      </c>
      <c r="N2609">
        <v>398</v>
      </c>
      <c r="O2609" s="9">
        <f>E2609/D2609</f>
        <v>4.077</v>
      </c>
      <c r="P2609" s="13">
        <f>IF(E2609&gt;0,E2609/N2609,"NA")</f>
        <v>81.949748743718587</v>
      </c>
      <c r="Q2609" s="13" t="s">
        <v>8340</v>
      </c>
      <c r="R2609" s="13" t="s">
        <v>8376</v>
      </c>
      <c r="S2609" t="b">
        <v>1</v>
      </c>
      <c r="T2609" t="s">
        <v>8300</v>
      </c>
      <c r="U2609" s="17">
        <v>42184.666342592587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5">
        <f t="shared" si="40"/>
        <v>42808.791666666664</v>
      </c>
      <c r="K2610">
        <v>1485976468</v>
      </c>
      <c r="L2610" s="5">
        <v>42767.593379629623</v>
      </c>
      <c r="M2610" t="b">
        <v>1</v>
      </c>
      <c r="N2610">
        <v>304</v>
      </c>
      <c r="O2610" s="9">
        <f>E2610/D2610</f>
        <v>2.2392500000000002</v>
      </c>
      <c r="P2610" s="13">
        <f>IF(E2610&gt;0,E2610/N2610,"NA")</f>
        <v>58.92763157894737</v>
      </c>
      <c r="Q2610" s="13" t="s">
        <v>8340</v>
      </c>
      <c r="R2610" s="13" t="s">
        <v>8376</v>
      </c>
      <c r="S2610" t="b">
        <v>1</v>
      </c>
      <c r="T2610" t="s">
        <v>8300</v>
      </c>
      <c r="U2610" s="17">
        <v>42767.593379629623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5">
        <f t="shared" si="40"/>
        <v>41105.02952546296</v>
      </c>
      <c r="K2611">
        <v>1339738951</v>
      </c>
      <c r="L2611" s="5">
        <v>41075.02952546296</v>
      </c>
      <c r="M2611" t="b">
        <v>1</v>
      </c>
      <c r="N2611">
        <v>676</v>
      </c>
      <c r="O2611" s="9">
        <f>E2611/D2611</f>
        <v>3.038011142857143</v>
      </c>
      <c r="P2611" s="13">
        <f>IF(E2611&gt;0,E2611/N2611,"NA")</f>
        <v>157.29347633136095</v>
      </c>
      <c r="Q2611" s="13" t="s">
        <v>8340</v>
      </c>
      <c r="R2611" s="13" t="s">
        <v>8376</v>
      </c>
      <c r="S2611" t="b">
        <v>1</v>
      </c>
      <c r="T2611" t="s">
        <v>8300</v>
      </c>
      <c r="U2611" s="17">
        <v>41075.02952546296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5">
        <f t="shared" si="40"/>
        <v>42604.082638888889</v>
      </c>
      <c r="K2612">
        <v>1468444125</v>
      </c>
      <c r="L2612" s="5">
        <v>42564.672743055555</v>
      </c>
      <c r="M2612" t="b">
        <v>1</v>
      </c>
      <c r="N2612">
        <v>577</v>
      </c>
      <c r="O2612" s="9">
        <f>E2612/D2612</f>
        <v>1.4132510432681749</v>
      </c>
      <c r="P2612" s="13">
        <f>IF(E2612&gt;0,E2612/N2612,"NA")</f>
        <v>55.758509532062391</v>
      </c>
      <c r="Q2612" s="13" t="s">
        <v>8340</v>
      </c>
      <c r="R2612" s="13" t="s">
        <v>8376</v>
      </c>
      <c r="S2612" t="b">
        <v>1</v>
      </c>
      <c r="T2612" t="s">
        <v>8300</v>
      </c>
      <c r="U2612" s="17">
        <v>42564.672743055555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5">
        <f t="shared" si="40"/>
        <v>42737.749305555553</v>
      </c>
      <c r="K2613">
        <v>1480493014</v>
      </c>
      <c r="L2613" s="5">
        <v>42704.127476851849</v>
      </c>
      <c r="M2613" t="b">
        <v>1</v>
      </c>
      <c r="N2613">
        <v>3663</v>
      </c>
      <c r="O2613" s="9">
        <f>E2613/D2613</f>
        <v>27.906363636363636</v>
      </c>
      <c r="P2613" s="13">
        <f>IF(E2613&gt;0,E2613/N2613,"NA")</f>
        <v>83.802893802893806</v>
      </c>
      <c r="Q2613" s="13" t="s">
        <v>8340</v>
      </c>
      <c r="R2613" s="13" t="s">
        <v>8376</v>
      </c>
      <c r="S2613" t="b">
        <v>1</v>
      </c>
      <c r="T2613" t="s">
        <v>8300</v>
      </c>
      <c r="U2613" s="17">
        <v>42704.127476851849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5">
        <f t="shared" si="40"/>
        <v>42012.934837962959</v>
      </c>
      <c r="K2614">
        <v>1418095570</v>
      </c>
      <c r="L2614" s="5">
        <v>41981.934837962959</v>
      </c>
      <c r="M2614" t="b">
        <v>1</v>
      </c>
      <c r="N2614">
        <v>294</v>
      </c>
      <c r="O2614" s="9">
        <f>E2614/D2614</f>
        <v>1.7176130000000001</v>
      </c>
      <c r="P2614" s="13">
        <f>IF(E2614&gt;0,E2614/N2614,"NA")</f>
        <v>58.422210884353746</v>
      </c>
      <c r="Q2614" s="13" t="s">
        <v>8340</v>
      </c>
      <c r="R2614" s="13" t="s">
        <v>8376</v>
      </c>
      <c r="S2614" t="b">
        <v>1</v>
      </c>
      <c r="T2614" t="s">
        <v>8300</v>
      </c>
      <c r="U2614" s="17">
        <v>41981.934837962959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5">
        <f t="shared" si="40"/>
        <v>41173.609884259255</v>
      </c>
      <c r="K2615">
        <v>1345664294</v>
      </c>
      <c r="L2615" s="5">
        <v>41143.609884259255</v>
      </c>
      <c r="M2615" t="b">
        <v>1</v>
      </c>
      <c r="N2615">
        <v>28</v>
      </c>
      <c r="O2615" s="9">
        <f>E2615/D2615</f>
        <v>1.0101333333333333</v>
      </c>
      <c r="P2615" s="13">
        <f>IF(E2615&gt;0,E2615/N2615,"NA")</f>
        <v>270.57142857142856</v>
      </c>
      <c r="Q2615" s="13" t="s">
        <v>8340</v>
      </c>
      <c r="R2615" s="13" t="s">
        <v>8376</v>
      </c>
      <c r="S2615" t="b">
        <v>1</v>
      </c>
      <c r="T2615" t="s">
        <v>8300</v>
      </c>
      <c r="U2615" s="17">
        <v>41143.609884259255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5">
        <f t="shared" si="40"/>
        <v>41759</v>
      </c>
      <c r="K2616">
        <v>1396371612</v>
      </c>
      <c r="L2616" s="5">
        <v>41730.500138888885</v>
      </c>
      <c r="M2616" t="b">
        <v>1</v>
      </c>
      <c r="N2616">
        <v>100</v>
      </c>
      <c r="O2616" s="9">
        <f>E2616/D2616</f>
        <v>1.02</v>
      </c>
      <c r="P2616" s="13">
        <f>IF(E2616&gt;0,E2616/N2616,"NA")</f>
        <v>107.1</v>
      </c>
      <c r="Q2616" s="13" t="s">
        <v>8340</v>
      </c>
      <c r="R2616" s="13" t="s">
        <v>8376</v>
      </c>
      <c r="S2616" t="b">
        <v>1</v>
      </c>
      <c r="T2616" t="s">
        <v>8300</v>
      </c>
      <c r="U2616" s="17">
        <v>41730.500138888885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5">
        <f t="shared" si="40"/>
        <v>42490.291666666664</v>
      </c>
      <c r="K2617">
        <v>1458820564</v>
      </c>
      <c r="L2617" s="5">
        <v>42453.288935185185</v>
      </c>
      <c r="M2617" t="b">
        <v>0</v>
      </c>
      <c r="N2617">
        <v>72</v>
      </c>
      <c r="O2617" s="9">
        <f>E2617/D2617</f>
        <v>1.6976511744127936</v>
      </c>
      <c r="P2617" s="13">
        <f>IF(E2617&gt;0,E2617/N2617,"NA")</f>
        <v>47.180555555555557</v>
      </c>
      <c r="Q2617" s="13" t="s">
        <v>8340</v>
      </c>
      <c r="R2617" s="13" t="s">
        <v>8376</v>
      </c>
      <c r="S2617" t="b">
        <v>1</v>
      </c>
      <c r="T2617" t="s">
        <v>8300</v>
      </c>
      <c r="U2617" s="17">
        <v>42453.288935185185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5">
        <f t="shared" si="40"/>
        <v>42241.786215277774</v>
      </c>
      <c r="K2618">
        <v>1437954729</v>
      </c>
      <c r="L2618" s="5">
        <v>42211.786215277774</v>
      </c>
      <c r="M2618" t="b">
        <v>1</v>
      </c>
      <c r="N2618">
        <v>238</v>
      </c>
      <c r="O2618" s="9">
        <f>E2618/D2618</f>
        <v>1.14534</v>
      </c>
      <c r="P2618" s="13">
        <f>IF(E2618&gt;0,E2618/N2618,"NA")</f>
        <v>120.30882352941177</v>
      </c>
      <c r="Q2618" s="13" t="s">
        <v>8340</v>
      </c>
      <c r="R2618" s="13" t="s">
        <v>8376</v>
      </c>
      <c r="S2618" t="b">
        <v>1</v>
      </c>
      <c r="T2618" t="s">
        <v>8300</v>
      </c>
      <c r="U2618" s="17">
        <v>42211.786215277774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5">
        <f t="shared" si="40"/>
        <v>41932.666099537033</v>
      </c>
      <c r="K2619">
        <v>1411246751</v>
      </c>
      <c r="L2619" s="5">
        <v>41902.666099537033</v>
      </c>
      <c r="M2619" t="b">
        <v>1</v>
      </c>
      <c r="N2619">
        <v>159</v>
      </c>
      <c r="O2619" s="9">
        <f>E2619/D2619</f>
        <v>8.7759999999999998</v>
      </c>
      <c r="P2619" s="13">
        <f>IF(E2619&gt;0,E2619/N2619,"NA")</f>
        <v>27.59748427672956</v>
      </c>
      <c r="Q2619" s="13" t="s">
        <v>8340</v>
      </c>
      <c r="R2619" s="13" t="s">
        <v>8376</v>
      </c>
      <c r="S2619" t="b">
        <v>1</v>
      </c>
      <c r="T2619" t="s">
        <v>8300</v>
      </c>
      <c r="U2619" s="17">
        <v>41902.666099537033</v>
      </c>
    </row>
    <row r="2620" spans="1:21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5">
        <f t="shared" si="40"/>
        <v>42339.625706018516</v>
      </c>
      <c r="K2620">
        <v>1443812461</v>
      </c>
      <c r="L2620" s="5">
        <v>42279.584039351852</v>
      </c>
      <c r="M2620" t="b">
        <v>1</v>
      </c>
      <c r="N2620">
        <v>77</v>
      </c>
      <c r="O2620" s="9">
        <f>E2620/D2620</f>
        <v>1.0538666666666667</v>
      </c>
      <c r="P2620" s="13">
        <f>IF(E2620&gt;0,E2620/N2620,"NA")</f>
        <v>205.2987012987013</v>
      </c>
      <c r="Q2620" s="13" t="s">
        <v>8340</v>
      </c>
      <c r="R2620" s="13" t="s">
        <v>8376</v>
      </c>
      <c r="S2620" t="b">
        <v>1</v>
      </c>
      <c r="T2620" t="s">
        <v>8300</v>
      </c>
      <c r="U2620" s="17">
        <v>42279.584039351852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5">
        <f t="shared" si="40"/>
        <v>42300.249999999993</v>
      </c>
      <c r="K2621">
        <v>1443302004</v>
      </c>
      <c r="L2621" s="5">
        <v>42273.67597222222</v>
      </c>
      <c r="M2621" t="b">
        <v>1</v>
      </c>
      <c r="N2621">
        <v>53</v>
      </c>
      <c r="O2621" s="9">
        <f>E2621/D2621</f>
        <v>1.8839999999999999</v>
      </c>
      <c r="P2621" s="13">
        <f>IF(E2621&gt;0,E2621/N2621,"NA")</f>
        <v>35.547169811320757</v>
      </c>
      <c r="Q2621" s="13" t="s">
        <v>8340</v>
      </c>
      <c r="R2621" s="13" t="s">
        <v>8376</v>
      </c>
      <c r="S2621" t="b">
        <v>1</v>
      </c>
      <c r="T2621" t="s">
        <v>8300</v>
      </c>
      <c r="U2621" s="17">
        <v>42273.67597222222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5">
        <f t="shared" si="40"/>
        <v>42287.833333333336</v>
      </c>
      <c r="K2622">
        <v>1441339242</v>
      </c>
      <c r="L2622" s="5">
        <v>42250.958819444444</v>
      </c>
      <c r="M2622" t="b">
        <v>1</v>
      </c>
      <c r="N2622">
        <v>1251</v>
      </c>
      <c r="O2622" s="9">
        <f>E2622/D2622</f>
        <v>1.436523076923077</v>
      </c>
      <c r="P2622" s="13">
        <f>IF(E2622&gt;0,E2622/N2622,"NA")</f>
        <v>74.639488409272587</v>
      </c>
      <c r="Q2622" s="13" t="s">
        <v>8340</v>
      </c>
      <c r="R2622" s="13" t="s">
        <v>8376</v>
      </c>
      <c r="S2622" t="b">
        <v>1</v>
      </c>
      <c r="T2622" t="s">
        <v>8300</v>
      </c>
      <c r="U2622" s="17">
        <v>42250.958819444444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5">
        <f t="shared" si="40"/>
        <v>42145.539212962962</v>
      </c>
      <c r="K2623">
        <v>1429638988</v>
      </c>
      <c r="L2623" s="5">
        <v>42115.539212962962</v>
      </c>
      <c r="M2623" t="b">
        <v>1</v>
      </c>
      <c r="N2623">
        <v>465</v>
      </c>
      <c r="O2623" s="9">
        <f>E2623/D2623</f>
        <v>1.4588000000000001</v>
      </c>
      <c r="P2623" s="13">
        <f>IF(E2623&gt;0,E2623/N2623,"NA")</f>
        <v>47.058064516129029</v>
      </c>
      <c r="Q2623" s="13" t="s">
        <v>8340</v>
      </c>
      <c r="R2623" s="13" t="s">
        <v>8376</v>
      </c>
      <c r="S2623" t="b">
        <v>1</v>
      </c>
      <c r="T2623" t="s">
        <v>8300</v>
      </c>
      <c r="U2623" s="17">
        <v>42115.539212962962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5">
        <f t="shared" si="40"/>
        <v>42734.534907407404</v>
      </c>
      <c r="K2624">
        <v>1479232216</v>
      </c>
      <c r="L2624" s="5">
        <v>42689.534907407404</v>
      </c>
      <c r="M2624" t="b">
        <v>0</v>
      </c>
      <c r="N2624">
        <v>74</v>
      </c>
      <c r="O2624" s="9">
        <f>E2624/D2624</f>
        <v>1.3118399999999999</v>
      </c>
      <c r="P2624" s="13">
        <f>IF(E2624&gt;0,E2624/N2624,"NA")</f>
        <v>26.591351351351353</v>
      </c>
      <c r="Q2624" s="13" t="s">
        <v>8340</v>
      </c>
      <c r="R2624" s="13" t="s">
        <v>8376</v>
      </c>
      <c r="S2624" t="b">
        <v>1</v>
      </c>
      <c r="T2624" t="s">
        <v>8300</v>
      </c>
      <c r="U2624" s="17">
        <v>42689.534907407404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5">
        <f t="shared" si="40"/>
        <v>42706.048217592594</v>
      </c>
      <c r="K2625">
        <v>1479449366</v>
      </c>
      <c r="L2625" s="5">
        <v>42692.048217592594</v>
      </c>
      <c r="M2625" t="b">
        <v>0</v>
      </c>
      <c r="N2625">
        <v>62</v>
      </c>
      <c r="O2625" s="9">
        <f>E2625/D2625</f>
        <v>1.1399999999999999</v>
      </c>
      <c r="P2625" s="13">
        <f>IF(E2625&gt;0,E2625/N2625,"NA")</f>
        <v>36.774193548387096</v>
      </c>
      <c r="Q2625" s="13" t="s">
        <v>8340</v>
      </c>
      <c r="R2625" s="13" t="s">
        <v>8376</v>
      </c>
      <c r="S2625" t="b">
        <v>1</v>
      </c>
      <c r="T2625" t="s">
        <v>8300</v>
      </c>
      <c r="U2625" s="17">
        <v>42692.048217592594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5">
        <f t="shared" si="40"/>
        <v>41165.213217592587</v>
      </c>
      <c r="K2626">
        <v>1345716422</v>
      </c>
      <c r="L2626" s="5">
        <v>41144.213217592587</v>
      </c>
      <c r="M2626" t="b">
        <v>0</v>
      </c>
      <c r="N2626">
        <v>3468</v>
      </c>
      <c r="O2626" s="9">
        <f>E2626/D2626</f>
        <v>13.794206249999998</v>
      </c>
      <c r="P2626" s="13">
        <f>IF(E2626&gt;0,E2626/N2626,"NA")</f>
        <v>31.820544982698959</v>
      </c>
      <c r="Q2626" s="13" t="s">
        <v>8340</v>
      </c>
      <c r="R2626" s="13" t="s">
        <v>8376</v>
      </c>
      <c r="S2626" t="b">
        <v>1</v>
      </c>
      <c r="T2626" t="s">
        <v>8300</v>
      </c>
      <c r="U2626" s="17">
        <v>41144.213217592587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5">
        <f t="shared" ref="J2627:L2690" si="41">(I2627/86400)+25569+(-5/24)</f>
        <v>42683.643611111103</v>
      </c>
      <c r="K2627">
        <v>1476559608</v>
      </c>
      <c r="L2627" s="5">
        <v>42658.601944444446</v>
      </c>
      <c r="M2627" t="b">
        <v>0</v>
      </c>
      <c r="N2627">
        <v>52</v>
      </c>
      <c r="O2627" s="9">
        <f>E2627/D2627</f>
        <v>9.56</v>
      </c>
      <c r="P2627" s="13">
        <f>IF(E2627&gt;0,E2627/N2627,"NA")</f>
        <v>27.576923076923077</v>
      </c>
      <c r="Q2627" s="13" t="s">
        <v>8340</v>
      </c>
      <c r="R2627" s="13" t="s">
        <v>8376</v>
      </c>
      <c r="S2627" t="b">
        <v>1</v>
      </c>
      <c r="T2627" t="s">
        <v>8300</v>
      </c>
      <c r="U2627" s="17">
        <v>42658.601944444446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5">
        <f t="shared" si="41"/>
        <v>42158.41978009259</v>
      </c>
      <c r="K2628">
        <v>1430751869</v>
      </c>
      <c r="L2628" s="5">
        <v>42128.41978009259</v>
      </c>
      <c r="M2628" t="b">
        <v>0</v>
      </c>
      <c r="N2628">
        <v>50</v>
      </c>
      <c r="O2628" s="9">
        <f>E2628/D2628</f>
        <v>1.1200000000000001</v>
      </c>
      <c r="P2628" s="13">
        <f>IF(E2628&gt;0,E2628/N2628,"NA")</f>
        <v>56</v>
      </c>
      <c r="Q2628" s="13" t="s">
        <v>8340</v>
      </c>
      <c r="R2628" s="13" t="s">
        <v>8376</v>
      </c>
      <c r="S2628" t="b">
        <v>1</v>
      </c>
      <c r="T2628" t="s">
        <v>8300</v>
      </c>
      <c r="U2628" s="17">
        <v>42128.41978009259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5">
        <f t="shared" si="41"/>
        <v>42334.662743055553</v>
      </c>
      <c r="K2629">
        <v>1445975661</v>
      </c>
      <c r="L2629" s="5">
        <v>42304.621076388888</v>
      </c>
      <c r="M2629" t="b">
        <v>0</v>
      </c>
      <c r="N2629">
        <v>45</v>
      </c>
      <c r="O2629" s="9">
        <f>E2629/D2629</f>
        <v>6.4666666666666668</v>
      </c>
      <c r="P2629" s="13">
        <f>IF(E2629&gt;0,E2629/N2629,"NA")</f>
        <v>21.555555555555557</v>
      </c>
      <c r="Q2629" s="13" t="s">
        <v>8340</v>
      </c>
      <c r="R2629" s="13" t="s">
        <v>8376</v>
      </c>
      <c r="S2629" t="b">
        <v>1</v>
      </c>
      <c r="T2629" t="s">
        <v>8300</v>
      </c>
      <c r="U2629" s="17">
        <v>42304.621076388888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5">
        <f t="shared" si="41"/>
        <v>41973.757719907408</v>
      </c>
      <c r="K2630">
        <v>1415661067</v>
      </c>
      <c r="L2630" s="5">
        <v>41953.757719907408</v>
      </c>
      <c r="M2630" t="b">
        <v>0</v>
      </c>
      <c r="N2630">
        <v>21</v>
      </c>
      <c r="O2630" s="9">
        <f>E2630/D2630</f>
        <v>1.1036948748510131</v>
      </c>
      <c r="P2630" s="13">
        <f>IF(E2630&gt;0,E2630/N2630,"NA")</f>
        <v>44.095238095238095</v>
      </c>
      <c r="Q2630" s="13" t="s">
        <v>8340</v>
      </c>
      <c r="R2630" s="13" t="s">
        <v>8376</v>
      </c>
      <c r="S2630" t="b">
        <v>1</v>
      </c>
      <c r="T2630" t="s">
        <v>8300</v>
      </c>
      <c r="U2630" s="17">
        <v>41953.757719907408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5">
        <f t="shared" si="41"/>
        <v>42138.330115740733</v>
      </c>
      <c r="K2631">
        <v>1429016122</v>
      </c>
      <c r="L2631" s="5">
        <v>42108.330115740733</v>
      </c>
      <c r="M2631" t="b">
        <v>0</v>
      </c>
      <c r="N2631">
        <v>100</v>
      </c>
      <c r="O2631" s="9">
        <f>E2631/D2631</f>
        <v>1.2774000000000001</v>
      </c>
      <c r="P2631" s="13">
        <f>IF(E2631&gt;0,E2631/N2631,"NA")</f>
        <v>63.87</v>
      </c>
      <c r="Q2631" s="13" t="s">
        <v>8340</v>
      </c>
      <c r="R2631" s="13" t="s">
        <v>8376</v>
      </c>
      <c r="S2631" t="b">
        <v>1</v>
      </c>
      <c r="T2631" t="s">
        <v>8300</v>
      </c>
      <c r="U2631" s="17">
        <v>42108.330115740733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5">
        <f t="shared" si="41"/>
        <v>42551.208333333336</v>
      </c>
      <c r="K2632">
        <v>1464921112</v>
      </c>
      <c r="L2632" s="5">
        <v>42523.897129629629</v>
      </c>
      <c r="M2632" t="b">
        <v>0</v>
      </c>
      <c r="N2632">
        <v>81</v>
      </c>
      <c r="O2632" s="9">
        <f>E2632/D2632</f>
        <v>1.579</v>
      </c>
      <c r="P2632" s="13">
        <f>IF(E2632&gt;0,E2632/N2632,"NA")</f>
        <v>38.987654320987652</v>
      </c>
      <c r="Q2632" s="13" t="s">
        <v>8340</v>
      </c>
      <c r="R2632" s="13" t="s">
        <v>8376</v>
      </c>
      <c r="S2632" t="b">
        <v>1</v>
      </c>
      <c r="T2632" t="s">
        <v>8300</v>
      </c>
      <c r="U2632" s="17">
        <v>42523.897129629629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5">
        <f t="shared" si="41"/>
        <v>42245.960960648146</v>
      </c>
      <c r="K2633">
        <v>1438488227</v>
      </c>
      <c r="L2633" s="5">
        <v>42217.960960648146</v>
      </c>
      <c r="M2633" t="b">
        <v>0</v>
      </c>
      <c r="N2633">
        <v>286</v>
      </c>
      <c r="O2633" s="9">
        <f>E2633/D2633</f>
        <v>1.1466525000000001</v>
      </c>
      <c r="P2633" s="13">
        <f>IF(E2633&gt;0,E2633/N2633,"NA")</f>
        <v>80.185489510489504</v>
      </c>
      <c r="Q2633" s="13" t="s">
        <v>8340</v>
      </c>
      <c r="R2633" s="13" t="s">
        <v>8376</v>
      </c>
      <c r="S2633" t="b">
        <v>1</v>
      </c>
      <c r="T2633" t="s">
        <v>8300</v>
      </c>
      <c r="U2633" s="17">
        <v>42217.960960648146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5">
        <f t="shared" si="41"/>
        <v>42518.853460648148</v>
      </c>
      <c r="K2634">
        <v>1462325339</v>
      </c>
      <c r="L2634" s="5">
        <v>42493.853460648148</v>
      </c>
      <c r="M2634" t="b">
        <v>0</v>
      </c>
      <c r="N2634">
        <v>42</v>
      </c>
      <c r="O2634" s="9">
        <f>E2634/D2634</f>
        <v>1.3700934579439252</v>
      </c>
      <c r="P2634" s="13">
        <f>IF(E2634&gt;0,E2634/N2634,"NA")</f>
        <v>34.904761904761905</v>
      </c>
      <c r="Q2634" s="13" t="s">
        <v>8340</v>
      </c>
      <c r="R2634" s="13" t="s">
        <v>8376</v>
      </c>
      <c r="S2634" t="b">
        <v>1</v>
      </c>
      <c r="T2634" t="s">
        <v>8300</v>
      </c>
      <c r="U2634" s="17">
        <v>42493.853460648148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5">
        <f t="shared" si="41"/>
        <v>41697.75</v>
      </c>
      <c r="K2635">
        <v>1390938332</v>
      </c>
      <c r="L2635" s="5">
        <v>41667.614953703705</v>
      </c>
      <c r="M2635" t="b">
        <v>0</v>
      </c>
      <c r="N2635">
        <v>199</v>
      </c>
      <c r="O2635" s="9">
        <f>E2635/D2635</f>
        <v>3.5461999999999998</v>
      </c>
      <c r="P2635" s="13">
        <f>IF(E2635&gt;0,E2635/N2635,"NA")</f>
        <v>89.100502512562812</v>
      </c>
      <c r="Q2635" s="13" t="s">
        <v>8340</v>
      </c>
      <c r="R2635" s="13" t="s">
        <v>8376</v>
      </c>
      <c r="S2635" t="b">
        <v>1</v>
      </c>
      <c r="T2635" t="s">
        <v>8300</v>
      </c>
      <c r="U2635" s="17">
        <v>41667.614953703705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5">
        <f t="shared" si="41"/>
        <v>42642.448159722218</v>
      </c>
      <c r="K2636">
        <v>1472571921</v>
      </c>
      <c r="L2636" s="5">
        <v>42612.448159722218</v>
      </c>
      <c r="M2636" t="b">
        <v>0</v>
      </c>
      <c r="N2636">
        <v>25</v>
      </c>
      <c r="O2636" s="9">
        <f>E2636/D2636</f>
        <v>1.0602150537634409</v>
      </c>
      <c r="P2636" s="13">
        <f>IF(E2636&gt;0,E2636/N2636,"NA")</f>
        <v>39.44</v>
      </c>
      <c r="Q2636" s="13" t="s">
        <v>8340</v>
      </c>
      <c r="R2636" s="13" t="s">
        <v>8376</v>
      </c>
      <c r="S2636" t="b">
        <v>1</v>
      </c>
      <c r="T2636" t="s">
        <v>8300</v>
      </c>
      <c r="U2636" s="17">
        <v>42612.448159722218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5">
        <f t="shared" si="41"/>
        <v>42072.700937499998</v>
      </c>
      <c r="K2637">
        <v>1422917361</v>
      </c>
      <c r="L2637" s="5">
        <v>42037.742604166669</v>
      </c>
      <c r="M2637" t="b">
        <v>0</v>
      </c>
      <c r="N2637">
        <v>84</v>
      </c>
      <c r="O2637" s="9">
        <f>E2637/D2637</f>
        <v>1</v>
      </c>
      <c r="P2637" s="13">
        <f>IF(E2637&gt;0,E2637/N2637,"NA")</f>
        <v>136.9047619047619</v>
      </c>
      <c r="Q2637" s="13" t="s">
        <v>8340</v>
      </c>
      <c r="R2637" s="13" t="s">
        <v>8376</v>
      </c>
      <c r="S2637" t="b">
        <v>1</v>
      </c>
      <c r="T2637" t="s">
        <v>8300</v>
      </c>
      <c r="U2637" s="17">
        <v>42037.742604166669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5">
        <f t="shared" si="41"/>
        <v>42658.833333333336</v>
      </c>
      <c r="K2638">
        <v>1474641914</v>
      </c>
      <c r="L2638" s="5">
        <v>42636.406412037039</v>
      </c>
      <c r="M2638" t="b">
        <v>0</v>
      </c>
      <c r="N2638">
        <v>50</v>
      </c>
      <c r="O2638" s="9">
        <f>E2638/D2638</f>
        <v>1.873</v>
      </c>
      <c r="P2638" s="13">
        <f>IF(E2638&gt;0,E2638/N2638,"NA")</f>
        <v>37.46</v>
      </c>
      <c r="Q2638" s="13" t="s">
        <v>8340</v>
      </c>
      <c r="R2638" s="13" t="s">
        <v>8376</v>
      </c>
      <c r="S2638" t="b">
        <v>1</v>
      </c>
      <c r="T2638" t="s">
        <v>8300</v>
      </c>
      <c r="U2638" s="17">
        <v>42636.406412037039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5">
        <f t="shared" si="41"/>
        <v>42655.341145833336</v>
      </c>
      <c r="K2639">
        <v>1474895475</v>
      </c>
      <c r="L2639" s="5">
        <v>42639.341145833336</v>
      </c>
      <c r="M2639" t="b">
        <v>0</v>
      </c>
      <c r="N2639">
        <v>26</v>
      </c>
      <c r="O2639" s="9">
        <f>E2639/D2639</f>
        <v>1.6619999999999999</v>
      </c>
      <c r="P2639" s="13">
        <f>IF(E2639&gt;0,E2639/N2639,"NA")</f>
        <v>31.96153846153846</v>
      </c>
      <c r="Q2639" s="13" t="s">
        <v>8340</v>
      </c>
      <c r="R2639" s="13" t="s">
        <v>8376</v>
      </c>
      <c r="S2639" t="b">
        <v>1</v>
      </c>
      <c r="T2639" t="s">
        <v>8300</v>
      </c>
      <c r="U2639" s="17">
        <v>42639.341145833336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5">
        <f t="shared" si="41"/>
        <v>42019.70480324074</v>
      </c>
      <c r="K2640">
        <v>1418766895</v>
      </c>
      <c r="L2640" s="5">
        <v>41989.70480324074</v>
      </c>
      <c r="M2640" t="b">
        <v>0</v>
      </c>
      <c r="N2640">
        <v>14</v>
      </c>
      <c r="O2640" s="9">
        <f>E2640/D2640</f>
        <v>1.0172910662824208</v>
      </c>
      <c r="P2640" s="13">
        <f>IF(E2640&gt;0,E2640/N2640,"NA")</f>
        <v>25.214285714285715</v>
      </c>
      <c r="Q2640" s="13" t="s">
        <v>8340</v>
      </c>
      <c r="R2640" s="13" t="s">
        <v>8376</v>
      </c>
      <c r="S2640" t="b">
        <v>1</v>
      </c>
      <c r="T2640" t="s">
        <v>8300</v>
      </c>
      <c r="U2640" s="17">
        <v>41989.70480324074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5">
        <f t="shared" si="41"/>
        <v>42054.656805555554</v>
      </c>
      <c r="K2641">
        <v>1421786748</v>
      </c>
      <c r="L2641" s="5">
        <v>42024.656805555554</v>
      </c>
      <c r="M2641" t="b">
        <v>0</v>
      </c>
      <c r="N2641">
        <v>49</v>
      </c>
      <c r="O2641" s="9">
        <f>E2641/D2641</f>
        <v>1.64</v>
      </c>
      <c r="P2641" s="13">
        <f>IF(E2641&gt;0,E2641/N2641,"NA")</f>
        <v>10.040816326530612</v>
      </c>
      <c r="Q2641" s="13" t="s">
        <v>8340</v>
      </c>
      <c r="R2641" s="13" t="s">
        <v>8376</v>
      </c>
      <c r="S2641" t="b">
        <v>1</v>
      </c>
      <c r="T2641" t="s">
        <v>8300</v>
      </c>
      <c r="U2641" s="17">
        <v>42024.656805555554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5">
        <f t="shared" si="41"/>
        <v>42162.952245370368</v>
      </c>
      <c r="K2642">
        <v>1428551474</v>
      </c>
      <c r="L2642" s="5">
        <v>42102.952245370368</v>
      </c>
      <c r="M2642" t="b">
        <v>0</v>
      </c>
      <c r="N2642">
        <v>69</v>
      </c>
      <c r="O2642" s="9">
        <f>E2642/D2642</f>
        <v>1.0566666666666666</v>
      </c>
      <c r="P2642" s="13">
        <f>IF(E2642&gt;0,E2642/N2642,"NA")</f>
        <v>45.94202898550725</v>
      </c>
      <c r="Q2642" s="13" t="s">
        <v>8340</v>
      </c>
      <c r="R2642" s="13" t="s">
        <v>8376</v>
      </c>
      <c r="S2642" t="b">
        <v>1</v>
      </c>
      <c r="T2642" t="s">
        <v>8300</v>
      </c>
      <c r="U2642" s="17">
        <v>42102.952245370368</v>
      </c>
    </row>
    <row r="2643" spans="1:21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5">
        <f t="shared" si="41"/>
        <v>41897.631249999999</v>
      </c>
      <c r="K2643">
        <v>1409341863</v>
      </c>
      <c r="L2643" s="5">
        <v>41880.618784722217</v>
      </c>
      <c r="M2643" t="b">
        <v>0</v>
      </c>
      <c r="N2643">
        <v>1</v>
      </c>
      <c r="O2643" s="9">
        <f>E2643/D2643</f>
        <v>0.01</v>
      </c>
      <c r="P2643" s="13">
        <f>IF(E2643&gt;0,E2643/N2643,"NA")</f>
        <v>15</v>
      </c>
      <c r="Q2643" s="13" t="s">
        <v>8340</v>
      </c>
      <c r="R2643" s="13" t="s">
        <v>8376</v>
      </c>
      <c r="S2643" t="b">
        <v>0</v>
      </c>
      <c r="T2643" t="s">
        <v>8300</v>
      </c>
      <c r="U2643" s="17">
        <v>41880.618784722217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5">
        <f t="shared" si="41"/>
        <v>42566.081249999996</v>
      </c>
      <c r="K2644">
        <v>1465970108</v>
      </c>
      <c r="L2644" s="5">
        <v>42536.03828703703</v>
      </c>
      <c r="M2644" t="b">
        <v>0</v>
      </c>
      <c r="N2644">
        <v>0</v>
      </c>
      <c r="O2644" s="9">
        <f>E2644/D2644</f>
        <v>0</v>
      </c>
      <c r="P2644" s="13" t="str">
        <f>IF(E2644&gt;0,E2644/N2644,"NA")</f>
        <v>NA</v>
      </c>
      <c r="Q2644" s="13" t="s">
        <v>8340</v>
      </c>
      <c r="R2644" s="13" t="s">
        <v>8376</v>
      </c>
      <c r="S2644" t="b">
        <v>0</v>
      </c>
      <c r="T2644" t="s">
        <v>8300</v>
      </c>
      <c r="U2644" s="17">
        <v>42536.03828703703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5">
        <f t="shared" si="41"/>
        <v>42725.124305555553</v>
      </c>
      <c r="K2645">
        <v>1479218315</v>
      </c>
      <c r="L2645" s="5">
        <v>42689.374016203707</v>
      </c>
      <c r="M2645" t="b">
        <v>1</v>
      </c>
      <c r="N2645">
        <v>1501</v>
      </c>
      <c r="O2645" s="9">
        <f>E2645/D2645</f>
        <v>0.33559730999999998</v>
      </c>
      <c r="P2645" s="13">
        <f>IF(E2645&gt;0,E2645/N2645,"NA")</f>
        <v>223.58248500999335</v>
      </c>
      <c r="Q2645" s="13" t="s">
        <v>8340</v>
      </c>
      <c r="R2645" s="13" t="s">
        <v>8376</v>
      </c>
      <c r="S2645" t="b">
        <v>0</v>
      </c>
      <c r="T2645" t="s">
        <v>8300</v>
      </c>
      <c r="U2645" s="17">
        <v>42689.374016203707</v>
      </c>
    </row>
    <row r="2646" spans="1:21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5">
        <f t="shared" si="41"/>
        <v>42804.583738425928</v>
      </c>
      <c r="K2646">
        <v>1486580435</v>
      </c>
      <c r="L2646" s="5">
        <v>42774.583738425928</v>
      </c>
      <c r="M2646" t="b">
        <v>1</v>
      </c>
      <c r="N2646">
        <v>52</v>
      </c>
      <c r="O2646" s="9">
        <f>E2646/D2646</f>
        <v>2.053E-2</v>
      </c>
      <c r="P2646" s="13">
        <f>IF(E2646&gt;0,E2646/N2646,"NA")</f>
        <v>39.480769230769234</v>
      </c>
      <c r="Q2646" s="13" t="s">
        <v>8340</v>
      </c>
      <c r="R2646" s="13" t="s">
        <v>8376</v>
      </c>
      <c r="S2646" t="b">
        <v>0</v>
      </c>
      <c r="T2646" t="s">
        <v>8300</v>
      </c>
      <c r="U2646" s="17">
        <v>42774.583738425928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5">
        <f t="shared" si="41"/>
        <v>41951.675960648143</v>
      </c>
      <c r="K2647">
        <v>1412885603</v>
      </c>
      <c r="L2647" s="5">
        <v>41921.634293981479</v>
      </c>
      <c r="M2647" t="b">
        <v>1</v>
      </c>
      <c r="N2647">
        <v>23</v>
      </c>
      <c r="O2647" s="9">
        <f>E2647/D2647</f>
        <v>0.105</v>
      </c>
      <c r="P2647" s="13">
        <f>IF(E2647&gt;0,E2647/N2647,"NA")</f>
        <v>91.304347826086953</v>
      </c>
      <c r="Q2647" s="13" t="s">
        <v>8340</v>
      </c>
      <c r="R2647" s="13" t="s">
        <v>8376</v>
      </c>
      <c r="S2647" t="b">
        <v>0</v>
      </c>
      <c r="T2647" t="s">
        <v>8300</v>
      </c>
      <c r="U2647" s="17">
        <v>41921.634293981479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5">
        <f t="shared" si="41"/>
        <v>42256.10496527778</v>
      </c>
      <c r="K2648">
        <v>1439191869</v>
      </c>
      <c r="L2648" s="5">
        <v>42226.10496527778</v>
      </c>
      <c r="M2648" t="b">
        <v>1</v>
      </c>
      <c r="N2648">
        <v>535</v>
      </c>
      <c r="O2648" s="9">
        <f>E2648/D2648</f>
        <v>8.4172839999999999E-2</v>
      </c>
      <c r="P2648" s="13">
        <f>IF(E2648&gt;0,E2648/N2648,"NA")</f>
        <v>78.666205607476627</v>
      </c>
      <c r="Q2648" s="13" t="s">
        <v>8340</v>
      </c>
      <c r="R2648" s="13" t="s">
        <v>8376</v>
      </c>
      <c r="S2648" t="b">
        <v>0</v>
      </c>
      <c r="T2648" t="s">
        <v>8300</v>
      </c>
      <c r="U2648" s="17">
        <v>42226.10496527778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5">
        <f t="shared" si="41"/>
        <v>42230.053460648145</v>
      </c>
      <c r="K2649">
        <v>1436941019</v>
      </c>
      <c r="L2649" s="5">
        <v>42200.053460648145</v>
      </c>
      <c r="M2649" t="b">
        <v>0</v>
      </c>
      <c r="N2649">
        <v>3</v>
      </c>
      <c r="O2649" s="9">
        <f>E2649/D2649</f>
        <v>1.44E-2</v>
      </c>
      <c r="P2649" s="13">
        <f>IF(E2649&gt;0,E2649/N2649,"NA")</f>
        <v>12</v>
      </c>
      <c r="Q2649" s="13" t="s">
        <v>8340</v>
      </c>
      <c r="R2649" s="13" t="s">
        <v>8376</v>
      </c>
      <c r="S2649" t="b">
        <v>0</v>
      </c>
      <c r="T2649" t="s">
        <v>8300</v>
      </c>
      <c r="U2649" s="17">
        <v>42200.053460648145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5">
        <f t="shared" si="41"/>
        <v>42438.506481481476</v>
      </c>
      <c r="K2650">
        <v>1454951360</v>
      </c>
      <c r="L2650" s="5">
        <v>42408.506481481476</v>
      </c>
      <c r="M2650" t="b">
        <v>0</v>
      </c>
      <c r="N2650">
        <v>6</v>
      </c>
      <c r="O2650" s="9">
        <f>E2650/D2650</f>
        <v>8.8333333333333337E-3</v>
      </c>
      <c r="P2650" s="13">
        <f>IF(E2650&gt;0,E2650/N2650,"NA")</f>
        <v>17.666666666666668</v>
      </c>
      <c r="Q2650" s="13" t="s">
        <v>8340</v>
      </c>
      <c r="R2650" s="13" t="s">
        <v>8376</v>
      </c>
      <c r="S2650" t="b">
        <v>0</v>
      </c>
      <c r="T2650" t="s">
        <v>8300</v>
      </c>
      <c r="U2650" s="17">
        <v>42408.506481481476</v>
      </c>
    </row>
    <row r="2651" spans="1:21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5">
        <f t="shared" si="41"/>
        <v>42401.788668981484</v>
      </c>
      <c r="K2651">
        <v>1449186941</v>
      </c>
      <c r="L2651" s="5">
        <v>42341.788668981484</v>
      </c>
      <c r="M2651" t="b">
        <v>0</v>
      </c>
      <c r="N2651">
        <v>3</v>
      </c>
      <c r="O2651" s="9">
        <f>E2651/D2651</f>
        <v>9.9200000000000004E-4</v>
      </c>
      <c r="P2651" s="13">
        <f>IF(E2651&gt;0,E2651/N2651,"NA")</f>
        <v>41.333333333333336</v>
      </c>
      <c r="Q2651" s="13" t="s">
        <v>8340</v>
      </c>
      <c r="R2651" s="13" t="s">
        <v>8376</v>
      </c>
      <c r="S2651" t="b">
        <v>0</v>
      </c>
      <c r="T2651" t="s">
        <v>8300</v>
      </c>
      <c r="U2651" s="17">
        <v>42341.788668981484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5">
        <f t="shared" si="41"/>
        <v>42725.416006944441</v>
      </c>
      <c r="K2652">
        <v>1479740343</v>
      </c>
      <c r="L2652" s="5">
        <v>42695.416006944441</v>
      </c>
      <c r="M2652" t="b">
        <v>0</v>
      </c>
      <c r="N2652">
        <v>5</v>
      </c>
      <c r="O2652" s="9">
        <f>E2652/D2652</f>
        <v>5.966666666666667E-3</v>
      </c>
      <c r="P2652" s="13">
        <f>IF(E2652&gt;0,E2652/N2652,"NA")</f>
        <v>71.599999999999994</v>
      </c>
      <c r="Q2652" s="13" t="s">
        <v>8340</v>
      </c>
      <c r="R2652" s="13" t="s">
        <v>8376</v>
      </c>
      <c r="S2652" t="b">
        <v>0</v>
      </c>
      <c r="T2652" t="s">
        <v>8300</v>
      </c>
      <c r="U2652" s="17">
        <v>42695.416006944441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5">
        <f t="shared" si="41"/>
        <v>42355.597326388888</v>
      </c>
      <c r="K2653">
        <v>1447960809</v>
      </c>
      <c r="L2653" s="5">
        <v>42327.597326388888</v>
      </c>
      <c r="M2653" t="b">
        <v>0</v>
      </c>
      <c r="N2653">
        <v>17</v>
      </c>
      <c r="O2653" s="9">
        <f>E2653/D2653</f>
        <v>1.8689285714285714E-2</v>
      </c>
      <c r="P2653" s="13">
        <f>IF(E2653&gt;0,E2653/N2653,"NA")</f>
        <v>307.8235294117647</v>
      </c>
      <c r="Q2653" s="13" t="s">
        <v>8340</v>
      </c>
      <c r="R2653" s="13" t="s">
        <v>8376</v>
      </c>
      <c r="S2653" t="b">
        <v>0</v>
      </c>
      <c r="T2653" t="s">
        <v>8300</v>
      </c>
      <c r="U2653" s="17">
        <v>42327.597326388888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5">
        <f t="shared" si="41"/>
        <v>41982.950520833336</v>
      </c>
      <c r="K2654">
        <v>1415591325</v>
      </c>
      <c r="L2654" s="5">
        <v>41952.950520833336</v>
      </c>
      <c r="M2654" t="b">
        <v>0</v>
      </c>
      <c r="N2654">
        <v>11</v>
      </c>
      <c r="O2654" s="9">
        <f>E2654/D2654</f>
        <v>8.8500000000000002E-3</v>
      </c>
      <c r="P2654" s="13">
        <f>IF(E2654&gt;0,E2654/N2654,"NA")</f>
        <v>80.454545454545453</v>
      </c>
      <c r="Q2654" s="13" t="s">
        <v>8340</v>
      </c>
      <c r="R2654" s="13" t="s">
        <v>8376</v>
      </c>
      <c r="S2654" t="b">
        <v>0</v>
      </c>
      <c r="T2654" t="s">
        <v>8300</v>
      </c>
      <c r="U2654" s="17">
        <v>41952.950520833336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5">
        <f t="shared" si="41"/>
        <v>41802.958333333328</v>
      </c>
      <c r="K2655">
        <v>1399909127</v>
      </c>
      <c r="L2655" s="5">
        <v>41771.443599537037</v>
      </c>
      <c r="M2655" t="b">
        <v>0</v>
      </c>
      <c r="N2655">
        <v>70</v>
      </c>
      <c r="O2655" s="9">
        <f>E2655/D2655</f>
        <v>0.1152156862745098</v>
      </c>
      <c r="P2655" s="13">
        <f>IF(E2655&gt;0,E2655/N2655,"NA")</f>
        <v>83.942857142857136</v>
      </c>
      <c r="Q2655" s="13" t="s">
        <v>8340</v>
      </c>
      <c r="R2655" s="13" t="s">
        <v>8376</v>
      </c>
      <c r="S2655" t="b">
        <v>0</v>
      </c>
      <c r="T2655" t="s">
        <v>8300</v>
      </c>
      <c r="U2655" s="17">
        <v>41771.443599537037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5">
        <f t="shared" si="41"/>
        <v>42115.350995370369</v>
      </c>
      <c r="K2656">
        <v>1424442326</v>
      </c>
      <c r="L2656" s="5">
        <v>42055.392662037033</v>
      </c>
      <c r="M2656" t="b">
        <v>0</v>
      </c>
      <c r="N2656">
        <v>6</v>
      </c>
      <c r="O2656" s="9">
        <f>E2656/D2656</f>
        <v>5.1000000000000004E-4</v>
      </c>
      <c r="P2656" s="13">
        <f>IF(E2656&gt;0,E2656/N2656,"NA")</f>
        <v>8.5</v>
      </c>
      <c r="Q2656" s="13" t="s">
        <v>8340</v>
      </c>
      <c r="R2656" s="13" t="s">
        <v>8376</v>
      </c>
      <c r="S2656" t="b">
        <v>0</v>
      </c>
      <c r="T2656" t="s">
        <v>8300</v>
      </c>
      <c r="U2656" s="17">
        <v>42055.392662037033</v>
      </c>
    </row>
    <row r="2657" spans="1:21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5">
        <f t="shared" si="41"/>
        <v>42409.624999999993</v>
      </c>
      <c r="K2657">
        <v>1452631647</v>
      </c>
      <c r="L2657" s="5">
        <v>42381.657951388886</v>
      </c>
      <c r="M2657" t="b">
        <v>0</v>
      </c>
      <c r="N2657">
        <v>43</v>
      </c>
      <c r="O2657" s="9">
        <f>E2657/D2657</f>
        <v>0.21033333333333334</v>
      </c>
      <c r="P2657" s="13">
        <f>IF(E2657&gt;0,E2657/N2657,"NA")</f>
        <v>73.372093023255815</v>
      </c>
      <c r="Q2657" s="13" t="s">
        <v>8340</v>
      </c>
      <c r="R2657" s="13" t="s">
        <v>8376</v>
      </c>
      <c r="S2657" t="b">
        <v>0</v>
      </c>
      <c r="T2657" t="s">
        <v>8300</v>
      </c>
      <c r="U2657" s="17">
        <v>42381.657951388886</v>
      </c>
    </row>
    <row r="2658" spans="1:21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5">
        <f t="shared" si="41"/>
        <v>42806.583333333336</v>
      </c>
      <c r="K2658">
        <v>1485966688</v>
      </c>
      <c r="L2658" s="5">
        <v>42767.480185185188</v>
      </c>
      <c r="M2658" t="b">
        <v>0</v>
      </c>
      <c r="N2658">
        <v>152</v>
      </c>
      <c r="O2658" s="9">
        <f>E2658/D2658</f>
        <v>0.11436666666666667</v>
      </c>
      <c r="P2658" s="13">
        <f>IF(E2658&gt;0,E2658/N2658,"NA")</f>
        <v>112.86184210526316</v>
      </c>
      <c r="Q2658" s="13" t="s">
        <v>8340</v>
      </c>
      <c r="R2658" s="13" t="s">
        <v>8376</v>
      </c>
      <c r="S2658" t="b">
        <v>0</v>
      </c>
      <c r="T2658" t="s">
        <v>8300</v>
      </c>
      <c r="U2658" s="17">
        <v>42767.480185185188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5">
        <f t="shared" si="41"/>
        <v>42584.854166666664</v>
      </c>
      <c r="K2659">
        <v>1467325053</v>
      </c>
      <c r="L2659" s="5">
        <v>42551.720520833333</v>
      </c>
      <c r="M2659" t="b">
        <v>0</v>
      </c>
      <c r="N2659">
        <v>59</v>
      </c>
      <c r="O2659" s="9">
        <f>E2659/D2659</f>
        <v>0.18737933333333334</v>
      </c>
      <c r="P2659" s="13">
        <f>IF(E2659&gt;0,E2659/N2659,"NA")</f>
        <v>95.277627118644077</v>
      </c>
      <c r="Q2659" s="13" t="s">
        <v>8340</v>
      </c>
      <c r="R2659" s="13" t="s">
        <v>8376</v>
      </c>
      <c r="S2659" t="b">
        <v>0</v>
      </c>
      <c r="T2659" t="s">
        <v>8300</v>
      </c>
      <c r="U2659" s="17">
        <v>42551.720520833333</v>
      </c>
    </row>
    <row r="2660" spans="1:21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5">
        <f t="shared" si="41"/>
        <v>42581.675856481474</v>
      </c>
      <c r="K2660">
        <v>1467321194</v>
      </c>
      <c r="L2660" s="5">
        <v>42551.675856481474</v>
      </c>
      <c r="M2660" t="b">
        <v>0</v>
      </c>
      <c r="N2660">
        <v>4</v>
      </c>
      <c r="O2660" s="9">
        <f>E2660/D2660</f>
        <v>9.2857142857142856E-4</v>
      </c>
      <c r="P2660" s="13">
        <f>IF(E2660&gt;0,E2660/N2660,"NA")</f>
        <v>22.75</v>
      </c>
      <c r="Q2660" s="13" t="s">
        <v>8340</v>
      </c>
      <c r="R2660" s="13" t="s">
        <v>8376</v>
      </c>
      <c r="S2660" t="b">
        <v>0</v>
      </c>
      <c r="T2660" t="s">
        <v>8300</v>
      </c>
      <c r="U2660" s="17">
        <v>42551.675856481474</v>
      </c>
    </row>
    <row r="2661" spans="1:21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5">
        <f t="shared" si="41"/>
        <v>42111.861226851848</v>
      </c>
      <c r="K2661">
        <v>1426729210</v>
      </c>
      <c r="L2661" s="5">
        <v>42081.861226851848</v>
      </c>
      <c r="M2661" t="b">
        <v>0</v>
      </c>
      <c r="N2661">
        <v>10</v>
      </c>
      <c r="O2661" s="9">
        <f>E2661/D2661</f>
        <v>2.720408163265306E-2</v>
      </c>
      <c r="P2661" s="13">
        <f>IF(E2661&gt;0,E2661/N2661,"NA")</f>
        <v>133.30000000000001</v>
      </c>
      <c r="Q2661" s="13" t="s">
        <v>8340</v>
      </c>
      <c r="R2661" s="13" t="s">
        <v>8376</v>
      </c>
      <c r="S2661" t="b">
        <v>0</v>
      </c>
      <c r="T2661" t="s">
        <v>8300</v>
      </c>
      <c r="U2661" s="17">
        <v>42081.861226851848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5">
        <f t="shared" si="41"/>
        <v>42332.546504629623</v>
      </c>
      <c r="K2662">
        <v>1443200818</v>
      </c>
      <c r="L2662" s="5">
        <v>42272.504837962959</v>
      </c>
      <c r="M2662" t="b">
        <v>0</v>
      </c>
      <c r="N2662">
        <v>5</v>
      </c>
      <c r="O2662" s="9">
        <f>E2662/D2662</f>
        <v>9.5E-4</v>
      </c>
      <c r="P2662" s="13">
        <f>IF(E2662&gt;0,E2662/N2662,"NA")</f>
        <v>3.8</v>
      </c>
      <c r="Q2662" s="13" t="s">
        <v>8340</v>
      </c>
      <c r="R2662" s="13" t="s">
        <v>8376</v>
      </c>
      <c r="S2662" t="b">
        <v>0</v>
      </c>
      <c r="T2662" t="s">
        <v>8300</v>
      </c>
      <c r="U2662" s="17">
        <v>42272.504837962959</v>
      </c>
    </row>
    <row r="2663" spans="1:21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5">
        <f t="shared" si="41"/>
        <v>41572.750115740739</v>
      </c>
      <c r="K2663">
        <v>1380150010</v>
      </c>
      <c r="L2663" s="5">
        <v>41542.750115740739</v>
      </c>
      <c r="M2663" t="b">
        <v>0</v>
      </c>
      <c r="N2663">
        <v>60</v>
      </c>
      <c r="O2663" s="9">
        <f>E2663/D2663</f>
        <v>1.0289999999999999</v>
      </c>
      <c r="P2663" s="13">
        <f>IF(E2663&gt;0,E2663/N2663,"NA")</f>
        <v>85.75</v>
      </c>
      <c r="Q2663" s="13" t="s">
        <v>8340</v>
      </c>
      <c r="R2663" s="13" t="s">
        <v>8377</v>
      </c>
      <c r="S2663" t="b">
        <v>1</v>
      </c>
      <c r="T2663" t="s">
        <v>8301</v>
      </c>
      <c r="U2663" s="17">
        <v>41542.750115740739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5">
        <f t="shared" si="41"/>
        <v>42237.538344907407</v>
      </c>
      <c r="K2664">
        <v>1437587713</v>
      </c>
      <c r="L2664" s="5">
        <v>42207.538344907407</v>
      </c>
      <c r="M2664" t="b">
        <v>0</v>
      </c>
      <c r="N2664">
        <v>80</v>
      </c>
      <c r="O2664" s="9">
        <f>E2664/D2664</f>
        <v>1.0680000000000001</v>
      </c>
      <c r="P2664" s="13">
        <f>IF(E2664&gt;0,E2664/N2664,"NA")</f>
        <v>267</v>
      </c>
      <c r="Q2664" s="13" t="s">
        <v>8340</v>
      </c>
      <c r="R2664" s="13" t="s">
        <v>8377</v>
      </c>
      <c r="S2664" t="b">
        <v>1</v>
      </c>
      <c r="T2664" t="s">
        <v>8301</v>
      </c>
      <c r="U2664" s="17">
        <v>42207.538344907407</v>
      </c>
    </row>
    <row r="2665" spans="1:21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5">
        <f t="shared" si="41"/>
        <v>42251.416666666664</v>
      </c>
      <c r="K2665">
        <v>1438873007</v>
      </c>
      <c r="L2665" s="5">
        <v>42222.41443287037</v>
      </c>
      <c r="M2665" t="b">
        <v>0</v>
      </c>
      <c r="N2665">
        <v>56</v>
      </c>
      <c r="O2665" s="9">
        <f>E2665/D2665</f>
        <v>1.0459624999999999</v>
      </c>
      <c r="P2665" s="13">
        <f>IF(E2665&gt;0,E2665/N2665,"NA")</f>
        <v>373.55803571428572</v>
      </c>
      <c r="Q2665" s="13" t="s">
        <v>8340</v>
      </c>
      <c r="R2665" s="13" t="s">
        <v>8377</v>
      </c>
      <c r="S2665" t="b">
        <v>1</v>
      </c>
      <c r="T2665" t="s">
        <v>8301</v>
      </c>
      <c r="U2665" s="17">
        <v>42222.41443287037</v>
      </c>
    </row>
    <row r="2666" spans="1:21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5">
        <f t="shared" si="41"/>
        <v>42347.082638888889</v>
      </c>
      <c r="K2666">
        <v>1446683797</v>
      </c>
      <c r="L2666" s="5">
        <v>42312.817094907405</v>
      </c>
      <c r="M2666" t="b">
        <v>0</v>
      </c>
      <c r="N2666">
        <v>104</v>
      </c>
      <c r="O2666" s="9">
        <f>E2666/D2666</f>
        <v>1.0342857142857143</v>
      </c>
      <c r="P2666" s="13">
        <f>IF(E2666&gt;0,E2666/N2666,"NA")</f>
        <v>174.03846153846155</v>
      </c>
      <c r="Q2666" s="13" t="s">
        <v>8340</v>
      </c>
      <c r="R2666" s="13" t="s">
        <v>8377</v>
      </c>
      <c r="S2666" t="b">
        <v>1</v>
      </c>
      <c r="T2666" t="s">
        <v>8301</v>
      </c>
      <c r="U2666" s="17">
        <v>42312.817094907405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5">
        <f t="shared" si="41"/>
        <v>42128.687199074069</v>
      </c>
      <c r="K2667">
        <v>1426886974</v>
      </c>
      <c r="L2667" s="5">
        <v>42083.687199074069</v>
      </c>
      <c r="M2667" t="b">
        <v>0</v>
      </c>
      <c r="N2667">
        <v>46</v>
      </c>
      <c r="O2667" s="9">
        <f>E2667/D2667</f>
        <v>1.2314285714285715</v>
      </c>
      <c r="P2667" s="13">
        <f>IF(E2667&gt;0,E2667/N2667,"NA")</f>
        <v>93.695652173913047</v>
      </c>
      <c r="Q2667" s="13" t="s">
        <v>8340</v>
      </c>
      <c r="R2667" s="13" t="s">
        <v>8377</v>
      </c>
      <c r="S2667" t="b">
        <v>1</v>
      </c>
      <c r="T2667" t="s">
        <v>8301</v>
      </c>
      <c r="U2667" s="17">
        <v>42083.687199074069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5">
        <f t="shared" si="41"/>
        <v>42272.666666666664</v>
      </c>
      <c r="K2668">
        <v>1440008439</v>
      </c>
      <c r="L2668" s="5">
        <v>42235.55600694444</v>
      </c>
      <c r="M2668" t="b">
        <v>0</v>
      </c>
      <c r="N2668">
        <v>206</v>
      </c>
      <c r="O2668" s="9">
        <f>E2668/D2668</f>
        <v>1.592951</v>
      </c>
      <c r="P2668" s="13">
        <f>IF(E2668&gt;0,E2668/N2668,"NA")</f>
        <v>77.327718446601949</v>
      </c>
      <c r="Q2668" s="13" t="s">
        <v>8340</v>
      </c>
      <c r="R2668" s="13" t="s">
        <v>8377</v>
      </c>
      <c r="S2668" t="b">
        <v>1</v>
      </c>
      <c r="T2668" t="s">
        <v>8301</v>
      </c>
      <c r="U2668" s="17">
        <v>42235.55600694444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5">
        <f t="shared" si="41"/>
        <v>42410.717777777776</v>
      </c>
      <c r="K2669">
        <v>1452550416</v>
      </c>
      <c r="L2669" s="5">
        <v>42380.717777777776</v>
      </c>
      <c r="M2669" t="b">
        <v>0</v>
      </c>
      <c r="N2669">
        <v>18</v>
      </c>
      <c r="O2669" s="9">
        <f>E2669/D2669</f>
        <v>1.1066666666666667</v>
      </c>
      <c r="P2669" s="13">
        <f>IF(E2669&gt;0,E2669/N2669,"NA")</f>
        <v>92.222222222222229</v>
      </c>
      <c r="Q2669" s="13" t="s">
        <v>8340</v>
      </c>
      <c r="R2669" s="13" t="s">
        <v>8377</v>
      </c>
      <c r="S2669" t="b">
        <v>1</v>
      </c>
      <c r="T2669" t="s">
        <v>8301</v>
      </c>
      <c r="U2669" s="17">
        <v>42380.717777777776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5">
        <f t="shared" si="41"/>
        <v>42317.397222222215</v>
      </c>
      <c r="K2670">
        <v>1443449265</v>
      </c>
      <c r="L2670" s="5">
        <v>42275.380381944444</v>
      </c>
      <c r="M2670" t="b">
        <v>0</v>
      </c>
      <c r="N2670">
        <v>28</v>
      </c>
      <c r="O2670" s="9">
        <f>E2670/D2670</f>
        <v>1.7070000000000001</v>
      </c>
      <c r="P2670" s="13">
        <f>IF(E2670&gt;0,E2670/N2670,"NA")</f>
        <v>60.964285714285715</v>
      </c>
      <c r="Q2670" s="13" t="s">
        <v>8340</v>
      </c>
      <c r="R2670" s="13" t="s">
        <v>8377</v>
      </c>
      <c r="S2670" t="b">
        <v>1</v>
      </c>
      <c r="T2670" t="s">
        <v>8301</v>
      </c>
      <c r="U2670" s="17">
        <v>42275.380381944444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5">
        <f t="shared" si="41"/>
        <v>42378.827499999992</v>
      </c>
      <c r="K2671">
        <v>1447203096</v>
      </c>
      <c r="L2671" s="5">
        <v>42318.827499999992</v>
      </c>
      <c r="M2671" t="b">
        <v>0</v>
      </c>
      <c r="N2671">
        <v>11</v>
      </c>
      <c r="O2671" s="9">
        <f>E2671/D2671</f>
        <v>1.25125</v>
      </c>
      <c r="P2671" s="13">
        <f>IF(E2671&gt;0,E2671/N2671,"NA")</f>
        <v>91</v>
      </c>
      <c r="Q2671" s="13" t="s">
        <v>8340</v>
      </c>
      <c r="R2671" s="13" t="s">
        <v>8377</v>
      </c>
      <c r="S2671" t="b">
        <v>1</v>
      </c>
      <c r="T2671" t="s">
        <v>8301</v>
      </c>
      <c r="U2671" s="17">
        <v>42318.827499999992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5">
        <f t="shared" si="41"/>
        <v>41848.812268518515</v>
      </c>
      <c r="K2672">
        <v>1404174580</v>
      </c>
      <c r="L2672" s="5">
        <v>41820.812268518515</v>
      </c>
      <c r="M2672" t="b">
        <v>1</v>
      </c>
      <c r="N2672">
        <v>60</v>
      </c>
      <c r="O2672" s="9">
        <f>E2672/D2672</f>
        <v>6.4158609339642042E-2</v>
      </c>
      <c r="P2672" s="13">
        <f>IF(E2672&gt;0,E2672/N2672,"NA")</f>
        <v>41.583333333333336</v>
      </c>
      <c r="Q2672" s="13" t="s">
        <v>8340</v>
      </c>
      <c r="R2672" s="13" t="s">
        <v>8377</v>
      </c>
      <c r="S2672" t="b">
        <v>0</v>
      </c>
      <c r="T2672" t="s">
        <v>8301</v>
      </c>
      <c r="U2672" s="17">
        <v>41820.812268518515</v>
      </c>
    </row>
    <row r="2673" spans="1:21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5">
        <f t="shared" si="41"/>
        <v>41992.609722222223</v>
      </c>
      <c r="K2673">
        <v>1416419916</v>
      </c>
      <c r="L2673" s="5">
        <v>41962.54069444444</v>
      </c>
      <c r="M2673" t="b">
        <v>1</v>
      </c>
      <c r="N2673">
        <v>84</v>
      </c>
      <c r="O2673" s="9">
        <f>E2673/D2673</f>
        <v>0.11344</v>
      </c>
      <c r="P2673" s="13">
        <f>IF(E2673&gt;0,E2673/N2673,"NA")</f>
        <v>33.761904761904759</v>
      </c>
      <c r="Q2673" s="13" t="s">
        <v>8340</v>
      </c>
      <c r="R2673" s="13" t="s">
        <v>8377</v>
      </c>
      <c r="S2673" t="b">
        <v>0</v>
      </c>
      <c r="T2673" t="s">
        <v>8301</v>
      </c>
      <c r="U2673" s="17">
        <v>41962.54069444444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5">
        <f t="shared" si="41"/>
        <v>42366.041666666664</v>
      </c>
      <c r="K2674">
        <v>1449436390</v>
      </c>
      <c r="L2674" s="5">
        <v>42344.675810185181</v>
      </c>
      <c r="M2674" t="b">
        <v>1</v>
      </c>
      <c r="N2674">
        <v>47</v>
      </c>
      <c r="O2674" s="9">
        <f>E2674/D2674</f>
        <v>0.33189999999999997</v>
      </c>
      <c r="P2674" s="13">
        <f>IF(E2674&gt;0,E2674/N2674,"NA")</f>
        <v>70.61702127659575</v>
      </c>
      <c r="Q2674" s="13" t="s">
        <v>8340</v>
      </c>
      <c r="R2674" s="13" t="s">
        <v>8377</v>
      </c>
      <c r="S2674" t="b">
        <v>0</v>
      </c>
      <c r="T2674" t="s">
        <v>8301</v>
      </c>
      <c r="U2674" s="17">
        <v>42344.675810185181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5">
        <f t="shared" si="41"/>
        <v>41941.739583333328</v>
      </c>
      <c r="K2675">
        <v>1412081999</v>
      </c>
      <c r="L2675" s="5">
        <v>41912.333321759259</v>
      </c>
      <c r="M2675" t="b">
        <v>1</v>
      </c>
      <c r="N2675">
        <v>66</v>
      </c>
      <c r="O2675" s="9">
        <f>E2675/D2675</f>
        <v>0.27579999999999999</v>
      </c>
      <c r="P2675" s="13">
        <f>IF(E2675&gt;0,E2675/N2675,"NA")</f>
        <v>167.15151515151516</v>
      </c>
      <c r="Q2675" s="13" t="s">
        <v>8340</v>
      </c>
      <c r="R2675" s="13" t="s">
        <v>8377</v>
      </c>
      <c r="S2675" t="b">
        <v>0</v>
      </c>
      <c r="T2675" t="s">
        <v>8301</v>
      </c>
      <c r="U2675" s="17">
        <v>41912.333321759259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5">
        <f t="shared" si="41"/>
        <v>42555.999305555553</v>
      </c>
      <c r="K2676">
        <v>1465398670</v>
      </c>
      <c r="L2676" s="5">
        <v>42529.424421296295</v>
      </c>
      <c r="M2676" t="b">
        <v>1</v>
      </c>
      <c r="N2676">
        <v>171</v>
      </c>
      <c r="O2676" s="9">
        <f>E2676/D2676</f>
        <v>0.62839999999999996</v>
      </c>
      <c r="P2676" s="13">
        <f>IF(E2676&gt;0,E2676/N2676,"NA")</f>
        <v>128.61988304093566</v>
      </c>
      <c r="Q2676" s="13" t="s">
        <v>8340</v>
      </c>
      <c r="R2676" s="13" t="s">
        <v>8377</v>
      </c>
      <c r="S2676" t="b">
        <v>0</v>
      </c>
      <c r="T2676" t="s">
        <v>8301</v>
      </c>
      <c r="U2676" s="17">
        <v>42529.424421296295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5">
        <f t="shared" si="41"/>
        <v>41953.690844907404</v>
      </c>
      <c r="K2677">
        <v>1413059689</v>
      </c>
      <c r="L2677" s="5">
        <v>41923.649178240739</v>
      </c>
      <c r="M2677" t="b">
        <v>1</v>
      </c>
      <c r="N2677">
        <v>29</v>
      </c>
      <c r="O2677" s="9">
        <f>E2677/D2677</f>
        <v>7.5880000000000003E-2</v>
      </c>
      <c r="P2677" s="13">
        <f>IF(E2677&gt;0,E2677/N2677,"NA")</f>
        <v>65.41379310344827</v>
      </c>
      <c r="Q2677" s="13" t="s">
        <v>8340</v>
      </c>
      <c r="R2677" s="13" t="s">
        <v>8377</v>
      </c>
      <c r="S2677" t="b">
        <v>0</v>
      </c>
      <c r="T2677" t="s">
        <v>8301</v>
      </c>
      <c r="U2677" s="17">
        <v>41923.649178240739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5">
        <f t="shared" si="41"/>
        <v>42512.416365740741</v>
      </c>
      <c r="K2678">
        <v>1461337174</v>
      </c>
      <c r="L2678" s="5">
        <v>42482.416365740741</v>
      </c>
      <c r="M2678" t="b">
        <v>0</v>
      </c>
      <c r="N2678">
        <v>9</v>
      </c>
      <c r="O2678" s="9">
        <f>E2678/D2678</f>
        <v>0.50380952380952382</v>
      </c>
      <c r="P2678" s="13">
        <f>IF(E2678&gt;0,E2678/N2678,"NA")</f>
        <v>117.55555555555556</v>
      </c>
      <c r="Q2678" s="13" t="s">
        <v>8340</v>
      </c>
      <c r="R2678" s="13" t="s">
        <v>8377</v>
      </c>
      <c r="S2678" t="b">
        <v>0</v>
      </c>
      <c r="T2678" t="s">
        <v>8301</v>
      </c>
      <c r="U2678" s="17">
        <v>42482.416365740741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5">
        <f t="shared" si="41"/>
        <v>41822.821099537039</v>
      </c>
      <c r="K2679">
        <v>1401756143</v>
      </c>
      <c r="L2679" s="5">
        <v>41792.821099537039</v>
      </c>
      <c r="M2679" t="b">
        <v>0</v>
      </c>
      <c r="N2679">
        <v>27</v>
      </c>
      <c r="O2679" s="9">
        <f>E2679/D2679</f>
        <v>0.17512820512820512</v>
      </c>
      <c r="P2679" s="13">
        <f>IF(E2679&gt;0,E2679/N2679,"NA")</f>
        <v>126.48148148148148</v>
      </c>
      <c r="Q2679" s="13" t="s">
        <v>8340</v>
      </c>
      <c r="R2679" s="13" t="s">
        <v>8377</v>
      </c>
      <c r="S2679" t="b">
        <v>0</v>
      </c>
      <c r="T2679" t="s">
        <v>8301</v>
      </c>
      <c r="U2679" s="17">
        <v>41792.821099537039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5">
        <f t="shared" si="41"/>
        <v>42271.589872685181</v>
      </c>
      <c r="K2680">
        <v>1440529765</v>
      </c>
      <c r="L2680" s="5">
        <v>42241.589872685181</v>
      </c>
      <c r="M2680" t="b">
        <v>0</v>
      </c>
      <c r="N2680">
        <v>2</v>
      </c>
      <c r="O2680" s="9">
        <f>E2680/D2680</f>
        <v>1.3750000000000001E-4</v>
      </c>
      <c r="P2680" s="13">
        <f>IF(E2680&gt;0,E2680/N2680,"NA")</f>
        <v>550</v>
      </c>
      <c r="Q2680" s="13" t="s">
        <v>8340</v>
      </c>
      <c r="R2680" s="13" t="s">
        <v>8377</v>
      </c>
      <c r="S2680" t="b">
        <v>0</v>
      </c>
      <c r="T2680" t="s">
        <v>8301</v>
      </c>
      <c r="U2680" s="17">
        <v>42241.589872685181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5">
        <f t="shared" si="41"/>
        <v>42062.792754629627</v>
      </c>
      <c r="K2681">
        <v>1422489694</v>
      </c>
      <c r="L2681" s="5">
        <v>42032.792754629627</v>
      </c>
      <c r="M2681" t="b">
        <v>0</v>
      </c>
      <c r="N2681">
        <v>3</v>
      </c>
      <c r="O2681" s="9">
        <f>E2681/D2681</f>
        <v>3.3E-3</v>
      </c>
      <c r="P2681" s="13">
        <f>IF(E2681&gt;0,E2681/N2681,"NA")</f>
        <v>44</v>
      </c>
      <c r="Q2681" s="13" t="s">
        <v>8340</v>
      </c>
      <c r="R2681" s="13" t="s">
        <v>8377</v>
      </c>
      <c r="S2681" t="b">
        <v>0</v>
      </c>
      <c r="T2681" t="s">
        <v>8301</v>
      </c>
      <c r="U2681" s="17">
        <v>42032.792754629627</v>
      </c>
    </row>
    <row r="2682" spans="1:21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5">
        <f t="shared" si="41"/>
        <v>42465.961701388886</v>
      </c>
      <c r="K2682">
        <v>1457327091</v>
      </c>
      <c r="L2682" s="5">
        <v>42436.003368055557</v>
      </c>
      <c r="M2682" t="b">
        <v>0</v>
      </c>
      <c r="N2682">
        <v>4</v>
      </c>
      <c r="O2682" s="9">
        <f>E2682/D2682</f>
        <v>8.6250000000000007E-3</v>
      </c>
      <c r="P2682" s="13">
        <f>IF(E2682&gt;0,E2682/N2682,"NA")</f>
        <v>69</v>
      </c>
      <c r="Q2682" s="13" t="s">
        <v>8340</v>
      </c>
      <c r="R2682" s="13" t="s">
        <v>8377</v>
      </c>
      <c r="S2682" t="b">
        <v>0</v>
      </c>
      <c r="T2682" t="s">
        <v>8301</v>
      </c>
      <c r="U2682" s="17">
        <v>42436.003368055557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5">
        <f t="shared" si="41"/>
        <v>41830.686921296292</v>
      </c>
      <c r="K2683">
        <v>1402867750</v>
      </c>
      <c r="L2683" s="5">
        <v>41805.686921296292</v>
      </c>
      <c r="M2683" t="b">
        <v>0</v>
      </c>
      <c r="N2683">
        <v>2</v>
      </c>
      <c r="O2683" s="9">
        <f>E2683/D2683</f>
        <v>6.875E-3</v>
      </c>
      <c r="P2683" s="13">
        <f>IF(E2683&gt;0,E2683/N2683,"NA")</f>
        <v>27.5</v>
      </c>
      <c r="Q2683" s="13" t="s">
        <v>8357</v>
      </c>
      <c r="R2683" s="13" t="s">
        <v>8358</v>
      </c>
      <c r="S2683" t="b">
        <v>0</v>
      </c>
      <c r="T2683" t="s">
        <v>8283</v>
      </c>
      <c r="U2683" s="17">
        <v>41805.686921296292</v>
      </c>
    </row>
    <row r="2684" spans="1:21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5">
        <f t="shared" si="41"/>
        <v>41965.040972222218</v>
      </c>
      <c r="K2684">
        <v>1413838540</v>
      </c>
      <c r="L2684" s="5">
        <v>41932.663657407407</v>
      </c>
      <c r="M2684" t="b">
        <v>0</v>
      </c>
      <c r="N2684">
        <v>20</v>
      </c>
      <c r="O2684" s="9">
        <f>E2684/D2684</f>
        <v>0.28299999999999997</v>
      </c>
      <c r="P2684" s="13">
        <f>IF(E2684&gt;0,E2684/N2684,"NA")</f>
        <v>84.9</v>
      </c>
      <c r="Q2684" s="13" t="s">
        <v>8357</v>
      </c>
      <c r="R2684" s="13" t="s">
        <v>8358</v>
      </c>
      <c r="S2684" t="b">
        <v>0</v>
      </c>
      <c r="T2684" t="s">
        <v>8283</v>
      </c>
      <c r="U2684" s="17">
        <v>41932.663657407407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5">
        <f t="shared" si="41"/>
        <v>42064.546759259254</v>
      </c>
      <c r="K2685">
        <v>1422641240</v>
      </c>
      <c r="L2685" s="5">
        <v>42034.546759259254</v>
      </c>
      <c r="M2685" t="b">
        <v>0</v>
      </c>
      <c r="N2685">
        <v>3</v>
      </c>
      <c r="O2685" s="9">
        <f>E2685/D2685</f>
        <v>2.3999999999999998E-3</v>
      </c>
      <c r="P2685" s="13">
        <f>IF(E2685&gt;0,E2685/N2685,"NA")</f>
        <v>12</v>
      </c>
      <c r="Q2685" s="13" t="s">
        <v>8357</v>
      </c>
      <c r="R2685" s="13" t="s">
        <v>8358</v>
      </c>
      <c r="S2685" t="b">
        <v>0</v>
      </c>
      <c r="T2685" t="s">
        <v>8283</v>
      </c>
      <c r="U2685" s="17">
        <v>42034.546759259254</v>
      </c>
    </row>
    <row r="2686" spans="1:21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5">
        <f t="shared" si="41"/>
        <v>41860.706307870372</v>
      </c>
      <c r="K2686">
        <v>1404165425</v>
      </c>
      <c r="L2686" s="5">
        <v>41820.706307870372</v>
      </c>
      <c r="M2686" t="b">
        <v>0</v>
      </c>
      <c r="N2686">
        <v>4</v>
      </c>
      <c r="O2686" s="9">
        <f>E2686/D2686</f>
        <v>1.1428571428571429E-2</v>
      </c>
      <c r="P2686" s="13">
        <f>IF(E2686&gt;0,E2686/N2686,"NA")</f>
        <v>200</v>
      </c>
      <c r="Q2686" s="13" t="s">
        <v>8357</v>
      </c>
      <c r="R2686" s="13" t="s">
        <v>8358</v>
      </c>
      <c r="S2686" t="b">
        <v>0</v>
      </c>
      <c r="T2686" t="s">
        <v>8283</v>
      </c>
      <c r="U2686" s="17">
        <v>41820.706307870372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5">
        <f t="shared" si="41"/>
        <v>42121.44594907407</v>
      </c>
      <c r="K2687">
        <v>1424968930</v>
      </c>
      <c r="L2687" s="5">
        <v>42061.487615740734</v>
      </c>
      <c r="M2687" t="b">
        <v>0</v>
      </c>
      <c r="N2687">
        <v>1</v>
      </c>
      <c r="O2687" s="9">
        <f>E2687/D2687</f>
        <v>2.0000000000000001E-4</v>
      </c>
      <c r="P2687" s="13">
        <f>IF(E2687&gt;0,E2687/N2687,"NA")</f>
        <v>10</v>
      </c>
      <c r="Q2687" s="13" t="s">
        <v>8357</v>
      </c>
      <c r="R2687" s="13" t="s">
        <v>8358</v>
      </c>
      <c r="S2687" t="b">
        <v>0</v>
      </c>
      <c r="T2687" t="s">
        <v>8283</v>
      </c>
      <c r="U2687" s="17">
        <v>42061.487615740734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5">
        <f t="shared" si="41"/>
        <v>41912.766469907401</v>
      </c>
      <c r="K2688">
        <v>1410391423</v>
      </c>
      <c r="L2688" s="5">
        <v>41892.766469907401</v>
      </c>
      <c r="M2688" t="b">
        <v>0</v>
      </c>
      <c r="N2688">
        <v>0</v>
      </c>
      <c r="O2688" s="9">
        <f>E2688/D2688</f>
        <v>0</v>
      </c>
      <c r="P2688" s="13" t="str">
        <f>IF(E2688&gt;0,E2688/N2688,"NA")</f>
        <v>NA</v>
      </c>
      <c r="Q2688" s="13" t="s">
        <v>8357</v>
      </c>
      <c r="R2688" s="13" t="s">
        <v>8358</v>
      </c>
      <c r="S2688" t="b">
        <v>0</v>
      </c>
      <c r="T2688" t="s">
        <v>8283</v>
      </c>
      <c r="U2688" s="17">
        <v>41892.766469907401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5">
        <f t="shared" si="41"/>
        <v>42184.431921296295</v>
      </c>
      <c r="K2689">
        <v>1432999318</v>
      </c>
      <c r="L2689" s="5">
        <v>42154.431921296295</v>
      </c>
      <c r="M2689" t="b">
        <v>0</v>
      </c>
      <c r="N2689">
        <v>0</v>
      </c>
      <c r="O2689" s="9">
        <f>E2689/D2689</f>
        <v>0</v>
      </c>
      <c r="P2689" s="13" t="str">
        <f>IF(E2689&gt;0,E2689/N2689,"NA")</f>
        <v>NA</v>
      </c>
      <c r="Q2689" s="13" t="s">
        <v>8357</v>
      </c>
      <c r="R2689" s="13" t="s">
        <v>8358</v>
      </c>
      <c r="S2689" t="b">
        <v>0</v>
      </c>
      <c r="T2689" t="s">
        <v>8283</v>
      </c>
      <c r="U2689" s="17">
        <v>42154.431921296295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5">
        <f t="shared" si="41"/>
        <v>42058.916666666664</v>
      </c>
      <c r="K2690">
        <v>1422067870</v>
      </c>
      <c r="L2690" s="5">
        <v>42027.910532407404</v>
      </c>
      <c r="M2690" t="b">
        <v>0</v>
      </c>
      <c r="N2690">
        <v>14</v>
      </c>
      <c r="O2690" s="9">
        <f>E2690/D2690</f>
        <v>1.48E-3</v>
      </c>
      <c r="P2690" s="13">
        <f>IF(E2690&gt;0,E2690/N2690,"NA")</f>
        <v>5.2857142857142856</v>
      </c>
      <c r="Q2690" s="13" t="s">
        <v>8357</v>
      </c>
      <c r="R2690" s="13" t="s">
        <v>8358</v>
      </c>
      <c r="S2690" t="b">
        <v>0</v>
      </c>
      <c r="T2690" t="s">
        <v>8283</v>
      </c>
      <c r="U2690" s="17">
        <v>42027.910532407404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5">
        <f t="shared" ref="J2691:L2754" si="42">(I2691/86400)+25569+(-5/24)</f>
        <v>42581.75335648148</v>
      </c>
      <c r="K2691">
        <v>1467327890</v>
      </c>
      <c r="L2691" s="5">
        <v>42551.75335648148</v>
      </c>
      <c r="M2691" t="b">
        <v>0</v>
      </c>
      <c r="N2691">
        <v>1</v>
      </c>
      <c r="O2691" s="9">
        <f>E2691/D2691</f>
        <v>2.8571428571428571E-5</v>
      </c>
      <c r="P2691" s="13">
        <f>IF(E2691&gt;0,E2691/N2691,"NA")</f>
        <v>1</v>
      </c>
      <c r="Q2691" s="13" t="s">
        <v>8357</v>
      </c>
      <c r="R2691" s="13" t="s">
        <v>8358</v>
      </c>
      <c r="S2691" t="b">
        <v>0</v>
      </c>
      <c r="T2691" t="s">
        <v>8283</v>
      </c>
      <c r="U2691" s="17">
        <v>42551.75335648148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5">
        <f t="shared" si="42"/>
        <v>42157.89671296296</v>
      </c>
      <c r="K2692">
        <v>1429410676</v>
      </c>
      <c r="L2692" s="5">
        <v>42112.89671296296</v>
      </c>
      <c r="M2692" t="b">
        <v>0</v>
      </c>
      <c r="N2692">
        <v>118</v>
      </c>
      <c r="O2692" s="9">
        <f>E2692/D2692</f>
        <v>0.107325</v>
      </c>
      <c r="P2692" s="13">
        <f>IF(E2692&gt;0,E2692/N2692,"NA")</f>
        <v>72.762711864406782</v>
      </c>
      <c r="Q2692" s="13" t="s">
        <v>8357</v>
      </c>
      <c r="R2692" s="13" t="s">
        <v>8358</v>
      </c>
      <c r="S2692" t="b">
        <v>0</v>
      </c>
      <c r="T2692" t="s">
        <v>8283</v>
      </c>
      <c r="U2692" s="17">
        <v>42112.89671296296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5">
        <f t="shared" si="42"/>
        <v>42134.515706018516</v>
      </c>
      <c r="K2693">
        <v>1427390557</v>
      </c>
      <c r="L2693" s="5">
        <v>42089.515706018516</v>
      </c>
      <c r="M2693" t="b">
        <v>0</v>
      </c>
      <c r="N2693">
        <v>2</v>
      </c>
      <c r="O2693" s="9">
        <f>E2693/D2693</f>
        <v>5.3846153846153844E-4</v>
      </c>
      <c r="P2693" s="13">
        <f>IF(E2693&gt;0,E2693/N2693,"NA")</f>
        <v>17.5</v>
      </c>
      <c r="Q2693" s="13" t="s">
        <v>8357</v>
      </c>
      <c r="R2693" s="13" t="s">
        <v>8358</v>
      </c>
      <c r="S2693" t="b">
        <v>0</v>
      </c>
      <c r="T2693" t="s">
        <v>8283</v>
      </c>
      <c r="U2693" s="17">
        <v>42089.515706018516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5">
        <f t="shared" si="42"/>
        <v>42088.084027777775</v>
      </c>
      <c r="K2694">
        <v>1424678460</v>
      </c>
      <c r="L2694" s="5">
        <v>42058.125694444439</v>
      </c>
      <c r="M2694" t="b">
        <v>0</v>
      </c>
      <c r="N2694">
        <v>1</v>
      </c>
      <c r="O2694" s="9">
        <f>E2694/D2694</f>
        <v>7.1428571428571426E-3</v>
      </c>
      <c r="P2694" s="13">
        <f>IF(E2694&gt;0,E2694/N2694,"NA")</f>
        <v>25</v>
      </c>
      <c r="Q2694" s="13" t="s">
        <v>8357</v>
      </c>
      <c r="R2694" s="13" t="s">
        <v>8358</v>
      </c>
      <c r="S2694" t="b">
        <v>0</v>
      </c>
      <c r="T2694" t="s">
        <v>8283</v>
      </c>
      <c r="U2694" s="17">
        <v>42058.125694444439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5">
        <f t="shared" si="42"/>
        <v>41863.930162037032</v>
      </c>
      <c r="K2695">
        <v>1405307966</v>
      </c>
      <c r="L2695" s="5">
        <v>41833.930162037032</v>
      </c>
      <c r="M2695" t="b">
        <v>0</v>
      </c>
      <c r="N2695">
        <v>3</v>
      </c>
      <c r="O2695" s="9">
        <f>E2695/D2695</f>
        <v>8.0000000000000002E-3</v>
      </c>
      <c r="P2695" s="13">
        <f>IF(E2695&gt;0,E2695/N2695,"NA")</f>
        <v>13.333333333333334</v>
      </c>
      <c r="Q2695" s="13" t="s">
        <v>8357</v>
      </c>
      <c r="R2695" s="13" t="s">
        <v>8358</v>
      </c>
      <c r="S2695" t="b">
        <v>0</v>
      </c>
      <c r="T2695" t="s">
        <v>8283</v>
      </c>
      <c r="U2695" s="17">
        <v>41833.930162037032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5">
        <f t="shared" si="42"/>
        <v>41907.932164351849</v>
      </c>
      <c r="K2696">
        <v>1409109739</v>
      </c>
      <c r="L2696" s="5">
        <v>41877.932164351849</v>
      </c>
      <c r="M2696" t="b">
        <v>0</v>
      </c>
      <c r="N2696">
        <v>1</v>
      </c>
      <c r="O2696" s="9">
        <f>E2696/D2696</f>
        <v>3.3333333333333335E-5</v>
      </c>
      <c r="P2696" s="13">
        <f>IF(E2696&gt;0,E2696/N2696,"NA")</f>
        <v>1</v>
      </c>
      <c r="Q2696" s="13" t="s">
        <v>8357</v>
      </c>
      <c r="R2696" s="13" t="s">
        <v>8358</v>
      </c>
      <c r="S2696" t="b">
        <v>0</v>
      </c>
      <c r="T2696" t="s">
        <v>8283</v>
      </c>
      <c r="U2696" s="17">
        <v>41877.932164351849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5">
        <f t="shared" si="42"/>
        <v>42107.931921296295</v>
      </c>
      <c r="K2697">
        <v>1423801318</v>
      </c>
      <c r="L2697" s="5">
        <v>42047.973587962959</v>
      </c>
      <c r="M2697" t="b">
        <v>0</v>
      </c>
      <c r="N2697">
        <v>3</v>
      </c>
      <c r="O2697" s="9">
        <f>E2697/D2697</f>
        <v>4.7333333333333333E-3</v>
      </c>
      <c r="P2697" s="13">
        <f>IF(E2697&gt;0,E2697/N2697,"NA")</f>
        <v>23.666666666666668</v>
      </c>
      <c r="Q2697" s="13" t="s">
        <v>8357</v>
      </c>
      <c r="R2697" s="13" t="s">
        <v>8358</v>
      </c>
      <c r="S2697" t="b">
        <v>0</v>
      </c>
      <c r="T2697" t="s">
        <v>8283</v>
      </c>
      <c r="U2697" s="17">
        <v>42047.973587962959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5">
        <f t="shared" si="42"/>
        <v>41998.636111111111</v>
      </c>
      <c r="K2698">
        <v>1416600960</v>
      </c>
      <c r="L2698" s="5">
        <v>41964.636111111111</v>
      </c>
      <c r="M2698" t="b">
        <v>0</v>
      </c>
      <c r="N2698">
        <v>38</v>
      </c>
      <c r="O2698" s="9">
        <f>E2698/D2698</f>
        <v>5.6500000000000002E-2</v>
      </c>
      <c r="P2698" s="13">
        <f>IF(E2698&gt;0,E2698/N2698,"NA")</f>
        <v>89.21052631578948</v>
      </c>
      <c r="Q2698" s="13" t="s">
        <v>8357</v>
      </c>
      <c r="R2698" s="13" t="s">
        <v>8358</v>
      </c>
      <c r="S2698" t="b">
        <v>0</v>
      </c>
      <c r="T2698" t="s">
        <v>8283</v>
      </c>
      <c r="U2698" s="17">
        <v>41964.636111111111</v>
      </c>
    </row>
    <row r="2699" spans="1:21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5">
        <f t="shared" si="42"/>
        <v>42218.708333333336</v>
      </c>
      <c r="K2699">
        <v>1435876423</v>
      </c>
      <c r="L2699" s="5">
        <v>42187.731747685182</v>
      </c>
      <c r="M2699" t="b">
        <v>0</v>
      </c>
      <c r="N2699">
        <v>52</v>
      </c>
      <c r="O2699" s="9">
        <f>E2699/D2699</f>
        <v>0.26352173913043481</v>
      </c>
      <c r="P2699" s="13">
        <f>IF(E2699&gt;0,E2699/N2699,"NA")</f>
        <v>116.55769230769231</v>
      </c>
      <c r="Q2699" s="13" t="s">
        <v>8357</v>
      </c>
      <c r="R2699" s="13" t="s">
        <v>8358</v>
      </c>
      <c r="S2699" t="b">
        <v>0</v>
      </c>
      <c r="T2699" t="s">
        <v>8283</v>
      </c>
      <c r="U2699" s="17">
        <v>42187.731747685182</v>
      </c>
    </row>
    <row r="2700" spans="1:21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5">
        <f t="shared" si="42"/>
        <v>41817.689907407403</v>
      </c>
      <c r="K2700">
        <v>1401312808</v>
      </c>
      <c r="L2700" s="5">
        <v>41787.689907407403</v>
      </c>
      <c r="M2700" t="b">
        <v>0</v>
      </c>
      <c r="N2700">
        <v>2</v>
      </c>
      <c r="O2700" s="9">
        <f>E2700/D2700</f>
        <v>3.2512500000000002E-3</v>
      </c>
      <c r="P2700" s="13">
        <f>IF(E2700&gt;0,E2700/N2700,"NA")</f>
        <v>13.005000000000001</v>
      </c>
      <c r="Q2700" s="13" t="s">
        <v>8357</v>
      </c>
      <c r="R2700" s="13" t="s">
        <v>8358</v>
      </c>
      <c r="S2700" t="b">
        <v>0</v>
      </c>
      <c r="T2700" t="s">
        <v>8283</v>
      </c>
      <c r="U2700" s="17">
        <v>41787.689907407403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5">
        <f t="shared" si="42"/>
        <v>41859.688229166662</v>
      </c>
      <c r="K2701">
        <v>1404941463</v>
      </c>
      <c r="L2701" s="5">
        <v>41829.688229166662</v>
      </c>
      <c r="M2701" t="b">
        <v>0</v>
      </c>
      <c r="N2701">
        <v>0</v>
      </c>
      <c r="O2701" s="9">
        <f>E2701/D2701</f>
        <v>0</v>
      </c>
      <c r="P2701" s="13" t="str">
        <f>IF(E2701&gt;0,E2701/N2701,"NA")</f>
        <v>NA</v>
      </c>
      <c r="Q2701" s="13" t="s">
        <v>8357</v>
      </c>
      <c r="R2701" s="13" t="s">
        <v>8358</v>
      </c>
      <c r="S2701" t="b">
        <v>0</v>
      </c>
      <c r="T2701" t="s">
        <v>8283</v>
      </c>
      <c r="U2701" s="17">
        <v>41829.688229166662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5">
        <f t="shared" si="42"/>
        <v>41900.666342592587</v>
      </c>
      <c r="K2702">
        <v>1408481972</v>
      </c>
      <c r="L2702" s="5">
        <v>41870.666342592587</v>
      </c>
      <c r="M2702" t="b">
        <v>0</v>
      </c>
      <c r="N2702">
        <v>4</v>
      </c>
      <c r="O2702" s="9">
        <f>E2702/D2702</f>
        <v>7.0007000700070005E-3</v>
      </c>
      <c r="P2702" s="13">
        <f>IF(E2702&gt;0,E2702/N2702,"NA")</f>
        <v>17.5</v>
      </c>
      <c r="Q2702" s="13" t="s">
        <v>8357</v>
      </c>
      <c r="R2702" s="13" t="s">
        <v>8358</v>
      </c>
      <c r="S2702" t="b">
        <v>0</v>
      </c>
      <c r="T2702" t="s">
        <v>8283</v>
      </c>
      <c r="U2702" s="17">
        <v>41870.666342592587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5">
        <f t="shared" si="42"/>
        <v>42832.524699074071</v>
      </c>
      <c r="K2703">
        <v>1488911734</v>
      </c>
      <c r="L2703" s="5">
        <v>42801.566365740735</v>
      </c>
      <c r="M2703" t="b">
        <v>0</v>
      </c>
      <c r="N2703">
        <v>46</v>
      </c>
      <c r="O2703" s="9">
        <f>E2703/D2703</f>
        <v>0.46176470588235297</v>
      </c>
      <c r="P2703" s="13">
        <f>IF(E2703&gt;0,E2703/N2703,"NA")</f>
        <v>34.130434782608695</v>
      </c>
      <c r="Q2703" s="13" t="s">
        <v>8338</v>
      </c>
      <c r="R2703" s="13" t="s">
        <v>8378</v>
      </c>
      <c r="S2703" t="b">
        <v>0</v>
      </c>
      <c r="T2703" t="s">
        <v>8302</v>
      </c>
      <c r="U2703" s="17">
        <v>42801.566365740735</v>
      </c>
    </row>
    <row r="2704" spans="1:21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5">
        <f t="shared" si="42"/>
        <v>42830.551817129628</v>
      </c>
      <c r="K2704">
        <v>1488827677</v>
      </c>
      <c r="L2704" s="5">
        <v>42800.593483796292</v>
      </c>
      <c r="M2704" t="b">
        <v>1</v>
      </c>
      <c r="N2704">
        <v>26</v>
      </c>
      <c r="O2704" s="9">
        <f>E2704/D2704</f>
        <v>0.34410000000000002</v>
      </c>
      <c r="P2704" s="13">
        <f>IF(E2704&gt;0,E2704/N2704,"NA")</f>
        <v>132.34615384615384</v>
      </c>
      <c r="Q2704" s="13" t="s">
        <v>8338</v>
      </c>
      <c r="R2704" s="13" t="s">
        <v>8378</v>
      </c>
      <c r="S2704" t="b">
        <v>0</v>
      </c>
      <c r="T2704" t="s">
        <v>8302</v>
      </c>
      <c r="U2704" s="17">
        <v>42800.593483796292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5">
        <f t="shared" si="42"/>
        <v>42816.440162037034</v>
      </c>
      <c r="K2705">
        <v>1485016430</v>
      </c>
      <c r="L2705" s="5">
        <v>42756.481828703698</v>
      </c>
      <c r="M2705" t="b">
        <v>0</v>
      </c>
      <c r="N2705">
        <v>45</v>
      </c>
      <c r="O2705" s="9">
        <f>E2705/D2705</f>
        <v>1.0375000000000001</v>
      </c>
      <c r="P2705" s="13">
        <f>IF(E2705&gt;0,E2705/N2705,"NA")</f>
        <v>922.22222222222217</v>
      </c>
      <c r="Q2705" s="13" t="s">
        <v>8338</v>
      </c>
      <c r="R2705" s="13" t="s">
        <v>8378</v>
      </c>
      <c r="S2705" t="b">
        <v>0</v>
      </c>
      <c r="T2705" t="s">
        <v>8302</v>
      </c>
      <c r="U2705" s="17">
        <v>42756.481828703698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5">
        <f t="shared" si="42"/>
        <v>42830.61243055555</v>
      </c>
      <c r="K2706">
        <v>1487709714</v>
      </c>
      <c r="L2706" s="5">
        <v>42787.654097222221</v>
      </c>
      <c r="M2706" t="b">
        <v>0</v>
      </c>
      <c r="N2706">
        <v>7</v>
      </c>
      <c r="O2706" s="9">
        <f>E2706/D2706</f>
        <v>6.0263157894736845E-2</v>
      </c>
      <c r="P2706" s="13">
        <f>IF(E2706&gt;0,E2706/N2706,"NA")</f>
        <v>163.57142857142858</v>
      </c>
      <c r="Q2706" s="13" t="s">
        <v>8338</v>
      </c>
      <c r="R2706" s="13" t="s">
        <v>8378</v>
      </c>
      <c r="S2706" t="b">
        <v>0</v>
      </c>
      <c r="T2706" t="s">
        <v>8302</v>
      </c>
      <c r="U2706" s="17">
        <v>42787.654097222221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5">
        <f t="shared" si="42"/>
        <v>42818.666180555556</v>
      </c>
      <c r="K2707">
        <v>1486504758</v>
      </c>
      <c r="L2707" s="5">
        <v>42773.70784722222</v>
      </c>
      <c r="M2707" t="b">
        <v>0</v>
      </c>
      <c r="N2707">
        <v>8</v>
      </c>
      <c r="O2707" s="9">
        <f>E2707/D2707</f>
        <v>0.10539393939393939</v>
      </c>
      <c r="P2707" s="13">
        <f>IF(E2707&gt;0,E2707/N2707,"NA")</f>
        <v>217.375</v>
      </c>
      <c r="Q2707" s="13" t="s">
        <v>8338</v>
      </c>
      <c r="R2707" s="13" t="s">
        <v>8378</v>
      </c>
      <c r="S2707" t="b">
        <v>0</v>
      </c>
      <c r="T2707" t="s">
        <v>8302</v>
      </c>
      <c r="U2707" s="17">
        <v>42773.70784722222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5">
        <f t="shared" si="42"/>
        <v>41928.082638888889</v>
      </c>
      <c r="K2708">
        <v>1410937483</v>
      </c>
      <c r="L2708" s="5">
        <v>41899.086608796293</v>
      </c>
      <c r="M2708" t="b">
        <v>1</v>
      </c>
      <c r="N2708">
        <v>263</v>
      </c>
      <c r="O2708" s="9">
        <f>E2708/D2708</f>
        <v>1.1229714285714285</v>
      </c>
      <c r="P2708" s="13">
        <f>IF(E2708&gt;0,E2708/N2708,"NA")</f>
        <v>149.44486692015209</v>
      </c>
      <c r="Q2708" s="13" t="s">
        <v>8338</v>
      </c>
      <c r="R2708" s="13" t="s">
        <v>8378</v>
      </c>
      <c r="S2708" t="b">
        <v>1</v>
      </c>
      <c r="T2708" t="s">
        <v>8302</v>
      </c>
      <c r="U2708" s="17">
        <v>41899.086608796293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5">
        <f t="shared" si="42"/>
        <v>41421.082638888889</v>
      </c>
      <c r="K2709">
        <v>1367088443</v>
      </c>
      <c r="L2709" s="5">
        <v>41391.574571759258</v>
      </c>
      <c r="M2709" t="b">
        <v>1</v>
      </c>
      <c r="N2709">
        <v>394</v>
      </c>
      <c r="O2709" s="9">
        <f>E2709/D2709</f>
        <v>3.50844625</v>
      </c>
      <c r="P2709" s="13">
        <f>IF(E2709&gt;0,E2709/N2709,"NA")</f>
        <v>71.237487309644663</v>
      </c>
      <c r="Q2709" s="13" t="s">
        <v>8338</v>
      </c>
      <c r="R2709" s="13" t="s">
        <v>8378</v>
      </c>
      <c r="S2709" t="b">
        <v>1</v>
      </c>
      <c r="T2709" t="s">
        <v>8302</v>
      </c>
      <c r="U2709" s="17">
        <v>41391.574571759258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5">
        <f t="shared" si="42"/>
        <v>42572.489884259259</v>
      </c>
      <c r="K2710">
        <v>1463935526</v>
      </c>
      <c r="L2710" s="5">
        <v>42512.489884259259</v>
      </c>
      <c r="M2710" t="b">
        <v>1</v>
      </c>
      <c r="N2710">
        <v>1049</v>
      </c>
      <c r="O2710" s="9">
        <f>E2710/D2710</f>
        <v>2.3321535</v>
      </c>
      <c r="P2710" s="13">
        <f>IF(E2710&gt;0,E2710/N2710,"NA")</f>
        <v>44.464318398474738</v>
      </c>
      <c r="Q2710" s="13" t="s">
        <v>8338</v>
      </c>
      <c r="R2710" s="13" t="s">
        <v>8378</v>
      </c>
      <c r="S2710" t="b">
        <v>1</v>
      </c>
      <c r="T2710" t="s">
        <v>8302</v>
      </c>
      <c r="U2710" s="17">
        <v>42512.489884259259</v>
      </c>
    </row>
    <row r="2711" spans="1:21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5">
        <f t="shared" si="42"/>
        <v>42646.957638888889</v>
      </c>
      <c r="K2711">
        <v>1472528141</v>
      </c>
      <c r="L2711" s="5">
        <v>42611.941446759258</v>
      </c>
      <c r="M2711" t="b">
        <v>1</v>
      </c>
      <c r="N2711">
        <v>308</v>
      </c>
      <c r="O2711" s="9">
        <f>E2711/D2711</f>
        <v>1.01606</v>
      </c>
      <c r="P2711" s="13">
        <f>IF(E2711&gt;0,E2711/N2711,"NA")</f>
        <v>164.94480519480518</v>
      </c>
      <c r="Q2711" s="13" t="s">
        <v>8338</v>
      </c>
      <c r="R2711" s="13" t="s">
        <v>8378</v>
      </c>
      <c r="S2711" t="b">
        <v>1</v>
      </c>
      <c r="T2711" t="s">
        <v>8302</v>
      </c>
      <c r="U2711" s="17">
        <v>42611.941446759258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5">
        <f t="shared" si="42"/>
        <v>41859.875</v>
      </c>
      <c r="K2712">
        <v>1404797428</v>
      </c>
      <c r="L2712" s="5">
        <v>41828.021157407406</v>
      </c>
      <c r="M2712" t="b">
        <v>1</v>
      </c>
      <c r="N2712">
        <v>1088</v>
      </c>
      <c r="O2712" s="9">
        <f>E2712/D2712</f>
        <v>1.5390035000000002</v>
      </c>
      <c r="P2712" s="13">
        <f>IF(E2712&gt;0,E2712/N2712,"NA")</f>
        <v>84.871516544117654</v>
      </c>
      <c r="Q2712" s="13" t="s">
        <v>8338</v>
      </c>
      <c r="R2712" s="13" t="s">
        <v>8378</v>
      </c>
      <c r="S2712" t="b">
        <v>1</v>
      </c>
      <c r="T2712" t="s">
        <v>8302</v>
      </c>
      <c r="U2712" s="17">
        <v>41828.021157407406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5">
        <f t="shared" si="42"/>
        <v>41810.709027777775</v>
      </c>
      <c r="K2713">
        <v>1400694790</v>
      </c>
      <c r="L2713" s="5">
        <v>41780.536921296291</v>
      </c>
      <c r="M2713" t="b">
        <v>1</v>
      </c>
      <c r="N2713">
        <v>73</v>
      </c>
      <c r="O2713" s="9">
        <f>E2713/D2713</f>
        <v>1.007161125319693</v>
      </c>
      <c r="P2713" s="13">
        <f>IF(E2713&gt;0,E2713/N2713,"NA")</f>
        <v>53.945205479452056</v>
      </c>
      <c r="Q2713" s="13" t="s">
        <v>8338</v>
      </c>
      <c r="R2713" s="13" t="s">
        <v>8378</v>
      </c>
      <c r="S2713" t="b">
        <v>1</v>
      </c>
      <c r="T2713" t="s">
        <v>8302</v>
      </c>
      <c r="U2713" s="17">
        <v>41780.536921296291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5">
        <f t="shared" si="42"/>
        <v>41468.541666666664</v>
      </c>
      <c r="K2714">
        <v>1370568560</v>
      </c>
      <c r="L2714" s="5">
        <v>41431.853703703702</v>
      </c>
      <c r="M2714" t="b">
        <v>1</v>
      </c>
      <c r="N2714">
        <v>143</v>
      </c>
      <c r="O2714" s="9">
        <f>E2714/D2714</f>
        <v>1.3138181818181818</v>
      </c>
      <c r="P2714" s="13">
        <f>IF(E2714&gt;0,E2714/N2714,"NA")</f>
        <v>50.531468531468533</v>
      </c>
      <c r="Q2714" s="13" t="s">
        <v>8338</v>
      </c>
      <c r="R2714" s="13" t="s">
        <v>8378</v>
      </c>
      <c r="S2714" t="b">
        <v>1</v>
      </c>
      <c r="T2714" t="s">
        <v>8302</v>
      </c>
      <c r="U2714" s="17">
        <v>41431.853703703702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5">
        <f t="shared" si="42"/>
        <v>42362.445416666662</v>
      </c>
      <c r="K2715">
        <v>1447515684</v>
      </c>
      <c r="L2715" s="5">
        <v>42322.445416666662</v>
      </c>
      <c r="M2715" t="b">
        <v>1</v>
      </c>
      <c r="N2715">
        <v>1420</v>
      </c>
      <c r="O2715" s="9">
        <f>E2715/D2715</f>
        <v>1.0224133333333334</v>
      </c>
      <c r="P2715" s="13">
        <f>IF(E2715&gt;0,E2715/N2715,"NA")</f>
        <v>108.00140845070422</v>
      </c>
      <c r="Q2715" s="13" t="s">
        <v>8338</v>
      </c>
      <c r="R2715" s="13" t="s">
        <v>8378</v>
      </c>
      <c r="S2715" t="b">
        <v>1</v>
      </c>
      <c r="T2715" t="s">
        <v>8302</v>
      </c>
      <c r="U2715" s="17">
        <v>42322.445416666662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5">
        <f t="shared" si="42"/>
        <v>42657.749999999993</v>
      </c>
      <c r="K2716">
        <v>1474040596</v>
      </c>
      <c r="L2716" s="5">
        <v>42629.446712962956</v>
      </c>
      <c r="M2716" t="b">
        <v>1</v>
      </c>
      <c r="N2716">
        <v>305</v>
      </c>
      <c r="O2716" s="9">
        <f>E2716/D2716</f>
        <v>1.1635599999999999</v>
      </c>
      <c r="P2716" s="13">
        <f>IF(E2716&gt;0,E2716/N2716,"NA")</f>
        <v>95.373770491803285</v>
      </c>
      <c r="Q2716" s="13" t="s">
        <v>8338</v>
      </c>
      <c r="R2716" s="13" t="s">
        <v>8378</v>
      </c>
      <c r="S2716" t="b">
        <v>1</v>
      </c>
      <c r="T2716" t="s">
        <v>8302</v>
      </c>
      <c r="U2716" s="17">
        <v>42629.446712962956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5">
        <f t="shared" si="42"/>
        <v>42421.190138888887</v>
      </c>
      <c r="K2717">
        <v>1453109628</v>
      </c>
      <c r="L2717" s="5">
        <v>42387.190138888887</v>
      </c>
      <c r="M2717" t="b">
        <v>1</v>
      </c>
      <c r="N2717">
        <v>551</v>
      </c>
      <c r="O2717" s="9">
        <f>E2717/D2717</f>
        <v>2.6462241666666664</v>
      </c>
      <c r="P2717" s="13">
        <f>IF(E2717&gt;0,E2717/N2717,"NA")</f>
        <v>57.631016333938291</v>
      </c>
      <c r="Q2717" s="13" t="s">
        <v>8338</v>
      </c>
      <c r="R2717" s="13" t="s">
        <v>8378</v>
      </c>
      <c r="S2717" t="b">
        <v>1</v>
      </c>
      <c r="T2717" t="s">
        <v>8302</v>
      </c>
      <c r="U2717" s="17">
        <v>42387.190138888887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5">
        <f t="shared" si="42"/>
        <v>42285.124918981477</v>
      </c>
      <c r="K2718">
        <v>1441699193</v>
      </c>
      <c r="L2718" s="5">
        <v>42255.124918981477</v>
      </c>
      <c r="M2718" t="b">
        <v>1</v>
      </c>
      <c r="N2718">
        <v>187</v>
      </c>
      <c r="O2718" s="9">
        <f>E2718/D2718</f>
        <v>1.1998010000000001</v>
      </c>
      <c r="P2718" s="13">
        <f>IF(E2718&gt;0,E2718/N2718,"NA")</f>
        <v>64.160481283422456</v>
      </c>
      <c r="Q2718" s="13" t="s">
        <v>8338</v>
      </c>
      <c r="R2718" s="13" t="s">
        <v>8378</v>
      </c>
      <c r="S2718" t="b">
        <v>1</v>
      </c>
      <c r="T2718" t="s">
        <v>8302</v>
      </c>
      <c r="U2718" s="17">
        <v>42255.124918981477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5">
        <f t="shared" si="42"/>
        <v>41979.748252314814</v>
      </c>
      <c r="K2719">
        <v>1414015049</v>
      </c>
      <c r="L2719" s="5">
        <v>41934.706585648142</v>
      </c>
      <c r="M2719" t="b">
        <v>1</v>
      </c>
      <c r="N2719">
        <v>325</v>
      </c>
      <c r="O2719" s="9">
        <f>E2719/D2719</f>
        <v>1.2010400000000001</v>
      </c>
      <c r="P2719" s="13">
        <f>IF(E2719&gt;0,E2719/N2719,"NA")</f>
        <v>92.387692307692305</v>
      </c>
      <c r="Q2719" s="13" t="s">
        <v>8338</v>
      </c>
      <c r="R2719" s="13" t="s">
        <v>8378</v>
      </c>
      <c r="S2719" t="b">
        <v>1</v>
      </c>
      <c r="T2719" t="s">
        <v>8302</v>
      </c>
      <c r="U2719" s="17">
        <v>41934.706585648142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5">
        <f t="shared" si="42"/>
        <v>42493.749999999993</v>
      </c>
      <c r="K2720">
        <v>1459865945</v>
      </c>
      <c r="L2720" s="5">
        <v>42465.388252314813</v>
      </c>
      <c r="M2720" t="b">
        <v>1</v>
      </c>
      <c r="N2720">
        <v>148</v>
      </c>
      <c r="O2720" s="9">
        <f>E2720/D2720</f>
        <v>1.0358333333333334</v>
      </c>
      <c r="P2720" s="13">
        <f>IF(E2720&gt;0,E2720/N2720,"NA")</f>
        <v>125.97972972972973</v>
      </c>
      <c r="Q2720" s="13" t="s">
        <v>8338</v>
      </c>
      <c r="R2720" s="13" t="s">
        <v>8378</v>
      </c>
      <c r="S2720" t="b">
        <v>1</v>
      </c>
      <c r="T2720" t="s">
        <v>8302</v>
      </c>
      <c r="U2720" s="17">
        <v>42465.388252314813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5">
        <f t="shared" si="42"/>
        <v>42477.781180555554</v>
      </c>
      <c r="K2721">
        <v>1455756294</v>
      </c>
      <c r="L2721" s="5">
        <v>42417.822847222218</v>
      </c>
      <c r="M2721" t="b">
        <v>0</v>
      </c>
      <c r="N2721">
        <v>69</v>
      </c>
      <c r="O2721" s="9">
        <f>E2721/D2721</f>
        <v>1.0883333333333334</v>
      </c>
      <c r="P2721" s="13">
        <f>IF(E2721&gt;0,E2721/N2721,"NA")</f>
        <v>94.637681159420296</v>
      </c>
      <c r="Q2721" s="13" t="s">
        <v>8338</v>
      </c>
      <c r="R2721" s="13" t="s">
        <v>8378</v>
      </c>
      <c r="S2721" t="b">
        <v>1</v>
      </c>
      <c r="T2721" t="s">
        <v>8302</v>
      </c>
      <c r="U2721" s="17">
        <v>42417.822847222218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5">
        <f t="shared" si="42"/>
        <v>42685.299224537033</v>
      </c>
      <c r="K2722">
        <v>1476270653</v>
      </c>
      <c r="L2722" s="5">
        <v>42655.257557870369</v>
      </c>
      <c r="M2722" t="b">
        <v>0</v>
      </c>
      <c r="N2722">
        <v>173</v>
      </c>
      <c r="O2722" s="9">
        <f>E2722/D2722</f>
        <v>1.1812400000000001</v>
      </c>
      <c r="P2722" s="13">
        <f>IF(E2722&gt;0,E2722/N2722,"NA")</f>
        <v>170.69942196531792</v>
      </c>
      <c r="Q2722" s="13" t="s">
        <v>8338</v>
      </c>
      <c r="R2722" s="13" t="s">
        <v>8378</v>
      </c>
      <c r="S2722" t="b">
        <v>1</v>
      </c>
      <c r="T2722" t="s">
        <v>8302</v>
      </c>
      <c r="U2722" s="17">
        <v>42655.257557870369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5">
        <f t="shared" si="42"/>
        <v>41523.583333333328</v>
      </c>
      <c r="K2723">
        <v>1375880598</v>
      </c>
      <c r="L2723" s="5">
        <v>41493.335625</v>
      </c>
      <c r="M2723" t="b">
        <v>0</v>
      </c>
      <c r="N2723">
        <v>269</v>
      </c>
      <c r="O2723" s="9">
        <f>E2723/D2723</f>
        <v>14.62</v>
      </c>
      <c r="P2723" s="13">
        <f>IF(E2723&gt;0,E2723/N2723,"NA")</f>
        <v>40.762081784386616</v>
      </c>
      <c r="Q2723" s="13" t="s">
        <v>8340</v>
      </c>
      <c r="R2723" s="13" t="s">
        <v>8370</v>
      </c>
      <c r="S2723" t="b">
        <v>1</v>
      </c>
      <c r="T2723" t="s">
        <v>8294</v>
      </c>
      <c r="U2723" s="17">
        <v>41493.335625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5">
        <f t="shared" si="42"/>
        <v>42764.64876157407</v>
      </c>
      <c r="K2724">
        <v>1480538053</v>
      </c>
      <c r="L2724" s="5">
        <v>42704.64876157407</v>
      </c>
      <c r="M2724" t="b">
        <v>0</v>
      </c>
      <c r="N2724">
        <v>185</v>
      </c>
      <c r="O2724" s="9">
        <f>E2724/D2724</f>
        <v>2.5253999999999999</v>
      </c>
      <c r="P2724" s="13">
        <f>IF(E2724&gt;0,E2724/N2724,"NA")</f>
        <v>68.254054054054052</v>
      </c>
      <c r="Q2724" s="13" t="s">
        <v>8340</v>
      </c>
      <c r="R2724" s="13" t="s">
        <v>8370</v>
      </c>
      <c r="S2724" t="b">
        <v>1</v>
      </c>
      <c r="T2724" t="s">
        <v>8294</v>
      </c>
      <c r="U2724" s="17">
        <v>42704.64876157407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5">
        <f t="shared" si="42"/>
        <v>42004.672314814808</v>
      </c>
      <c r="K2725">
        <v>1414872488</v>
      </c>
      <c r="L2725" s="5">
        <v>41944.630648148144</v>
      </c>
      <c r="M2725" t="b">
        <v>0</v>
      </c>
      <c r="N2725">
        <v>176</v>
      </c>
      <c r="O2725" s="9">
        <f>E2725/D2725</f>
        <v>1.4005000000000001</v>
      </c>
      <c r="P2725" s="13">
        <f>IF(E2725&gt;0,E2725/N2725,"NA")</f>
        <v>95.48863636363636</v>
      </c>
      <c r="Q2725" s="13" t="s">
        <v>8340</v>
      </c>
      <c r="R2725" s="13" t="s">
        <v>8370</v>
      </c>
      <c r="S2725" t="b">
        <v>1</v>
      </c>
      <c r="T2725" t="s">
        <v>8294</v>
      </c>
      <c r="U2725" s="17">
        <v>41944.630648148144</v>
      </c>
    </row>
    <row r="2726" spans="1:21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5">
        <f t="shared" si="42"/>
        <v>42231.118738425925</v>
      </c>
      <c r="K2726">
        <v>1436860259</v>
      </c>
      <c r="L2726" s="5">
        <v>42199.118738425925</v>
      </c>
      <c r="M2726" t="b">
        <v>0</v>
      </c>
      <c r="N2726">
        <v>1019</v>
      </c>
      <c r="O2726" s="9">
        <f>E2726/D2726</f>
        <v>2.9687520259319289</v>
      </c>
      <c r="P2726" s="13">
        <f>IF(E2726&gt;0,E2726/N2726,"NA")</f>
        <v>7.1902649656526005</v>
      </c>
      <c r="Q2726" s="13" t="s">
        <v>8340</v>
      </c>
      <c r="R2726" s="13" t="s">
        <v>8370</v>
      </c>
      <c r="S2726" t="b">
        <v>1</v>
      </c>
      <c r="T2726" t="s">
        <v>8294</v>
      </c>
      <c r="U2726" s="17">
        <v>42199.118738425925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5">
        <f t="shared" si="42"/>
        <v>42795.53628472222</v>
      </c>
      <c r="K2727">
        <v>1484070735</v>
      </c>
      <c r="L2727" s="5">
        <v>42745.53628472222</v>
      </c>
      <c r="M2727" t="b">
        <v>0</v>
      </c>
      <c r="N2727">
        <v>113</v>
      </c>
      <c r="O2727" s="9">
        <f>E2727/D2727</f>
        <v>1.445425</v>
      </c>
      <c r="P2727" s="13">
        <f>IF(E2727&gt;0,E2727/N2727,"NA")</f>
        <v>511.65486725663715</v>
      </c>
      <c r="Q2727" s="13" t="s">
        <v>8340</v>
      </c>
      <c r="R2727" s="13" t="s">
        <v>8370</v>
      </c>
      <c r="S2727" t="b">
        <v>1</v>
      </c>
      <c r="T2727" t="s">
        <v>8294</v>
      </c>
      <c r="U2727" s="17">
        <v>42745.53628472222</v>
      </c>
    </row>
    <row r="2728" spans="1:21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5">
        <f t="shared" si="42"/>
        <v>42482.371655092589</v>
      </c>
      <c r="K2728">
        <v>1458741311</v>
      </c>
      <c r="L2728" s="5">
        <v>42452.371655092589</v>
      </c>
      <c r="M2728" t="b">
        <v>0</v>
      </c>
      <c r="N2728">
        <v>404</v>
      </c>
      <c r="O2728" s="9">
        <f>E2728/D2728</f>
        <v>1.05745</v>
      </c>
      <c r="P2728" s="13">
        <f>IF(E2728&gt;0,E2728/N2728,"NA")</f>
        <v>261.74504950495049</v>
      </c>
      <c r="Q2728" s="13" t="s">
        <v>8340</v>
      </c>
      <c r="R2728" s="13" t="s">
        <v>8370</v>
      </c>
      <c r="S2728" t="b">
        <v>1</v>
      </c>
      <c r="T2728" t="s">
        <v>8294</v>
      </c>
      <c r="U2728" s="17">
        <v>42452.371655092589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5">
        <f t="shared" si="42"/>
        <v>42223.468321759261</v>
      </c>
      <c r="K2729">
        <v>1436804063</v>
      </c>
      <c r="L2729" s="5">
        <v>42198.468321759261</v>
      </c>
      <c r="M2729" t="b">
        <v>0</v>
      </c>
      <c r="N2729">
        <v>707</v>
      </c>
      <c r="O2729" s="9">
        <f>E2729/D2729</f>
        <v>4.9321000000000002</v>
      </c>
      <c r="P2729" s="13">
        <f>IF(E2729&gt;0,E2729/N2729,"NA")</f>
        <v>69.760961810466767</v>
      </c>
      <c r="Q2729" s="13" t="s">
        <v>8340</v>
      </c>
      <c r="R2729" s="13" t="s">
        <v>8370</v>
      </c>
      <c r="S2729" t="b">
        <v>1</v>
      </c>
      <c r="T2729" t="s">
        <v>8294</v>
      </c>
      <c r="U2729" s="17">
        <v>42198.468321759261</v>
      </c>
    </row>
    <row r="2730" spans="1:21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5">
        <f t="shared" si="42"/>
        <v>42368.391597222224</v>
      </c>
      <c r="K2730">
        <v>1448461434</v>
      </c>
      <c r="L2730" s="5">
        <v>42333.391597222224</v>
      </c>
      <c r="M2730" t="b">
        <v>0</v>
      </c>
      <c r="N2730">
        <v>392</v>
      </c>
      <c r="O2730" s="9">
        <f>E2730/D2730</f>
        <v>2.0182666666666669</v>
      </c>
      <c r="P2730" s="13">
        <f>IF(E2730&gt;0,E2730/N2730,"NA")</f>
        <v>77.229591836734699</v>
      </c>
      <c r="Q2730" s="13" t="s">
        <v>8340</v>
      </c>
      <c r="R2730" s="13" t="s">
        <v>8370</v>
      </c>
      <c r="S2730" t="b">
        <v>1</v>
      </c>
      <c r="T2730" t="s">
        <v>8294</v>
      </c>
      <c r="U2730" s="17">
        <v>42333.391597222224</v>
      </c>
    </row>
    <row r="2731" spans="1:21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5">
        <f t="shared" si="42"/>
        <v>42125.032372685186</v>
      </c>
      <c r="K2731">
        <v>1427867197</v>
      </c>
      <c r="L2731" s="5">
        <v>42095.032372685186</v>
      </c>
      <c r="M2731" t="b">
        <v>0</v>
      </c>
      <c r="N2731">
        <v>23</v>
      </c>
      <c r="O2731" s="9">
        <f>E2731/D2731</f>
        <v>1.0444</v>
      </c>
      <c r="P2731" s="13">
        <f>IF(E2731&gt;0,E2731/N2731,"NA")</f>
        <v>340.56521739130437</v>
      </c>
      <c r="Q2731" s="13" t="s">
        <v>8340</v>
      </c>
      <c r="R2731" s="13" t="s">
        <v>8370</v>
      </c>
      <c r="S2731" t="b">
        <v>1</v>
      </c>
      <c r="T2731" t="s">
        <v>8294</v>
      </c>
      <c r="U2731" s="17">
        <v>42095.032372685186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5">
        <f t="shared" si="42"/>
        <v>41386.333043981482</v>
      </c>
      <c r="K2732">
        <v>1363611575</v>
      </c>
      <c r="L2732" s="5">
        <v>41351.333043981482</v>
      </c>
      <c r="M2732" t="b">
        <v>0</v>
      </c>
      <c r="N2732">
        <v>682</v>
      </c>
      <c r="O2732" s="9">
        <f>E2732/D2732</f>
        <v>1.7029262962962963</v>
      </c>
      <c r="P2732" s="13">
        <f>IF(E2732&gt;0,E2732/N2732,"NA")</f>
        <v>67.417903225806455</v>
      </c>
      <c r="Q2732" s="13" t="s">
        <v>8340</v>
      </c>
      <c r="R2732" s="13" t="s">
        <v>8370</v>
      </c>
      <c r="S2732" t="b">
        <v>1</v>
      </c>
      <c r="T2732" t="s">
        <v>8294</v>
      </c>
      <c r="U2732" s="17">
        <v>41351.333043981482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5">
        <f t="shared" si="42"/>
        <v>41929.958333333328</v>
      </c>
      <c r="K2733">
        <v>1408624622</v>
      </c>
      <c r="L2733" s="5">
        <v>41872.317384259259</v>
      </c>
      <c r="M2733" t="b">
        <v>0</v>
      </c>
      <c r="N2733">
        <v>37</v>
      </c>
      <c r="O2733" s="9">
        <f>E2733/D2733</f>
        <v>1.0430333333333333</v>
      </c>
      <c r="P2733" s="13">
        <f>IF(E2733&gt;0,E2733/N2733,"NA")</f>
        <v>845.70270270270271</v>
      </c>
      <c r="Q2733" s="13" t="s">
        <v>8340</v>
      </c>
      <c r="R2733" s="13" t="s">
        <v>8370</v>
      </c>
      <c r="S2733" t="b">
        <v>1</v>
      </c>
      <c r="T2733" t="s">
        <v>8294</v>
      </c>
      <c r="U2733" s="17">
        <v>41872.317384259259</v>
      </c>
    </row>
    <row r="2734" spans="1:21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5">
        <f t="shared" si="42"/>
        <v>41421.791666666664</v>
      </c>
      <c r="K2734">
        <v>1366917828</v>
      </c>
      <c r="L2734" s="5">
        <v>41389.599861111106</v>
      </c>
      <c r="M2734" t="b">
        <v>0</v>
      </c>
      <c r="N2734">
        <v>146</v>
      </c>
      <c r="O2734" s="9">
        <f>E2734/D2734</f>
        <v>1.1825000000000001</v>
      </c>
      <c r="P2734" s="13">
        <f>IF(E2734&gt;0,E2734/N2734,"NA")</f>
        <v>97.191780821917803</v>
      </c>
      <c r="Q2734" s="13" t="s">
        <v>8340</v>
      </c>
      <c r="R2734" s="13" t="s">
        <v>8370</v>
      </c>
      <c r="S2734" t="b">
        <v>1</v>
      </c>
      <c r="T2734" t="s">
        <v>8294</v>
      </c>
      <c r="U2734" s="17">
        <v>41389.599861111106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5">
        <f t="shared" si="42"/>
        <v>42104.022847222215</v>
      </c>
      <c r="K2735">
        <v>1423463574</v>
      </c>
      <c r="L2735" s="5">
        <v>42044.064513888887</v>
      </c>
      <c r="M2735" t="b">
        <v>0</v>
      </c>
      <c r="N2735">
        <v>119</v>
      </c>
      <c r="O2735" s="9">
        <f>E2735/D2735</f>
        <v>1.07538</v>
      </c>
      <c r="P2735" s="13">
        <f>IF(E2735&gt;0,E2735/N2735,"NA")</f>
        <v>451.84033613445376</v>
      </c>
      <c r="Q2735" s="13" t="s">
        <v>8340</v>
      </c>
      <c r="R2735" s="13" t="s">
        <v>8370</v>
      </c>
      <c r="S2735" t="b">
        <v>1</v>
      </c>
      <c r="T2735" t="s">
        <v>8294</v>
      </c>
      <c r="U2735" s="17">
        <v>42044.064513888887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5">
        <f t="shared" si="42"/>
        <v>42656.707638888889</v>
      </c>
      <c r="K2736">
        <v>1473782592</v>
      </c>
      <c r="L2736" s="5">
        <v>42626.460555555554</v>
      </c>
      <c r="M2736" t="b">
        <v>0</v>
      </c>
      <c r="N2736">
        <v>163</v>
      </c>
      <c r="O2736" s="9">
        <f>E2736/D2736</f>
        <v>22603</v>
      </c>
      <c r="P2736" s="13">
        <f>IF(E2736&gt;0,E2736/N2736,"NA")</f>
        <v>138.66871165644173</v>
      </c>
      <c r="Q2736" s="13" t="s">
        <v>8340</v>
      </c>
      <c r="R2736" s="13" t="s">
        <v>8370</v>
      </c>
      <c r="S2736" t="b">
        <v>1</v>
      </c>
      <c r="T2736" t="s">
        <v>8294</v>
      </c>
      <c r="U2736" s="17">
        <v>42626.460555555554</v>
      </c>
    </row>
    <row r="2737" spans="1:21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5">
        <f t="shared" si="42"/>
        <v>41346.625</v>
      </c>
      <c r="K2737">
        <v>1360551250</v>
      </c>
      <c r="L2737" s="5">
        <v>41315.912615740737</v>
      </c>
      <c r="M2737" t="b">
        <v>0</v>
      </c>
      <c r="N2737">
        <v>339</v>
      </c>
      <c r="O2737" s="9">
        <f>E2737/D2737</f>
        <v>9.7813466666666677</v>
      </c>
      <c r="P2737" s="13">
        <f>IF(E2737&gt;0,E2737/N2737,"NA")</f>
        <v>21.640147492625371</v>
      </c>
      <c r="Q2737" s="13" t="s">
        <v>8340</v>
      </c>
      <c r="R2737" s="13" t="s">
        <v>8370</v>
      </c>
      <c r="S2737" t="b">
        <v>1</v>
      </c>
      <c r="T2737" t="s">
        <v>8294</v>
      </c>
      <c r="U2737" s="17">
        <v>41315.912615740737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5">
        <f t="shared" si="42"/>
        <v>41752.458020833328</v>
      </c>
      <c r="K2738">
        <v>1395676773</v>
      </c>
      <c r="L2738" s="5">
        <v>41722.458020833328</v>
      </c>
      <c r="M2738" t="b">
        <v>0</v>
      </c>
      <c r="N2738">
        <v>58</v>
      </c>
      <c r="O2738" s="9">
        <f>E2738/D2738</f>
        <v>1.2290000000000001</v>
      </c>
      <c r="P2738" s="13">
        <f>IF(E2738&gt;0,E2738/N2738,"NA")</f>
        <v>169.51724137931035</v>
      </c>
      <c r="Q2738" s="13" t="s">
        <v>8340</v>
      </c>
      <c r="R2738" s="13" t="s">
        <v>8370</v>
      </c>
      <c r="S2738" t="b">
        <v>1</v>
      </c>
      <c r="T2738" t="s">
        <v>8294</v>
      </c>
      <c r="U2738" s="17">
        <v>41722.458020833328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5">
        <f t="shared" si="42"/>
        <v>41654.583333333328</v>
      </c>
      <c r="K2739">
        <v>1386108087</v>
      </c>
      <c r="L2739" s="5">
        <v>41611.709340277775</v>
      </c>
      <c r="M2739" t="b">
        <v>0</v>
      </c>
      <c r="N2739">
        <v>456</v>
      </c>
      <c r="O2739" s="9">
        <f>E2739/D2739</f>
        <v>2.4606080000000001</v>
      </c>
      <c r="P2739" s="13">
        <f>IF(E2739&gt;0,E2739/N2739,"NA")</f>
        <v>161.88210526315791</v>
      </c>
      <c r="Q2739" s="13" t="s">
        <v>8340</v>
      </c>
      <c r="R2739" s="13" t="s">
        <v>8370</v>
      </c>
      <c r="S2739" t="b">
        <v>1</v>
      </c>
      <c r="T2739" t="s">
        <v>8294</v>
      </c>
      <c r="U2739" s="17">
        <v>41611.709340277775</v>
      </c>
    </row>
    <row r="2740" spans="1:21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5">
        <f t="shared" si="42"/>
        <v>42679.935231481482</v>
      </c>
      <c r="K2740">
        <v>1473218804</v>
      </c>
      <c r="L2740" s="5">
        <v>42619.935231481482</v>
      </c>
      <c r="M2740" t="b">
        <v>0</v>
      </c>
      <c r="N2740">
        <v>15</v>
      </c>
      <c r="O2740" s="9">
        <f>E2740/D2740</f>
        <v>1.4794</v>
      </c>
      <c r="P2740" s="13">
        <f>IF(E2740&gt;0,E2740/N2740,"NA")</f>
        <v>493.13333333333333</v>
      </c>
      <c r="Q2740" s="13" t="s">
        <v>8340</v>
      </c>
      <c r="R2740" s="13" t="s">
        <v>8370</v>
      </c>
      <c r="S2740" t="b">
        <v>1</v>
      </c>
      <c r="T2740" t="s">
        <v>8294</v>
      </c>
      <c r="U2740" s="17">
        <v>42619.935231481482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5">
        <f t="shared" si="42"/>
        <v>41764.679594907408</v>
      </c>
      <c r="K2741">
        <v>1395436717</v>
      </c>
      <c r="L2741" s="5">
        <v>41719.679594907408</v>
      </c>
      <c r="M2741" t="b">
        <v>0</v>
      </c>
      <c r="N2741">
        <v>191</v>
      </c>
      <c r="O2741" s="9">
        <f>E2741/D2741</f>
        <v>3.8409090909090908</v>
      </c>
      <c r="P2741" s="13">
        <f>IF(E2741&gt;0,E2741/N2741,"NA")</f>
        <v>22.120418848167539</v>
      </c>
      <c r="Q2741" s="13" t="s">
        <v>8340</v>
      </c>
      <c r="R2741" s="13" t="s">
        <v>8370</v>
      </c>
      <c r="S2741" t="b">
        <v>1</v>
      </c>
      <c r="T2741" t="s">
        <v>8294</v>
      </c>
      <c r="U2741" s="17">
        <v>41719.679594907408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5">
        <f t="shared" si="42"/>
        <v>42074.781851851854</v>
      </c>
      <c r="K2742">
        <v>1423529152</v>
      </c>
      <c r="L2742" s="5">
        <v>42044.823518518511</v>
      </c>
      <c r="M2742" t="b">
        <v>0</v>
      </c>
      <c r="N2742">
        <v>17</v>
      </c>
      <c r="O2742" s="9">
        <f>E2742/D2742</f>
        <v>1.0333333333333334</v>
      </c>
      <c r="P2742" s="13">
        <f>IF(E2742&gt;0,E2742/N2742,"NA")</f>
        <v>18.235294117647058</v>
      </c>
      <c r="Q2742" s="13" t="s">
        <v>8340</v>
      </c>
      <c r="R2742" s="13" t="s">
        <v>8370</v>
      </c>
      <c r="S2742" t="b">
        <v>1</v>
      </c>
      <c r="T2742" t="s">
        <v>8294</v>
      </c>
      <c r="U2742" s="17">
        <v>42044.823518518511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5">
        <f t="shared" si="42"/>
        <v>41931.879861111105</v>
      </c>
      <c r="K2743">
        <v>1412005602</v>
      </c>
      <c r="L2743" s="5">
        <v>41911.449097222219</v>
      </c>
      <c r="M2743" t="b">
        <v>0</v>
      </c>
      <c r="N2743">
        <v>4</v>
      </c>
      <c r="O2743" s="9">
        <f>E2743/D2743</f>
        <v>4.3750000000000004E-3</v>
      </c>
      <c r="P2743" s="13">
        <f>IF(E2743&gt;0,E2743/N2743,"NA")</f>
        <v>8.75</v>
      </c>
      <c r="Q2743" s="13" t="s">
        <v>8343</v>
      </c>
      <c r="R2743" s="13" t="s">
        <v>8379</v>
      </c>
      <c r="S2743" t="b">
        <v>0</v>
      </c>
      <c r="T2743" t="s">
        <v>8303</v>
      </c>
      <c r="U2743" s="17">
        <v>41911.449097222219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5">
        <f t="shared" si="42"/>
        <v>41044.511423611111</v>
      </c>
      <c r="K2744">
        <v>1335892587</v>
      </c>
      <c r="L2744" s="5">
        <v>41030.511423611111</v>
      </c>
      <c r="M2744" t="b">
        <v>0</v>
      </c>
      <c r="N2744">
        <v>18</v>
      </c>
      <c r="O2744" s="9">
        <f>E2744/D2744</f>
        <v>0.29239999999999999</v>
      </c>
      <c r="P2744" s="13">
        <f>IF(E2744&gt;0,E2744/N2744,"NA")</f>
        <v>40.611111111111114</v>
      </c>
      <c r="Q2744" s="13" t="s">
        <v>8343</v>
      </c>
      <c r="R2744" s="13" t="s">
        <v>8379</v>
      </c>
      <c r="S2744" t="b">
        <v>0</v>
      </c>
      <c r="T2744" t="s">
        <v>8303</v>
      </c>
      <c r="U2744" s="17">
        <v>41030.511423611111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5">
        <f t="shared" si="42"/>
        <v>42662.120451388888</v>
      </c>
      <c r="K2745">
        <v>1474271607</v>
      </c>
      <c r="L2745" s="5">
        <v>42632.120451388888</v>
      </c>
      <c r="M2745" t="b">
        <v>0</v>
      </c>
      <c r="N2745">
        <v>0</v>
      </c>
      <c r="O2745" s="9">
        <f>E2745/D2745</f>
        <v>0</v>
      </c>
      <c r="P2745" s="13" t="str">
        <f>IF(E2745&gt;0,E2745/N2745,"NA")</f>
        <v>NA</v>
      </c>
      <c r="Q2745" s="13" t="s">
        <v>8343</v>
      </c>
      <c r="R2745" s="13" t="s">
        <v>8379</v>
      </c>
      <c r="S2745" t="b">
        <v>0</v>
      </c>
      <c r="T2745" t="s">
        <v>8303</v>
      </c>
      <c r="U2745" s="17">
        <v>42632.120451388888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5">
        <f t="shared" si="42"/>
        <v>40967.854143518518</v>
      </c>
      <c r="K2746">
        <v>1327886998</v>
      </c>
      <c r="L2746" s="5">
        <v>40937.854143518518</v>
      </c>
      <c r="M2746" t="b">
        <v>0</v>
      </c>
      <c r="N2746">
        <v>22</v>
      </c>
      <c r="O2746" s="9">
        <f>E2746/D2746</f>
        <v>5.2187499999999998E-2</v>
      </c>
      <c r="P2746" s="13">
        <f>IF(E2746&gt;0,E2746/N2746,"NA")</f>
        <v>37.954545454545453</v>
      </c>
      <c r="Q2746" s="13" t="s">
        <v>8343</v>
      </c>
      <c r="R2746" s="13" t="s">
        <v>8379</v>
      </c>
      <c r="S2746" t="b">
        <v>0</v>
      </c>
      <c r="T2746" t="s">
        <v>8303</v>
      </c>
      <c r="U2746" s="17">
        <v>40937.854143518518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5">
        <f t="shared" si="42"/>
        <v>41104.779722222222</v>
      </c>
      <c r="K2747">
        <v>1337125368</v>
      </c>
      <c r="L2747" s="5">
        <v>41044.779722222222</v>
      </c>
      <c r="M2747" t="b">
        <v>0</v>
      </c>
      <c r="N2747">
        <v>49</v>
      </c>
      <c r="O2747" s="9">
        <f>E2747/D2747</f>
        <v>0.21887499999999999</v>
      </c>
      <c r="P2747" s="13">
        <f>IF(E2747&gt;0,E2747/N2747,"NA")</f>
        <v>35.734693877551024</v>
      </c>
      <c r="Q2747" s="13" t="s">
        <v>8343</v>
      </c>
      <c r="R2747" s="13" t="s">
        <v>8379</v>
      </c>
      <c r="S2747" t="b">
        <v>0</v>
      </c>
      <c r="T2747" t="s">
        <v>8303</v>
      </c>
      <c r="U2747" s="17">
        <v>41044.779722222222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5">
        <f t="shared" si="42"/>
        <v>41880.57304398148</v>
      </c>
      <c r="K2748">
        <v>1406745911</v>
      </c>
      <c r="L2748" s="5">
        <v>41850.57304398148</v>
      </c>
      <c r="M2748" t="b">
        <v>0</v>
      </c>
      <c r="N2748">
        <v>19</v>
      </c>
      <c r="O2748" s="9">
        <f>E2748/D2748</f>
        <v>0.26700000000000002</v>
      </c>
      <c r="P2748" s="13">
        <f>IF(E2748&gt;0,E2748/N2748,"NA")</f>
        <v>42.157894736842103</v>
      </c>
      <c r="Q2748" s="13" t="s">
        <v>8343</v>
      </c>
      <c r="R2748" s="13" t="s">
        <v>8379</v>
      </c>
      <c r="S2748" t="b">
        <v>0</v>
      </c>
      <c r="T2748" t="s">
        <v>8303</v>
      </c>
      <c r="U2748" s="17">
        <v>41850.57304398148</v>
      </c>
    </row>
    <row r="2749" spans="1:21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5">
        <f t="shared" si="42"/>
        <v>41075.923611111109</v>
      </c>
      <c r="K2749">
        <v>1337095997</v>
      </c>
      <c r="L2749" s="5">
        <v>41044.439780092587</v>
      </c>
      <c r="M2749" t="b">
        <v>0</v>
      </c>
      <c r="N2749">
        <v>4</v>
      </c>
      <c r="O2749" s="9">
        <f>E2749/D2749</f>
        <v>0.28000000000000003</v>
      </c>
      <c r="P2749" s="13">
        <f>IF(E2749&gt;0,E2749/N2749,"NA")</f>
        <v>35</v>
      </c>
      <c r="Q2749" s="13" t="s">
        <v>8343</v>
      </c>
      <c r="R2749" s="13" t="s">
        <v>8379</v>
      </c>
      <c r="S2749" t="b">
        <v>0</v>
      </c>
      <c r="T2749" t="s">
        <v>8303</v>
      </c>
      <c r="U2749" s="17">
        <v>41044.439780092587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5">
        <f t="shared" si="42"/>
        <v>42615.502337962964</v>
      </c>
      <c r="K2750">
        <v>1470243802</v>
      </c>
      <c r="L2750" s="5">
        <v>42585.502337962964</v>
      </c>
      <c r="M2750" t="b">
        <v>0</v>
      </c>
      <c r="N2750">
        <v>4</v>
      </c>
      <c r="O2750" s="9">
        <f>E2750/D2750</f>
        <v>1.06E-2</v>
      </c>
      <c r="P2750" s="13">
        <f>IF(E2750&gt;0,E2750/N2750,"NA")</f>
        <v>13.25</v>
      </c>
      <c r="Q2750" s="13" t="s">
        <v>8343</v>
      </c>
      <c r="R2750" s="13" t="s">
        <v>8379</v>
      </c>
      <c r="S2750" t="b">
        <v>0</v>
      </c>
      <c r="T2750" t="s">
        <v>8303</v>
      </c>
      <c r="U2750" s="17">
        <v>42585.502337962964</v>
      </c>
    </row>
    <row r="2751" spans="1:21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5">
        <f t="shared" si="42"/>
        <v>42098.549039351848</v>
      </c>
      <c r="K2751">
        <v>1425582637</v>
      </c>
      <c r="L2751" s="5">
        <v>42068.59070601852</v>
      </c>
      <c r="M2751" t="b">
        <v>0</v>
      </c>
      <c r="N2751">
        <v>2</v>
      </c>
      <c r="O2751" s="9">
        <f>E2751/D2751</f>
        <v>1.0999999999999999E-2</v>
      </c>
      <c r="P2751" s="13">
        <f>IF(E2751&gt;0,E2751/N2751,"NA")</f>
        <v>55</v>
      </c>
      <c r="Q2751" s="13" t="s">
        <v>8343</v>
      </c>
      <c r="R2751" s="13" t="s">
        <v>8379</v>
      </c>
      <c r="S2751" t="b">
        <v>0</v>
      </c>
      <c r="T2751" t="s">
        <v>8303</v>
      </c>
      <c r="U2751" s="17">
        <v>42068.59070601852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5">
        <f t="shared" si="42"/>
        <v>41090.625</v>
      </c>
      <c r="K2752">
        <v>1340055345</v>
      </c>
      <c r="L2752" s="5">
        <v>41078.691493055558</v>
      </c>
      <c r="M2752" t="b">
        <v>0</v>
      </c>
      <c r="N2752">
        <v>0</v>
      </c>
      <c r="O2752" s="9">
        <f>E2752/D2752</f>
        <v>0</v>
      </c>
      <c r="P2752" s="13" t="str">
        <f>IF(E2752&gt;0,E2752/N2752,"NA")</f>
        <v>NA</v>
      </c>
      <c r="Q2752" s="13" t="s">
        <v>8343</v>
      </c>
      <c r="R2752" s="13" t="s">
        <v>8379</v>
      </c>
      <c r="S2752" t="b">
        <v>0</v>
      </c>
      <c r="T2752" t="s">
        <v>8303</v>
      </c>
      <c r="U2752" s="17">
        <v>41078.691493055558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5">
        <f t="shared" si="42"/>
        <v>41807.678726851846</v>
      </c>
      <c r="K2753">
        <v>1397855842</v>
      </c>
      <c r="L2753" s="5">
        <v>41747.678726851846</v>
      </c>
      <c r="M2753" t="b">
        <v>0</v>
      </c>
      <c r="N2753">
        <v>0</v>
      </c>
      <c r="O2753" s="9">
        <f>E2753/D2753</f>
        <v>0</v>
      </c>
      <c r="P2753" s="13" t="str">
        <f>IF(E2753&gt;0,E2753/N2753,"NA")</f>
        <v>NA</v>
      </c>
      <c r="Q2753" s="13" t="s">
        <v>8343</v>
      </c>
      <c r="R2753" s="13" t="s">
        <v>8379</v>
      </c>
      <c r="S2753" t="b">
        <v>0</v>
      </c>
      <c r="T2753" t="s">
        <v>8303</v>
      </c>
      <c r="U2753" s="17">
        <v>41747.678726851846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5">
        <f t="shared" si="42"/>
        <v>40895.556759259256</v>
      </c>
      <c r="K2754">
        <v>1320776504</v>
      </c>
      <c r="L2754" s="5">
        <v>40855.556759259256</v>
      </c>
      <c r="M2754" t="b">
        <v>0</v>
      </c>
      <c r="N2754">
        <v>14</v>
      </c>
      <c r="O2754" s="9">
        <f>E2754/D2754</f>
        <v>0.11458333333333333</v>
      </c>
      <c r="P2754" s="13">
        <f>IF(E2754&gt;0,E2754/N2754,"NA")</f>
        <v>39.285714285714285</v>
      </c>
      <c r="Q2754" s="13" t="s">
        <v>8343</v>
      </c>
      <c r="R2754" s="13" t="s">
        <v>8379</v>
      </c>
      <c r="S2754" t="b">
        <v>0</v>
      </c>
      <c r="T2754" t="s">
        <v>8303</v>
      </c>
      <c r="U2754" s="17">
        <v>40855.556759259256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5">
        <f t="shared" ref="J2755:L2818" si="43">(I2755/86400)+25569+(-5/24)</f>
        <v>41147.692395833328</v>
      </c>
      <c r="K2755">
        <v>1343425023</v>
      </c>
      <c r="L2755" s="5">
        <v>41117.692395833328</v>
      </c>
      <c r="M2755" t="b">
        <v>0</v>
      </c>
      <c r="N2755">
        <v>8</v>
      </c>
      <c r="O2755" s="9">
        <f>E2755/D2755</f>
        <v>0.19</v>
      </c>
      <c r="P2755" s="13">
        <f>IF(E2755&gt;0,E2755/N2755,"NA")</f>
        <v>47.5</v>
      </c>
      <c r="Q2755" s="13" t="s">
        <v>8343</v>
      </c>
      <c r="R2755" s="13" t="s">
        <v>8379</v>
      </c>
      <c r="S2755" t="b">
        <v>0</v>
      </c>
      <c r="T2755" t="s">
        <v>8303</v>
      </c>
      <c r="U2755" s="17">
        <v>41117.692395833328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5">
        <f t="shared" si="43"/>
        <v>41893.427673611106</v>
      </c>
      <c r="K2756">
        <v>1407856551</v>
      </c>
      <c r="L2756" s="5">
        <v>41863.427673611106</v>
      </c>
      <c r="M2756" t="b">
        <v>0</v>
      </c>
      <c r="N2756">
        <v>0</v>
      </c>
      <c r="O2756" s="9">
        <f>E2756/D2756</f>
        <v>0</v>
      </c>
      <c r="P2756" s="13" t="str">
        <f>IF(E2756&gt;0,E2756/N2756,"NA")</f>
        <v>NA</v>
      </c>
      <c r="Q2756" s="13" t="s">
        <v>8343</v>
      </c>
      <c r="R2756" s="13" t="s">
        <v>8379</v>
      </c>
      <c r="S2756" t="b">
        <v>0</v>
      </c>
      <c r="T2756" t="s">
        <v>8303</v>
      </c>
      <c r="U2756" s="17">
        <v>41863.427673611106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5">
        <f t="shared" si="43"/>
        <v>42102.582488425927</v>
      </c>
      <c r="K2757">
        <v>1425927527</v>
      </c>
      <c r="L2757" s="5">
        <v>42072.582488425927</v>
      </c>
      <c r="M2757" t="b">
        <v>0</v>
      </c>
      <c r="N2757">
        <v>15</v>
      </c>
      <c r="O2757" s="9">
        <f>E2757/D2757</f>
        <v>0.52</v>
      </c>
      <c r="P2757" s="13">
        <f>IF(E2757&gt;0,E2757/N2757,"NA")</f>
        <v>17.333333333333332</v>
      </c>
      <c r="Q2757" s="13" t="s">
        <v>8343</v>
      </c>
      <c r="R2757" s="13" t="s">
        <v>8379</v>
      </c>
      <c r="S2757" t="b">
        <v>0</v>
      </c>
      <c r="T2757" t="s">
        <v>8303</v>
      </c>
      <c r="U2757" s="17">
        <v>42072.582488425927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5">
        <f t="shared" si="43"/>
        <v>41650.692141203697</v>
      </c>
      <c r="K2758">
        <v>1386884201</v>
      </c>
      <c r="L2758" s="5">
        <v>41620.692141203697</v>
      </c>
      <c r="M2758" t="b">
        <v>0</v>
      </c>
      <c r="N2758">
        <v>33</v>
      </c>
      <c r="O2758" s="9">
        <f>E2758/D2758</f>
        <v>0.1048</v>
      </c>
      <c r="P2758" s="13">
        <f>IF(E2758&gt;0,E2758/N2758,"NA")</f>
        <v>31.757575757575758</v>
      </c>
      <c r="Q2758" s="13" t="s">
        <v>8343</v>
      </c>
      <c r="R2758" s="13" t="s">
        <v>8379</v>
      </c>
      <c r="S2758" t="b">
        <v>0</v>
      </c>
      <c r="T2758" t="s">
        <v>8303</v>
      </c>
      <c r="U2758" s="17">
        <v>41620.692141203697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5">
        <f t="shared" si="43"/>
        <v>42588.448287037034</v>
      </c>
      <c r="K2759">
        <v>1469202332</v>
      </c>
      <c r="L2759" s="5">
        <v>42573.448287037034</v>
      </c>
      <c r="M2759" t="b">
        <v>0</v>
      </c>
      <c r="N2759">
        <v>2</v>
      </c>
      <c r="O2759" s="9">
        <f>E2759/D2759</f>
        <v>6.6666666666666671E-3</v>
      </c>
      <c r="P2759" s="13">
        <f>IF(E2759&gt;0,E2759/N2759,"NA")</f>
        <v>5</v>
      </c>
      <c r="Q2759" s="13" t="s">
        <v>8343</v>
      </c>
      <c r="R2759" s="13" t="s">
        <v>8379</v>
      </c>
      <c r="S2759" t="b">
        <v>0</v>
      </c>
      <c r="T2759" t="s">
        <v>8303</v>
      </c>
      <c r="U2759" s="17">
        <v>42573.448287037034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5">
        <f t="shared" si="43"/>
        <v>42653.23359953703</v>
      </c>
      <c r="K2760">
        <v>1474886183</v>
      </c>
      <c r="L2760" s="5">
        <v>42639.23359953703</v>
      </c>
      <c r="M2760" t="b">
        <v>0</v>
      </c>
      <c r="N2760">
        <v>6</v>
      </c>
      <c r="O2760" s="9">
        <f>E2760/D2760</f>
        <v>0.11700000000000001</v>
      </c>
      <c r="P2760" s="13">
        <f>IF(E2760&gt;0,E2760/N2760,"NA")</f>
        <v>39</v>
      </c>
      <c r="Q2760" s="13" t="s">
        <v>8343</v>
      </c>
      <c r="R2760" s="13" t="s">
        <v>8379</v>
      </c>
      <c r="S2760" t="b">
        <v>0</v>
      </c>
      <c r="T2760" t="s">
        <v>8303</v>
      </c>
      <c r="U2760" s="17">
        <v>42639.23359953703</v>
      </c>
    </row>
    <row r="2761" spans="1:21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5">
        <f t="shared" si="43"/>
        <v>42567.158171296294</v>
      </c>
      <c r="K2761">
        <v>1464943666</v>
      </c>
      <c r="L2761" s="5">
        <v>42524.158171296294</v>
      </c>
      <c r="M2761" t="b">
        <v>0</v>
      </c>
      <c r="N2761">
        <v>2</v>
      </c>
      <c r="O2761" s="9">
        <f>E2761/D2761</f>
        <v>0.105</v>
      </c>
      <c r="P2761" s="13">
        <f>IF(E2761&gt;0,E2761/N2761,"NA")</f>
        <v>52.5</v>
      </c>
      <c r="Q2761" s="13" t="s">
        <v>8343</v>
      </c>
      <c r="R2761" s="13" t="s">
        <v>8379</v>
      </c>
      <c r="S2761" t="b">
        <v>0</v>
      </c>
      <c r="T2761" t="s">
        <v>8303</v>
      </c>
      <c r="U2761" s="17">
        <v>42524.158171296294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5">
        <f t="shared" si="43"/>
        <v>41445.252986111111</v>
      </c>
      <c r="K2762">
        <v>1369134258</v>
      </c>
      <c r="L2762" s="5">
        <v>41415.252986111111</v>
      </c>
      <c r="M2762" t="b">
        <v>0</v>
      </c>
      <c r="N2762">
        <v>0</v>
      </c>
      <c r="O2762" s="9">
        <f>E2762/D2762</f>
        <v>0</v>
      </c>
      <c r="P2762" s="13" t="str">
        <f>IF(E2762&gt;0,E2762/N2762,"NA")</f>
        <v>NA</v>
      </c>
      <c r="Q2762" s="13" t="s">
        <v>8343</v>
      </c>
      <c r="R2762" s="13" t="s">
        <v>8379</v>
      </c>
      <c r="S2762" t="b">
        <v>0</v>
      </c>
      <c r="T2762" t="s">
        <v>8303</v>
      </c>
      <c r="U2762" s="17">
        <v>41415.252986111111</v>
      </c>
    </row>
    <row r="2763" spans="1:21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5">
        <f t="shared" si="43"/>
        <v>41276.85524305555</v>
      </c>
      <c r="K2763">
        <v>1354584693</v>
      </c>
      <c r="L2763" s="5">
        <v>41246.85524305555</v>
      </c>
      <c r="M2763" t="b">
        <v>0</v>
      </c>
      <c r="N2763">
        <v>4</v>
      </c>
      <c r="O2763" s="9">
        <f>E2763/D2763</f>
        <v>7.1999999999999998E-3</v>
      </c>
      <c r="P2763" s="13">
        <f>IF(E2763&gt;0,E2763/N2763,"NA")</f>
        <v>9</v>
      </c>
      <c r="Q2763" s="13" t="s">
        <v>8343</v>
      </c>
      <c r="R2763" s="13" t="s">
        <v>8379</v>
      </c>
      <c r="S2763" t="b">
        <v>0</v>
      </c>
      <c r="T2763" t="s">
        <v>8303</v>
      </c>
      <c r="U2763" s="17">
        <v>41246.85524305555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5">
        <f t="shared" si="43"/>
        <v>40986.786979166667</v>
      </c>
      <c r="K2764">
        <v>1326934395</v>
      </c>
      <c r="L2764" s="5">
        <v>40926.828645833331</v>
      </c>
      <c r="M2764" t="b">
        <v>0</v>
      </c>
      <c r="N2764">
        <v>1</v>
      </c>
      <c r="O2764" s="9">
        <f>E2764/D2764</f>
        <v>7.6923076923076927E-3</v>
      </c>
      <c r="P2764" s="13">
        <f>IF(E2764&gt;0,E2764/N2764,"NA")</f>
        <v>25</v>
      </c>
      <c r="Q2764" s="13" t="s">
        <v>8343</v>
      </c>
      <c r="R2764" s="13" t="s">
        <v>8379</v>
      </c>
      <c r="S2764" t="b">
        <v>0</v>
      </c>
      <c r="T2764" t="s">
        <v>8303</v>
      </c>
      <c r="U2764" s="17">
        <v>40926.828645833331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5">
        <f t="shared" si="43"/>
        <v>41418.371342592589</v>
      </c>
      <c r="K2765">
        <v>1365515684</v>
      </c>
      <c r="L2765" s="5">
        <v>41373.371342592589</v>
      </c>
      <c r="M2765" t="b">
        <v>0</v>
      </c>
      <c r="N2765">
        <v>3</v>
      </c>
      <c r="O2765" s="9">
        <f>E2765/D2765</f>
        <v>2.2842639593908631E-3</v>
      </c>
      <c r="P2765" s="13">
        <f>IF(E2765&gt;0,E2765/N2765,"NA")</f>
        <v>30</v>
      </c>
      <c r="Q2765" s="13" t="s">
        <v>8343</v>
      </c>
      <c r="R2765" s="13" t="s">
        <v>8379</v>
      </c>
      <c r="S2765" t="b">
        <v>0</v>
      </c>
      <c r="T2765" t="s">
        <v>8303</v>
      </c>
      <c r="U2765" s="17">
        <v>41373.371342592589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5">
        <f t="shared" si="43"/>
        <v>41059.583333333328</v>
      </c>
      <c r="K2766">
        <v>1335855631</v>
      </c>
      <c r="L2766" s="5">
        <v>41030.083692129629</v>
      </c>
      <c r="M2766" t="b">
        <v>0</v>
      </c>
      <c r="N2766">
        <v>4</v>
      </c>
      <c r="O2766" s="9">
        <f>E2766/D2766</f>
        <v>1.125E-2</v>
      </c>
      <c r="P2766" s="13">
        <f>IF(E2766&gt;0,E2766/N2766,"NA")</f>
        <v>11.25</v>
      </c>
      <c r="Q2766" s="13" t="s">
        <v>8343</v>
      </c>
      <c r="R2766" s="13" t="s">
        <v>8379</v>
      </c>
      <c r="S2766" t="b">
        <v>0</v>
      </c>
      <c r="T2766" t="s">
        <v>8303</v>
      </c>
      <c r="U2766" s="17">
        <v>41030.083692129629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5">
        <f t="shared" si="43"/>
        <v>41210.370694444442</v>
      </c>
      <c r="K2767">
        <v>1350050028</v>
      </c>
      <c r="L2767" s="5">
        <v>41194.370694444442</v>
      </c>
      <c r="M2767" t="b">
        <v>0</v>
      </c>
      <c r="N2767">
        <v>0</v>
      </c>
      <c r="O2767" s="9">
        <f>E2767/D2767</f>
        <v>0</v>
      </c>
      <c r="P2767" s="13" t="str">
        <f>IF(E2767&gt;0,E2767/N2767,"NA")</f>
        <v>NA</v>
      </c>
      <c r="Q2767" s="13" t="s">
        <v>8343</v>
      </c>
      <c r="R2767" s="13" t="s">
        <v>8379</v>
      </c>
      <c r="S2767" t="b">
        <v>0</v>
      </c>
      <c r="T2767" t="s">
        <v>8303</v>
      </c>
      <c r="U2767" s="17">
        <v>41194.370694444442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5">
        <f t="shared" si="43"/>
        <v>40766.459699074076</v>
      </c>
      <c r="K2768">
        <v>1310486518</v>
      </c>
      <c r="L2768" s="5">
        <v>40736.459699074076</v>
      </c>
      <c r="M2768" t="b">
        <v>0</v>
      </c>
      <c r="N2768">
        <v>4</v>
      </c>
      <c r="O2768" s="9">
        <f>E2768/D2768</f>
        <v>0.02</v>
      </c>
      <c r="P2768" s="13">
        <f>IF(E2768&gt;0,E2768/N2768,"NA")</f>
        <v>25</v>
      </c>
      <c r="Q2768" s="13" t="s">
        <v>8343</v>
      </c>
      <c r="R2768" s="13" t="s">
        <v>8379</v>
      </c>
      <c r="S2768" t="b">
        <v>0</v>
      </c>
      <c r="T2768" t="s">
        <v>8303</v>
      </c>
      <c r="U2768" s="17">
        <v>40736.459699074076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5">
        <f t="shared" si="43"/>
        <v>42232.750578703701</v>
      </c>
      <c r="K2769">
        <v>1434582050</v>
      </c>
      <c r="L2769" s="5">
        <v>42172.750578703701</v>
      </c>
      <c r="M2769" t="b">
        <v>0</v>
      </c>
      <c r="N2769">
        <v>3</v>
      </c>
      <c r="O2769" s="9">
        <f>E2769/D2769</f>
        <v>8.5000000000000006E-3</v>
      </c>
      <c r="P2769" s="13">
        <f>IF(E2769&gt;0,E2769/N2769,"NA")</f>
        <v>11.333333333333334</v>
      </c>
      <c r="Q2769" s="13" t="s">
        <v>8343</v>
      </c>
      <c r="R2769" s="13" t="s">
        <v>8379</v>
      </c>
      <c r="S2769" t="b">
        <v>0</v>
      </c>
      <c r="T2769" t="s">
        <v>8303</v>
      </c>
      <c r="U2769" s="17">
        <v>42172.750578703701</v>
      </c>
    </row>
    <row r="2770" spans="1:21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5">
        <f t="shared" si="43"/>
        <v>40997.364849537036</v>
      </c>
      <c r="K2770">
        <v>1330440323</v>
      </c>
      <c r="L2770" s="5">
        <v>40967.4065162037</v>
      </c>
      <c r="M2770" t="b">
        <v>0</v>
      </c>
      <c r="N2770">
        <v>34</v>
      </c>
      <c r="O2770" s="9">
        <f>E2770/D2770</f>
        <v>0.14314285714285716</v>
      </c>
      <c r="P2770" s="13">
        <f>IF(E2770&gt;0,E2770/N2770,"NA")</f>
        <v>29.470588235294116</v>
      </c>
      <c r="Q2770" s="13" t="s">
        <v>8343</v>
      </c>
      <c r="R2770" s="13" t="s">
        <v>8379</v>
      </c>
      <c r="S2770" t="b">
        <v>0</v>
      </c>
      <c r="T2770" t="s">
        <v>8303</v>
      </c>
      <c r="U2770" s="17">
        <v>40967.4065162037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5">
        <f t="shared" si="43"/>
        <v>41795.617939814816</v>
      </c>
      <c r="K2771">
        <v>1397677790</v>
      </c>
      <c r="L2771" s="5">
        <v>41745.617939814816</v>
      </c>
      <c r="M2771" t="b">
        <v>0</v>
      </c>
      <c r="N2771">
        <v>2</v>
      </c>
      <c r="O2771" s="9">
        <f>E2771/D2771</f>
        <v>2.5000000000000001E-3</v>
      </c>
      <c r="P2771" s="13">
        <f>IF(E2771&gt;0,E2771/N2771,"NA")</f>
        <v>1</v>
      </c>
      <c r="Q2771" s="13" t="s">
        <v>8343</v>
      </c>
      <c r="R2771" s="13" t="s">
        <v>8379</v>
      </c>
      <c r="S2771" t="b">
        <v>0</v>
      </c>
      <c r="T2771" t="s">
        <v>8303</v>
      </c>
      <c r="U2771" s="17">
        <v>41745.617939814816</v>
      </c>
    </row>
    <row r="2772" spans="1:21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5">
        <f t="shared" si="43"/>
        <v>41716.455208333333</v>
      </c>
      <c r="K2772">
        <v>1392569730</v>
      </c>
      <c r="L2772" s="5">
        <v>41686.496874999997</v>
      </c>
      <c r="M2772" t="b">
        <v>0</v>
      </c>
      <c r="N2772">
        <v>33</v>
      </c>
      <c r="O2772" s="9">
        <f>E2772/D2772</f>
        <v>0.1041125</v>
      </c>
      <c r="P2772" s="13">
        <f>IF(E2772&gt;0,E2772/N2772,"NA")</f>
        <v>63.098484848484851</v>
      </c>
      <c r="Q2772" s="13" t="s">
        <v>8343</v>
      </c>
      <c r="R2772" s="13" t="s">
        <v>8379</v>
      </c>
      <c r="S2772" t="b">
        <v>0</v>
      </c>
      <c r="T2772" t="s">
        <v>8303</v>
      </c>
      <c r="U2772" s="17">
        <v>41686.496874999997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5">
        <f t="shared" si="43"/>
        <v>41306.5</v>
      </c>
      <c r="K2773">
        <v>1355489140</v>
      </c>
      <c r="L2773" s="5">
        <v>41257.323379629626</v>
      </c>
      <c r="M2773" t="b">
        <v>0</v>
      </c>
      <c r="N2773">
        <v>0</v>
      </c>
      <c r="O2773" s="9">
        <f>E2773/D2773</f>
        <v>0</v>
      </c>
      <c r="P2773" s="13" t="str">
        <f>IF(E2773&gt;0,E2773/N2773,"NA")</f>
        <v>NA</v>
      </c>
      <c r="Q2773" s="13" t="s">
        <v>8343</v>
      </c>
      <c r="R2773" s="13" t="s">
        <v>8379</v>
      </c>
      <c r="S2773" t="b">
        <v>0</v>
      </c>
      <c r="T2773" t="s">
        <v>8303</v>
      </c>
      <c r="U2773" s="17">
        <v>41257.323379629626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5">
        <f t="shared" si="43"/>
        <v>41552.660810185182</v>
      </c>
      <c r="K2774">
        <v>1379710294</v>
      </c>
      <c r="L2774" s="5">
        <v>41537.660810185182</v>
      </c>
      <c r="M2774" t="b">
        <v>0</v>
      </c>
      <c r="N2774">
        <v>0</v>
      </c>
      <c r="O2774" s="9">
        <f>E2774/D2774</f>
        <v>0</v>
      </c>
      <c r="P2774" s="13" t="str">
        <f>IF(E2774&gt;0,E2774/N2774,"NA")</f>
        <v>NA</v>
      </c>
      <c r="Q2774" s="13" t="s">
        <v>8343</v>
      </c>
      <c r="R2774" s="13" t="s">
        <v>8379</v>
      </c>
      <c r="S2774" t="b">
        <v>0</v>
      </c>
      <c r="T2774" t="s">
        <v>8303</v>
      </c>
      <c r="U2774" s="17">
        <v>41537.660810185182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5">
        <f t="shared" si="43"/>
        <v>42484.656493055554</v>
      </c>
      <c r="K2775">
        <v>1460666721</v>
      </c>
      <c r="L2775" s="5">
        <v>42474.656493055554</v>
      </c>
      <c r="M2775" t="b">
        <v>0</v>
      </c>
      <c r="N2775">
        <v>1</v>
      </c>
      <c r="O2775" s="9">
        <f>E2775/D2775</f>
        <v>1.8867924528301887E-3</v>
      </c>
      <c r="P2775" s="13">
        <f>IF(E2775&gt;0,E2775/N2775,"NA")</f>
        <v>1</v>
      </c>
      <c r="Q2775" s="13" t="s">
        <v>8343</v>
      </c>
      <c r="R2775" s="13" t="s">
        <v>8379</v>
      </c>
      <c r="S2775" t="b">
        <v>0</v>
      </c>
      <c r="T2775" t="s">
        <v>8303</v>
      </c>
      <c r="U2775" s="17">
        <v>42474.656493055554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5">
        <f t="shared" si="43"/>
        <v>41340.918148148143</v>
      </c>
      <c r="K2776">
        <v>1360119728</v>
      </c>
      <c r="L2776" s="5">
        <v>41310.918148148143</v>
      </c>
      <c r="M2776" t="b">
        <v>0</v>
      </c>
      <c r="N2776">
        <v>13</v>
      </c>
      <c r="O2776" s="9">
        <f>E2776/D2776</f>
        <v>0.14249999999999999</v>
      </c>
      <c r="P2776" s="13">
        <f>IF(E2776&gt;0,E2776/N2776,"NA")</f>
        <v>43.846153846153847</v>
      </c>
      <c r="Q2776" s="13" t="s">
        <v>8343</v>
      </c>
      <c r="R2776" s="13" t="s">
        <v>8379</v>
      </c>
      <c r="S2776" t="b">
        <v>0</v>
      </c>
      <c r="T2776" t="s">
        <v>8303</v>
      </c>
      <c r="U2776" s="17">
        <v>41310.918148148143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5">
        <f t="shared" si="43"/>
        <v>40892.805023148147</v>
      </c>
      <c r="K2777">
        <v>1321402754</v>
      </c>
      <c r="L2777" s="5">
        <v>40862.805023148147</v>
      </c>
      <c r="M2777" t="b">
        <v>0</v>
      </c>
      <c r="N2777">
        <v>2</v>
      </c>
      <c r="O2777" s="9">
        <f>E2777/D2777</f>
        <v>0.03</v>
      </c>
      <c r="P2777" s="13">
        <f>IF(E2777&gt;0,E2777/N2777,"NA")</f>
        <v>75</v>
      </c>
      <c r="Q2777" s="13" t="s">
        <v>8343</v>
      </c>
      <c r="R2777" s="13" t="s">
        <v>8379</v>
      </c>
      <c r="S2777" t="b">
        <v>0</v>
      </c>
      <c r="T2777" t="s">
        <v>8303</v>
      </c>
      <c r="U2777" s="17">
        <v>40862.805023148147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5">
        <f t="shared" si="43"/>
        <v>42167.088842592588</v>
      </c>
      <c r="K2778">
        <v>1431414476</v>
      </c>
      <c r="L2778" s="5">
        <v>42136.088842592588</v>
      </c>
      <c r="M2778" t="b">
        <v>0</v>
      </c>
      <c r="N2778">
        <v>36</v>
      </c>
      <c r="O2778" s="9">
        <f>E2778/D2778</f>
        <v>7.8809523809523815E-2</v>
      </c>
      <c r="P2778" s="13">
        <f>IF(E2778&gt;0,E2778/N2778,"NA")</f>
        <v>45.972222222222221</v>
      </c>
      <c r="Q2778" s="13" t="s">
        <v>8343</v>
      </c>
      <c r="R2778" s="13" t="s">
        <v>8379</v>
      </c>
      <c r="S2778" t="b">
        <v>0</v>
      </c>
      <c r="T2778" t="s">
        <v>8303</v>
      </c>
      <c r="U2778" s="17">
        <v>42136.088842592588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5">
        <f t="shared" si="43"/>
        <v>42202.460694444446</v>
      </c>
      <c r="K2779">
        <v>1434557004</v>
      </c>
      <c r="L2779" s="5">
        <v>42172.460694444446</v>
      </c>
      <c r="M2779" t="b">
        <v>0</v>
      </c>
      <c r="N2779">
        <v>1</v>
      </c>
      <c r="O2779" s="9">
        <f>E2779/D2779</f>
        <v>3.3333333333333335E-3</v>
      </c>
      <c r="P2779" s="13">
        <f>IF(E2779&gt;0,E2779/N2779,"NA")</f>
        <v>10</v>
      </c>
      <c r="Q2779" s="13" t="s">
        <v>8343</v>
      </c>
      <c r="R2779" s="13" t="s">
        <v>8379</v>
      </c>
      <c r="S2779" t="b">
        <v>0</v>
      </c>
      <c r="T2779" t="s">
        <v>8303</v>
      </c>
      <c r="U2779" s="17">
        <v>42172.460694444446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5">
        <f t="shared" si="43"/>
        <v>41876.769745370366</v>
      </c>
      <c r="K2780">
        <v>1406417306</v>
      </c>
      <c r="L2780" s="5">
        <v>41846.769745370366</v>
      </c>
      <c r="M2780" t="b">
        <v>0</v>
      </c>
      <c r="N2780">
        <v>15</v>
      </c>
      <c r="O2780" s="9">
        <f>E2780/D2780</f>
        <v>0.25545454545454543</v>
      </c>
      <c r="P2780" s="13">
        <f>IF(E2780&gt;0,E2780/N2780,"NA")</f>
        <v>93.666666666666671</v>
      </c>
      <c r="Q2780" s="13" t="s">
        <v>8343</v>
      </c>
      <c r="R2780" s="13" t="s">
        <v>8379</v>
      </c>
      <c r="S2780" t="b">
        <v>0</v>
      </c>
      <c r="T2780" t="s">
        <v>8303</v>
      </c>
      <c r="U2780" s="17">
        <v>41846.769745370366</v>
      </c>
    </row>
    <row r="2781" spans="1:21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5">
        <f t="shared" si="43"/>
        <v>42330.419224537036</v>
      </c>
      <c r="K2781">
        <v>1445609021</v>
      </c>
      <c r="L2781" s="5">
        <v>42300.377557870372</v>
      </c>
      <c r="M2781" t="b">
        <v>0</v>
      </c>
      <c r="N2781">
        <v>1</v>
      </c>
      <c r="O2781" s="9">
        <f>E2781/D2781</f>
        <v>2.12E-2</v>
      </c>
      <c r="P2781" s="13">
        <f>IF(E2781&gt;0,E2781/N2781,"NA")</f>
        <v>53</v>
      </c>
      <c r="Q2781" s="13" t="s">
        <v>8343</v>
      </c>
      <c r="R2781" s="13" t="s">
        <v>8379</v>
      </c>
      <c r="S2781" t="b">
        <v>0</v>
      </c>
      <c r="T2781" t="s">
        <v>8303</v>
      </c>
      <c r="U2781" s="17">
        <v>42300.377557870372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5">
        <f t="shared" si="43"/>
        <v>42804.239444444444</v>
      </c>
      <c r="K2782">
        <v>1486550688</v>
      </c>
      <c r="L2782" s="5">
        <v>42774.239444444444</v>
      </c>
      <c r="M2782" t="b">
        <v>0</v>
      </c>
      <c r="N2782">
        <v>0</v>
      </c>
      <c r="O2782" s="9">
        <f>E2782/D2782</f>
        <v>0</v>
      </c>
      <c r="P2782" s="13" t="str">
        <f>IF(E2782&gt;0,E2782/N2782,"NA")</f>
        <v>NA</v>
      </c>
      <c r="Q2782" s="13" t="s">
        <v>8343</v>
      </c>
      <c r="R2782" s="13" t="s">
        <v>8379</v>
      </c>
      <c r="S2782" t="b">
        <v>0</v>
      </c>
      <c r="T2782" t="s">
        <v>8303</v>
      </c>
      <c r="U2782" s="17">
        <v>42774.239444444444</v>
      </c>
    </row>
    <row r="2783" spans="1:21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5">
        <f t="shared" si="43"/>
        <v>42047.083333333336</v>
      </c>
      <c r="K2783">
        <v>1421274954</v>
      </c>
      <c r="L2783" s="5">
        <v>42018.733263888884</v>
      </c>
      <c r="M2783" t="b">
        <v>0</v>
      </c>
      <c r="N2783">
        <v>28</v>
      </c>
      <c r="O2783" s="9">
        <f>E2783/D2783</f>
        <v>1.0528</v>
      </c>
      <c r="P2783" s="13">
        <f>IF(E2783&gt;0,E2783/N2783,"NA")</f>
        <v>47</v>
      </c>
      <c r="Q2783" s="13" t="s">
        <v>8338</v>
      </c>
      <c r="R2783" s="13" t="s">
        <v>8339</v>
      </c>
      <c r="S2783" t="b">
        <v>1</v>
      </c>
      <c r="T2783" t="s">
        <v>8270</v>
      </c>
      <c r="U2783" s="17">
        <v>42018.733263888884</v>
      </c>
    </row>
    <row r="2784" spans="1:21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5">
        <f t="shared" si="43"/>
        <v>42051.999305555553</v>
      </c>
      <c r="K2784">
        <v>1421964718</v>
      </c>
      <c r="L2784" s="5">
        <v>42026.716643518514</v>
      </c>
      <c r="M2784" t="b">
        <v>0</v>
      </c>
      <c r="N2784">
        <v>18</v>
      </c>
      <c r="O2784" s="9">
        <f>E2784/D2784</f>
        <v>1.2</v>
      </c>
      <c r="P2784" s="13">
        <f>IF(E2784&gt;0,E2784/N2784,"NA")</f>
        <v>66.666666666666671</v>
      </c>
      <c r="Q2784" s="13" t="s">
        <v>8338</v>
      </c>
      <c r="R2784" s="13" t="s">
        <v>8339</v>
      </c>
      <c r="S2784" t="b">
        <v>1</v>
      </c>
      <c r="T2784" t="s">
        <v>8270</v>
      </c>
      <c r="U2784" s="17">
        <v>42026.716643518514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5">
        <f t="shared" si="43"/>
        <v>42117.326921296299</v>
      </c>
      <c r="K2785">
        <v>1428583846</v>
      </c>
      <c r="L2785" s="5">
        <v>42103.326921296299</v>
      </c>
      <c r="M2785" t="b">
        <v>0</v>
      </c>
      <c r="N2785">
        <v>61</v>
      </c>
      <c r="O2785" s="9">
        <f>E2785/D2785</f>
        <v>1.145</v>
      </c>
      <c r="P2785" s="13">
        <f>IF(E2785&gt;0,E2785/N2785,"NA")</f>
        <v>18.770491803278688</v>
      </c>
      <c r="Q2785" s="13" t="s">
        <v>8338</v>
      </c>
      <c r="R2785" s="13" t="s">
        <v>8339</v>
      </c>
      <c r="S2785" t="b">
        <v>1</v>
      </c>
      <c r="T2785" t="s">
        <v>8270</v>
      </c>
      <c r="U2785" s="17">
        <v>42103.326921296299</v>
      </c>
    </row>
    <row r="2786" spans="1:21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5">
        <f t="shared" si="43"/>
        <v>41941.579201388886</v>
      </c>
      <c r="K2786">
        <v>1412794443</v>
      </c>
      <c r="L2786" s="5">
        <v>41920.579201388886</v>
      </c>
      <c r="M2786" t="b">
        <v>0</v>
      </c>
      <c r="N2786">
        <v>108</v>
      </c>
      <c r="O2786" s="9">
        <f>E2786/D2786</f>
        <v>1.19</v>
      </c>
      <c r="P2786" s="13">
        <f>IF(E2786&gt;0,E2786/N2786,"NA")</f>
        <v>66.111111111111114</v>
      </c>
      <c r="Q2786" s="13" t="s">
        <v>8338</v>
      </c>
      <c r="R2786" s="13" t="s">
        <v>8339</v>
      </c>
      <c r="S2786" t="b">
        <v>1</v>
      </c>
      <c r="T2786" t="s">
        <v>8270</v>
      </c>
      <c r="U2786" s="17">
        <v>41920.579201388886</v>
      </c>
    </row>
    <row r="2787" spans="1:21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5">
        <f t="shared" si="43"/>
        <v>42587.666666666664</v>
      </c>
      <c r="K2787">
        <v>1467865967</v>
      </c>
      <c r="L2787" s="5">
        <v>42557.981099537035</v>
      </c>
      <c r="M2787" t="b">
        <v>0</v>
      </c>
      <c r="N2787">
        <v>142</v>
      </c>
      <c r="O2787" s="9">
        <f>E2787/D2787</f>
        <v>1.0468</v>
      </c>
      <c r="P2787" s="13">
        <f>IF(E2787&gt;0,E2787/N2787,"NA")</f>
        <v>36.859154929577464</v>
      </c>
      <c r="Q2787" s="13" t="s">
        <v>8338</v>
      </c>
      <c r="R2787" s="13" t="s">
        <v>8339</v>
      </c>
      <c r="S2787" t="b">
        <v>1</v>
      </c>
      <c r="T2787" t="s">
        <v>8270</v>
      </c>
      <c r="U2787" s="17">
        <v>42557.981099537035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5">
        <f t="shared" si="43"/>
        <v>41829.360879629625</v>
      </c>
      <c r="K2788">
        <v>1403703580</v>
      </c>
      <c r="L2788" s="5">
        <v>41815.360879629625</v>
      </c>
      <c r="M2788" t="b">
        <v>0</v>
      </c>
      <c r="N2788">
        <v>74</v>
      </c>
      <c r="O2788" s="9">
        <f>E2788/D2788</f>
        <v>1.1783999999999999</v>
      </c>
      <c r="P2788" s="13">
        <f>IF(E2788&gt;0,E2788/N2788,"NA")</f>
        <v>39.810810810810814</v>
      </c>
      <c r="Q2788" s="13" t="s">
        <v>8338</v>
      </c>
      <c r="R2788" s="13" t="s">
        <v>8339</v>
      </c>
      <c r="S2788" t="b">
        <v>1</v>
      </c>
      <c r="T2788" t="s">
        <v>8270</v>
      </c>
      <c r="U2788" s="17">
        <v>41815.360879629625</v>
      </c>
    </row>
    <row r="2789" spans="1:21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5">
        <f t="shared" si="43"/>
        <v>41837.990185185183</v>
      </c>
      <c r="K2789">
        <v>1403066752</v>
      </c>
      <c r="L2789" s="5">
        <v>41807.990185185183</v>
      </c>
      <c r="M2789" t="b">
        <v>0</v>
      </c>
      <c r="N2789">
        <v>38</v>
      </c>
      <c r="O2789" s="9">
        <f>E2789/D2789</f>
        <v>1.1970000000000001</v>
      </c>
      <c r="P2789" s="13">
        <f>IF(E2789&gt;0,E2789/N2789,"NA")</f>
        <v>31.5</v>
      </c>
      <c r="Q2789" s="13" t="s">
        <v>8338</v>
      </c>
      <c r="R2789" s="13" t="s">
        <v>8339</v>
      </c>
      <c r="S2789" t="b">
        <v>1</v>
      </c>
      <c r="T2789" t="s">
        <v>8270</v>
      </c>
      <c r="U2789" s="17">
        <v>41807.990185185183</v>
      </c>
    </row>
    <row r="2790" spans="1:21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5">
        <f t="shared" si="43"/>
        <v>42580.49355324074</v>
      </c>
      <c r="K2790">
        <v>1467219043</v>
      </c>
      <c r="L2790" s="5">
        <v>42550.49355324074</v>
      </c>
      <c r="M2790" t="b">
        <v>0</v>
      </c>
      <c r="N2790">
        <v>20</v>
      </c>
      <c r="O2790" s="9">
        <f>E2790/D2790</f>
        <v>1.0249999999999999</v>
      </c>
      <c r="P2790" s="13">
        <f>IF(E2790&gt;0,E2790/N2790,"NA")</f>
        <v>102.5</v>
      </c>
      <c r="Q2790" s="13" t="s">
        <v>8338</v>
      </c>
      <c r="R2790" s="13" t="s">
        <v>8339</v>
      </c>
      <c r="S2790" t="b">
        <v>1</v>
      </c>
      <c r="T2790" t="s">
        <v>8270</v>
      </c>
      <c r="U2790" s="17">
        <v>42550.49355324074</v>
      </c>
    </row>
    <row r="2791" spans="1:21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5">
        <f t="shared" si="43"/>
        <v>42074.958333333336</v>
      </c>
      <c r="K2791">
        <v>1424477934</v>
      </c>
      <c r="L2791" s="5">
        <v>42055.804791666662</v>
      </c>
      <c r="M2791" t="b">
        <v>0</v>
      </c>
      <c r="N2791">
        <v>24</v>
      </c>
      <c r="O2791" s="9">
        <f>E2791/D2791</f>
        <v>1.0116666666666667</v>
      </c>
      <c r="P2791" s="13">
        <f>IF(E2791&gt;0,E2791/N2791,"NA")</f>
        <v>126.45833333333333</v>
      </c>
      <c r="Q2791" s="13" t="s">
        <v>8338</v>
      </c>
      <c r="R2791" s="13" t="s">
        <v>8339</v>
      </c>
      <c r="S2791" t="b">
        <v>1</v>
      </c>
      <c r="T2791" t="s">
        <v>8270</v>
      </c>
      <c r="U2791" s="17">
        <v>42055.804791666662</v>
      </c>
    </row>
    <row r="2792" spans="1:21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5">
        <f t="shared" si="43"/>
        <v>42046.730358796289</v>
      </c>
      <c r="K2792">
        <v>1421101903</v>
      </c>
      <c r="L2792" s="5">
        <v>42016.730358796289</v>
      </c>
      <c r="M2792" t="b">
        <v>0</v>
      </c>
      <c r="N2792">
        <v>66</v>
      </c>
      <c r="O2792" s="9">
        <f>E2792/D2792</f>
        <v>1.0533333333333332</v>
      </c>
      <c r="P2792" s="13">
        <f>IF(E2792&gt;0,E2792/N2792,"NA")</f>
        <v>47.878787878787875</v>
      </c>
      <c r="Q2792" s="13" t="s">
        <v>8338</v>
      </c>
      <c r="R2792" s="13" t="s">
        <v>8339</v>
      </c>
      <c r="S2792" t="b">
        <v>1</v>
      </c>
      <c r="T2792" t="s">
        <v>8270</v>
      </c>
      <c r="U2792" s="17">
        <v>42016.730358796289</v>
      </c>
    </row>
    <row r="2793" spans="1:21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5">
        <f t="shared" si="43"/>
        <v>42621.958333333336</v>
      </c>
      <c r="K2793">
        <v>1470778559</v>
      </c>
      <c r="L2793" s="5">
        <v>42591.691655092589</v>
      </c>
      <c r="M2793" t="b">
        <v>0</v>
      </c>
      <c r="N2793">
        <v>28</v>
      </c>
      <c r="O2793" s="9">
        <f>E2793/D2793</f>
        <v>1.0249999999999999</v>
      </c>
      <c r="P2793" s="13">
        <f>IF(E2793&gt;0,E2793/N2793,"NA")</f>
        <v>73.214285714285708</v>
      </c>
      <c r="Q2793" s="13" t="s">
        <v>8338</v>
      </c>
      <c r="R2793" s="13" t="s">
        <v>8339</v>
      </c>
      <c r="S2793" t="b">
        <v>1</v>
      </c>
      <c r="T2793" t="s">
        <v>8270</v>
      </c>
      <c r="U2793" s="17">
        <v>42591.691655092589</v>
      </c>
    </row>
    <row r="2794" spans="1:21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5">
        <f t="shared" si="43"/>
        <v>42228.022673611107</v>
      </c>
      <c r="K2794">
        <v>1435469559</v>
      </c>
      <c r="L2794" s="5">
        <v>42183.022673611107</v>
      </c>
      <c r="M2794" t="b">
        <v>0</v>
      </c>
      <c r="N2794">
        <v>24</v>
      </c>
      <c r="O2794" s="9">
        <f>E2794/D2794</f>
        <v>1.0760000000000001</v>
      </c>
      <c r="P2794" s="13">
        <f>IF(E2794&gt;0,E2794/N2794,"NA")</f>
        <v>89.666666666666671</v>
      </c>
      <c r="Q2794" s="13" t="s">
        <v>8338</v>
      </c>
      <c r="R2794" s="13" t="s">
        <v>8339</v>
      </c>
      <c r="S2794" t="b">
        <v>1</v>
      </c>
      <c r="T2794" t="s">
        <v>8270</v>
      </c>
      <c r="U2794" s="17">
        <v>42183.022673611107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5">
        <f t="shared" si="43"/>
        <v>42206.210706018515</v>
      </c>
      <c r="K2795">
        <v>1434881005</v>
      </c>
      <c r="L2795" s="5">
        <v>42176.210706018515</v>
      </c>
      <c r="M2795" t="b">
        <v>0</v>
      </c>
      <c r="N2795">
        <v>73</v>
      </c>
      <c r="O2795" s="9">
        <f>E2795/D2795</f>
        <v>1.105675</v>
      </c>
      <c r="P2795" s="13">
        <f>IF(E2795&gt;0,E2795/N2795,"NA")</f>
        <v>151.4623287671233</v>
      </c>
      <c r="Q2795" s="13" t="s">
        <v>8338</v>
      </c>
      <c r="R2795" s="13" t="s">
        <v>8339</v>
      </c>
      <c r="S2795" t="b">
        <v>1</v>
      </c>
      <c r="T2795" t="s">
        <v>8270</v>
      </c>
      <c r="U2795" s="17">
        <v>42176.210706018515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5">
        <f t="shared" si="43"/>
        <v>42432.583333333336</v>
      </c>
      <c r="K2796">
        <v>1455640559</v>
      </c>
      <c r="L2796" s="5">
        <v>42416.48332175926</v>
      </c>
      <c r="M2796" t="b">
        <v>0</v>
      </c>
      <c r="N2796">
        <v>3</v>
      </c>
      <c r="O2796" s="9">
        <f>E2796/D2796</f>
        <v>1.5</v>
      </c>
      <c r="P2796" s="13">
        <f>IF(E2796&gt;0,E2796/N2796,"NA")</f>
        <v>25</v>
      </c>
      <c r="Q2796" s="13" t="s">
        <v>8338</v>
      </c>
      <c r="R2796" s="13" t="s">
        <v>8339</v>
      </c>
      <c r="S2796" t="b">
        <v>1</v>
      </c>
      <c r="T2796" t="s">
        <v>8270</v>
      </c>
      <c r="U2796" s="17">
        <v>42416.48332175926</v>
      </c>
    </row>
    <row r="2797" spans="1:21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5">
        <f t="shared" si="43"/>
        <v>41796.75</v>
      </c>
      <c r="K2797">
        <v>1400675841</v>
      </c>
      <c r="L2797" s="5">
        <v>41780.317604166667</v>
      </c>
      <c r="M2797" t="b">
        <v>0</v>
      </c>
      <c r="N2797">
        <v>20</v>
      </c>
      <c r="O2797" s="9">
        <f>E2797/D2797</f>
        <v>1.0428571428571429</v>
      </c>
      <c r="P2797" s="13">
        <f>IF(E2797&gt;0,E2797/N2797,"NA")</f>
        <v>36.5</v>
      </c>
      <c r="Q2797" s="13" t="s">
        <v>8338</v>
      </c>
      <c r="R2797" s="13" t="s">
        <v>8339</v>
      </c>
      <c r="S2797" t="b">
        <v>1</v>
      </c>
      <c r="T2797" t="s">
        <v>8270</v>
      </c>
      <c r="U2797" s="17">
        <v>41780.317604166667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5">
        <f t="shared" si="43"/>
        <v>41825.319768518515</v>
      </c>
      <c r="K2798">
        <v>1401972028</v>
      </c>
      <c r="L2798" s="5">
        <v>41795.319768518515</v>
      </c>
      <c r="M2798" t="b">
        <v>0</v>
      </c>
      <c r="N2798">
        <v>21</v>
      </c>
      <c r="O2798" s="9">
        <f>E2798/D2798</f>
        <v>1.155</v>
      </c>
      <c r="P2798" s="13">
        <f>IF(E2798&gt;0,E2798/N2798,"NA")</f>
        <v>44</v>
      </c>
      <c r="Q2798" s="13" t="s">
        <v>8338</v>
      </c>
      <c r="R2798" s="13" t="s">
        <v>8339</v>
      </c>
      <c r="S2798" t="b">
        <v>1</v>
      </c>
      <c r="T2798" t="s">
        <v>8270</v>
      </c>
      <c r="U2798" s="17">
        <v>41795.319768518515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5">
        <f t="shared" si="43"/>
        <v>41828.731944444444</v>
      </c>
      <c r="K2799">
        <v>1402266840</v>
      </c>
      <c r="L2799" s="5">
        <v>41798.731944444444</v>
      </c>
      <c r="M2799" t="b">
        <v>0</v>
      </c>
      <c r="N2799">
        <v>94</v>
      </c>
      <c r="O2799" s="9">
        <f>E2799/D2799</f>
        <v>1.02645125</v>
      </c>
      <c r="P2799" s="13">
        <f>IF(E2799&gt;0,E2799/N2799,"NA")</f>
        <v>87.357553191489373</v>
      </c>
      <c r="Q2799" s="13" t="s">
        <v>8338</v>
      </c>
      <c r="R2799" s="13" t="s">
        <v>8339</v>
      </c>
      <c r="S2799" t="b">
        <v>1</v>
      </c>
      <c r="T2799" t="s">
        <v>8270</v>
      </c>
      <c r="U2799" s="17">
        <v>41798.731944444444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5">
        <f t="shared" si="43"/>
        <v>42216.458333333336</v>
      </c>
      <c r="K2800">
        <v>1437063121</v>
      </c>
      <c r="L2800" s="5">
        <v>42201.466678240737</v>
      </c>
      <c r="M2800" t="b">
        <v>0</v>
      </c>
      <c r="N2800">
        <v>139</v>
      </c>
      <c r="O2800" s="9">
        <f>E2800/D2800</f>
        <v>1.014</v>
      </c>
      <c r="P2800" s="13">
        <f>IF(E2800&gt;0,E2800/N2800,"NA")</f>
        <v>36.474820143884891</v>
      </c>
      <c r="Q2800" s="13" t="s">
        <v>8338</v>
      </c>
      <c r="R2800" s="13" t="s">
        <v>8339</v>
      </c>
      <c r="S2800" t="b">
        <v>1</v>
      </c>
      <c r="T2800" t="s">
        <v>8270</v>
      </c>
      <c r="U2800" s="17">
        <v>42201.466678240737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5">
        <f t="shared" si="43"/>
        <v>42538.458333333336</v>
      </c>
      <c r="K2801">
        <v>1463466070</v>
      </c>
      <c r="L2801" s="5">
        <v>42507.05636574074</v>
      </c>
      <c r="M2801" t="b">
        <v>0</v>
      </c>
      <c r="N2801">
        <v>130</v>
      </c>
      <c r="O2801" s="9">
        <f>E2801/D2801</f>
        <v>1.1663479999999999</v>
      </c>
      <c r="P2801" s="13">
        <f>IF(E2801&gt;0,E2801/N2801,"NA")</f>
        <v>44.859538461538463</v>
      </c>
      <c r="Q2801" s="13" t="s">
        <v>8338</v>
      </c>
      <c r="R2801" s="13" t="s">
        <v>8339</v>
      </c>
      <c r="S2801" t="b">
        <v>1</v>
      </c>
      <c r="T2801" t="s">
        <v>8270</v>
      </c>
      <c r="U2801" s="17">
        <v>42507.05636574074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5">
        <f t="shared" si="43"/>
        <v>42008.344513888886</v>
      </c>
      <c r="K2802">
        <v>1415193366</v>
      </c>
      <c r="L2802" s="5">
        <v>41948.344513888886</v>
      </c>
      <c r="M2802" t="b">
        <v>0</v>
      </c>
      <c r="N2802">
        <v>31</v>
      </c>
      <c r="O2802" s="9">
        <f>E2802/D2802</f>
        <v>1.33</v>
      </c>
      <c r="P2802" s="13">
        <f>IF(E2802&gt;0,E2802/N2802,"NA")</f>
        <v>42.903225806451616</v>
      </c>
      <c r="Q2802" s="13" t="s">
        <v>8338</v>
      </c>
      <c r="R2802" s="13" t="s">
        <v>8339</v>
      </c>
      <c r="S2802" t="b">
        <v>1</v>
      </c>
      <c r="T2802" t="s">
        <v>8270</v>
      </c>
      <c r="U2802" s="17">
        <v>41948.344513888886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5">
        <f t="shared" si="43"/>
        <v>41922.25</v>
      </c>
      <c r="K2803">
        <v>1411019409</v>
      </c>
      <c r="L2803" s="5">
        <v>41900.034826388888</v>
      </c>
      <c r="M2803" t="b">
        <v>0</v>
      </c>
      <c r="N2803">
        <v>13</v>
      </c>
      <c r="O2803" s="9">
        <f>E2803/D2803</f>
        <v>1.3320000000000001</v>
      </c>
      <c r="P2803" s="13">
        <f>IF(E2803&gt;0,E2803/N2803,"NA")</f>
        <v>51.230769230769234</v>
      </c>
      <c r="Q2803" s="13" t="s">
        <v>8338</v>
      </c>
      <c r="R2803" s="13" t="s">
        <v>8339</v>
      </c>
      <c r="S2803" t="b">
        <v>1</v>
      </c>
      <c r="T2803" t="s">
        <v>8270</v>
      </c>
      <c r="U2803" s="17">
        <v>41900.034826388888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5">
        <f t="shared" si="43"/>
        <v>42222.438738425924</v>
      </c>
      <c r="K2804">
        <v>1436283107</v>
      </c>
      <c r="L2804" s="5">
        <v>42192.438738425924</v>
      </c>
      <c r="M2804" t="b">
        <v>0</v>
      </c>
      <c r="N2804">
        <v>90</v>
      </c>
      <c r="O2804" s="9">
        <f>E2804/D2804</f>
        <v>1.0183333333333333</v>
      </c>
      <c r="P2804" s="13">
        <f>IF(E2804&gt;0,E2804/N2804,"NA")</f>
        <v>33.944444444444443</v>
      </c>
      <c r="Q2804" s="13" t="s">
        <v>8338</v>
      </c>
      <c r="R2804" s="13" t="s">
        <v>8339</v>
      </c>
      <c r="S2804" t="b">
        <v>1</v>
      </c>
      <c r="T2804" t="s">
        <v>8270</v>
      </c>
      <c r="U2804" s="17">
        <v>42192.438738425924</v>
      </c>
    </row>
    <row r="2805" spans="1:21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5">
        <f t="shared" si="43"/>
        <v>42200.791666666664</v>
      </c>
      <c r="K2805">
        <v>1433295276</v>
      </c>
      <c r="L2805" s="5">
        <v>42157.857361111113</v>
      </c>
      <c r="M2805" t="b">
        <v>0</v>
      </c>
      <c r="N2805">
        <v>141</v>
      </c>
      <c r="O2805" s="9">
        <f>E2805/D2805</f>
        <v>1.2795000000000001</v>
      </c>
      <c r="P2805" s="13">
        <f>IF(E2805&gt;0,E2805/N2805,"NA")</f>
        <v>90.744680851063833</v>
      </c>
      <c r="Q2805" s="13" t="s">
        <v>8338</v>
      </c>
      <c r="R2805" s="13" t="s">
        <v>8339</v>
      </c>
      <c r="S2805" t="b">
        <v>1</v>
      </c>
      <c r="T2805" t="s">
        <v>8270</v>
      </c>
      <c r="U2805" s="17">
        <v>42157.857361111113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5">
        <f t="shared" si="43"/>
        <v>41911.245254629626</v>
      </c>
      <c r="K2806">
        <v>1409395990</v>
      </c>
      <c r="L2806" s="5">
        <v>41881.245254629626</v>
      </c>
      <c r="M2806" t="b">
        <v>0</v>
      </c>
      <c r="N2806">
        <v>23</v>
      </c>
      <c r="O2806" s="9">
        <f>E2806/D2806</f>
        <v>1.1499999999999999</v>
      </c>
      <c r="P2806" s="13">
        <f>IF(E2806&gt;0,E2806/N2806,"NA")</f>
        <v>50</v>
      </c>
      <c r="Q2806" s="13" t="s">
        <v>8338</v>
      </c>
      <c r="R2806" s="13" t="s">
        <v>8339</v>
      </c>
      <c r="S2806" t="b">
        <v>1</v>
      </c>
      <c r="T2806" t="s">
        <v>8270</v>
      </c>
      <c r="U2806" s="17">
        <v>41881.245254629626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5">
        <f t="shared" si="43"/>
        <v>42238.2971412037</v>
      </c>
      <c r="K2807">
        <v>1438085273</v>
      </c>
      <c r="L2807" s="5">
        <v>42213.2971412037</v>
      </c>
      <c r="M2807" t="b">
        <v>0</v>
      </c>
      <c r="N2807">
        <v>18</v>
      </c>
      <c r="O2807" s="9">
        <f>E2807/D2807</f>
        <v>1.1000000000000001</v>
      </c>
      <c r="P2807" s="13">
        <f>IF(E2807&gt;0,E2807/N2807,"NA")</f>
        <v>24.444444444444443</v>
      </c>
      <c r="Q2807" s="13" t="s">
        <v>8338</v>
      </c>
      <c r="R2807" s="13" t="s">
        <v>8339</v>
      </c>
      <c r="S2807" t="b">
        <v>1</v>
      </c>
      <c r="T2807" t="s">
        <v>8270</v>
      </c>
      <c r="U2807" s="17">
        <v>42213.2971412037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5">
        <f t="shared" si="43"/>
        <v>42221.249999999993</v>
      </c>
      <c r="K2808">
        <v>1435645490</v>
      </c>
      <c r="L2808" s="5">
        <v>42185.058912037035</v>
      </c>
      <c r="M2808" t="b">
        <v>0</v>
      </c>
      <c r="N2808">
        <v>76</v>
      </c>
      <c r="O2808" s="9">
        <f>E2808/D2808</f>
        <v>1.121</v>
      </c>
      <c r="P2808" s="13">
        <f>IF(E2808&gt;0,E2808/N2808,"NA")</f>
        <v>44.25</v>
      </c>
      <c r="Q2808" s="13" t="s">
        <v>8338</v>
      </c>
      <c r="R2808" s="13" t="s">
        <v>8339</v>
      </c>
      <c r="S2808" t="b">
        <v>1</v>
      </c>
      <c r="T2808" t="s">
        <v>8270</v>
      </c>
      <c r="U2808" s="17">
        <v>42185.058912037035</v>
      </c>
    </row>
    <row r="2809" spans="1:21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5">
        <f t="shared" si="43"/>
        <v>42184.664791666662</v>
      </c>
      <c r="K2809">
        <v>1433019438</v>
      </c>
      <c r="L2809" s="5">
        <v>42154.664791666662</v>
      </c>
      <c r="M2809" t="b">
        <v>0</v>
      </c>
      <c r="N2809">
        <v>93</v>
      </c>
      <c r="O2809" s="9">
        <f>E2809/D2809</f>
        <v>1.26</v>
      </c>
      <c r="P2809" s="13">
        <f>IF(E2809&gt;0,E2809/N2809,"NA")</f>
        <v>67.741935483870961</v>
      </c>
      <c r="Q2809" s="13" t="s">
        <v>8338</v>
      </c>
      <c r="R2809" s="13" t="s">
        <v>8339</v>
      </c>
      <c r="S2809" t="b">
        <v>1</v>
      </c>
      <c r="T2809" t="s">
        <v>8270</v>
      </c>
      <c r="U2809" s="17">
        <v>42154.664791666662</v>
      </c>
    </row>
    <row r="2810" spans="1:21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5">
        <f t="shared" si="43"/>
        <v>42238.638136574074</v>
      </c>
      <c r="K2810">
        <v>1437682735</v>
      </c>
      <c r="L2810" s="5">
        <v>42208.638136574074</v>
      </c>
      <c r="M2810" t="b">
        <v>0</v>
      </c>
      <c r="N2810">
        <v>69</v>
      </c>
      <c r="O2810" s="9">
        <f>E2810/D2810</f>
        <v>1.0024444444444445</v>
      </c>
      <c r="P2810" s="13">
        <f>IF(E2810&gt;0,E2810/N2810,"NA")</f>
        <v>65.376811594202906</v>
      </c>
      <c r="Q2810" s="13" t="s">
        <v>8338</v>
      </c>
      <c r="R2810" s="13" t="s">
        <v>8339</v>
      </c>
      <c r="S2810" t="b">
        <v>1</v>
      </c>
      <c r="T2810" t="s">
        <v>8270</v>
      </c>
      <c r="U2810" s="17">
        <v>42208.638136574074</v>
      </c>
    </row>
    <row r="2811" spans="1:21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5">
        <f t="shared" si="43"/>
        <v>42459.402083333327</v>
      </c>
      <c r="K2811">
        <v>1458647725</v>
      </c>
      <c r="L2811" s="5">
        <v>42451.288483796299</v>
      </c>
      <c r="M2811" t="b">
        <v>0</v>
      </c>
      <c r="N2811">
        <v>21</v>
      </c>
      <c r="O2811" s="9">
        <f>E2811/D2811</f>
        <v>1.024</v>
      </c>
      <c r="P2811" s="13">
        <f>IF(E2811&gt;0,E2811/N2811,"NA")</f>
        <v>121.9047619047619</v>
      </c>
      <c r="Q2811" s="13" t="s">
        <v>8338</v>
      </c>
      <c r="R2811" s="13" t="s">
        <v>8339</v>
      </c>
      <c r="S2811" t="b">
        <v>1</v>
      </c>
      <c r="T2811" t="s">
        <v>8270</v>
      </c>
      <c r="U2811" s="17">
        <v>42451.288483796299</v>
      </c>
    </row>
    <row r="2812" spans="1:21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5">
        <f t="shared" si="43"/>
        <v>41790.957638888889</v>
      </c>
      <c r="K2812">
        <v>1398828064</v>
      </c>
      <c r="L2812" s="5">
        <v>41758.931296296294</v>
      </c>
      <c r="M2812" t="b">
        <v>0</v>
      </c>
      <c r="N2812">
        <v>57</v>
      </c>
      <c r="O2812" s="9">
        <f>E2812/D2812</f>
        <v>1.0820000000000001</v>
      </c>
      <c r="P2812" s="13">
        <f>IF(E2812&gt;0,E2812/N2812,"NA")</f>
        <v>47.456140350877192</v>
      </c>
      <c r="Q2812" s="13" t="s">
        <v>8338</v>
      </c>
      <c r="R2812" s="13" t="s">
        <v>8339</v>
      </c>
      <c r="S2812" t="b">
        <v>1</v>
      </c>
      <c r="T2812" t="s">
        <v>8270</v>
      </c>
      <c r="U2812" s="17">
        <v>41758.931296296294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5">
        <f t="shared" si="43"/>
        <v>42058.288229166668</v>
      </c>
      <c r="K2813">
        <v>1422100503</v>
      </c>
      <c r="L2813" s="5">
        <v>42028.288229166668</v>
      </c>
      <c r="M2813" t="b">
        <v>0</v>
      </c>
      <c r="N2813">
        <v>108</v>
      </c>
      <c r="O2813" s="9">
        <f>E2813/D2813</f>
        <v>1.0026999999999999</v>
      </c>
      <c r="P2813" s="13">
        <f>IF(E2813&gt;0,E2813/N2813,"NA")</f>
        <v>92.842592592592595</v>
      </c>
      <c r="Q2813" s="13" t="s">
        <v>8338</v>
      </c>
      <c r="R2813" s="13" t="s">
        <v>8339</v>
      </c>
      <c r="S2813" t="b">
        <v>1</v>
      </c>
      <c r="T2813" t="s">
        <v>8270</v>
      </c>
      <c r="U2813" s="17">
        <v>42028.288229166668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5">
        <f t="shared" si="43"/>
        <v>42099.958333333336</v>
      </c>
      <c r="K2814">
        <v>1424368298</v>
      </c>
      <c r="L2814" s="5">
        <v>42054.535856481474</v>
      </c>
      <c r="M2814" t="b">
        <v>0</v>
      </c>
      <c r="N2814">
        <v>83</v>
      </c>
      <c r="O2814" s="9">
        <f>E2814/D2814</f>
        <v>1.133</v>
      </c>
      <c r="P2814" s="13">
        <f>IF(E2814&gt;0,E2814/N2814,"NA")</f>
        <v>68.253012048192772</v>
      </c>
      <c r="Q2814" s="13" t="s">
        <v>8338</v>
      </c>
      <c r="R2814" s="13" t="s">
        <v>8339</v>
      </c>
      <c r="S2814" t="b">
        <v>1</v>
      </c>
      <c r="T2814" t="s">
        <v>8270</v>
      </c>
      <c r="U2814" s="17">
        <v>42054.535856481474</v>
      </c>
    </row>
    <row r="2815" spans="1:21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5">
        <f t="shared" si="43"/>
        <v>42718.534270833326</v>
      </c>
      <c r="K2815">
        <v>1479577761</v>
      </c>
      <c r="L2815" s="5">
        <v>42693.534270833326</v>
      </c>
      <c r="M2815" t="b">
        <v>0</v>
      </c>
      <c r="N2815">
        <v>96</v>
      </c>
      <c r="O2815" s="9">
        <f>E2815/D2815</f>
        <v>1.2757571428571428</v>
      </c>
      <c r="P2815" s="13">
        <f>IF(E2815&gt;0,E2815/N2815,"NA")</f>
        <v>37.209583333333335</v>
      </c>
      <c r="Q2815" s="13" t="s">
        <v>8338</v>
      </c>
      <c r="R2815" s="13" t="s">
        <v>8339</v>
      </c>
      <c r="S2815" t="b">
        <v>1</v>
      </c>
      <c r="T2815" t="s">
        <v>8270</v>
      </c>
      <c r="U2815" s="17">
        <v>42693.534270833326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5">
        <f t="shared" si="43"/>
        <v>42133.191145833327</v>
      </c>
      <c r="K2816">
        <v>1428572115</v>
      </c>
      <c r="L2816" s="5">
        <v>42103.191145833327</v>
      </c>
      <c r="M2816" t="b">
        <v>0</v>
      </c>
      <c r="N2816">
        <v>64</v>
      </c>
      <c r="O2816" s="9">
        <f>E2816/D2816</f>
        <v>1.0773333333333333</v>
      </c>
      <c r="P2816" s="13">
        <f>IF(E2816&gt;0,E2816/N2816,"NA")</f>
        <v>25.25</v>
      </c>
      <c r="Q2816" s="13" t="s">
        <v>8338</v>
      </c>
      <c r="R2816" s="13" t="s">
        <v>8339</v>
      </c>
      <c r="S2816" t="b">
        <v>1</v>
      </c>
      <c r="T2816" t="s">
        <v>8270</v>
      </c>
      <c r="U2816" s="17">
        <v>42103.191145833327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5">
        <f t="shared" si="43"/>
        <v>42589.568391203698</v>
      </c>
      <c r="K2817">
        <v>1468003109</v>
      </c>
      <c r="L2817" s="5">
        <v>42559.568391203698</v>
      </c>
      <c r="M2817" t="b">
        <v>0</v>
      </c>
      <c r="N2817">
        <v>14</v>
      </c>
      <c r="O2817" s="9">
        <f>E2817/D2817</f>
        <v>2.42</v>
      </c>
      <c r="P2817" s="13">
        <f>IF(E2817&gt;0,E2817/N2817,"NA")</f>
        <v>43.214285714285715</v>
      </c>
      <c r="Q2817" s="13" t="s">
        <v>8338</v>
      </c>
      <c r="R2817" s="13" t="s">
        <v>8339</v>
      </c>
      <c r="S2817" t="b">
        <v>1</v>
      </c>
      <c r="T2817" t="s">
        <v>8270</v>
      </c>
      <c r="U2817" s="17">
        <v>42559.568391203698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5">
        <f t="shared" si="43"/>
        <v>42218.458333333336</v>
      </c>
      <c r="K2818">
        <v>1435921992</v>
      </c>
      <c r="L2818" s="5">
        <v>42188.259166666663</v>
      </c>
      <c r="M2818" t="b">
        <v>0</v>
      </c>
      <c r="N2818">
        <v>169</v>
      </c>
      <c r="O2818" s="9">
        <f>E2818/D2818</f>
        <v>1.4156666666666666</v>
      </c>
      <c r="P2818" s="13">
        <f>IF(E2818&gt;0,E2818/N2818,"NA")</f>
        <v>25.130177514792898</v>
      </c>
      <c r="Q2818" s="13" t="s">
        <v>8338</v>
      </c>
      <c r="R2818" s="13" t="s">
        <v>8339</v>
      </c>
      <c r="S2818" t="b">
        <v>1</v>
      </c>
      <c r="T2818" t="s">
        <v>8270</v>
      </c>
      <c r="U2818" s="17">
        <v>42188.259166666663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5">
        <f t="shared" ref="J2819:L2882" si="44">(I2819/86400)+25569+(-5/24)</f>
        <v>42063.42664351852</v>
      </c>
      <c r="K2819">
        <v>1421680462</v>
      </c>
      <c r="L2819" s="5">
        <v>42023.42664351852</v>
      </c>
      <c r="M2819" t="b">
        <v>0</v>
      </c>
      <c r="N2819">
        <v>33</v>
      </c>
      <c r="O2819" s="9">
        <f>E2819/D2819</f>
        <v>1.3</v>
      </c>
      <c r="P2819" s="13">
        <f>IF(E2819&gt;0,E2819/N2819,"NA")</f>
        <v>23.636363636363637</v>
      </c>
      <c r="Q2819" s="13" t="s">
        <v>8338</v>
      </c>
      <c r="R2819" s="13" t="s">
        <v>8339</v>
      </c>
      <c r="S2819" t="b">
        <v>1</v>
      </c>
      <c r="T2819" t="s">
        <v>8270</v>
      </c>
      <c r="U2819" s="17">
        <v>42023.42664351852</v>
      </c>
    </row>
    <row r="2820" spans="1:21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5">
        <f t="shared" si="44"/>
        <v>42270.389884259253</v>
      </c>
      <c r="K2820">
        <v>1441290086</v>
      </c>
      <c r="L2820" s="5">
        <v>42250.389884259253</v>
      </c>
      <c r="M2820" t="b">
        <v>0</v>
      </c>
      <c r="N2820">
        <v>102</v>
      </c>
      <c r="O2820" s="9">
        <f>E2820/D2820</f>
        <v>1.0603</v>
      </c>
      <c r="P2820" s="13">
        <f>IF(E2820&gt;0,E2820/N2820,"NA")</f>
        <v>103.95098039215686</v>
      </c>
      <c r="Q2820" s="13" t="s">
        <v>8338</v>
      </c>
      <c r="R2820" s="13" t="s">
        <v>8339</v>
      </c>
      <c r="S2820" t="b">
        <v>1</v>
      </c>
      <c r="T2820" t="s">
        <v>8270</v>
      </c>
      <c r="U2820" s="17">
        <v>42250.389884259253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5">
        <f t="shared" si="44"/>
        <v>42169.317233796297</v>
      </c>
      <c r="K2821">
        <v>1431693409</v>
      </c>
      <c r="L2821" s="5">
        <v>42139.317233796297</v>
      </c>
      <c r="M2821" t="b">
        <v>0</v>
      </c>
      <c r="N2821">
        <v>104</v>
      </c>
      <c r="O2821" s="9">
        <f>E2821/D2821</f>
        <v>1.048</v>
      </c>
      <c r="P2821" s="13">
        <f>IF(E2821&gt;0,E2821/N2821,"NA")</f>
        <v>50.384615384615387</v>
      </c>
      <c r="Q2821" s="13" t="s">
        <v>8338</v>
      </c>
      <c r="R2821" s="13" t="s">
        <v>8339</v>
      </c>
      <c r="S2821" t="b">
        <v>1</v>
      </c>
      <c r="T2821" t="s">
        <v>8270</v>
      </c>
      <c r="U2821" s="17">
        <v>42139.317233796297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5">
        <f t="shared" si="44"/>
        <v>42425.791666666664</v>
      </c>
      <c r="K2822">
        <v>1454337589</v>
      </c>
      <c r="L2822" s="5">
        <v>42401.402650462966</v>
      </c>
      <c r="M2822" t="b">
        <v>0</v>
      </c>
      <c r="N2822">
        <v>20</v>
      </c>
      <c r="O2822" s="9">
        <f>E2822/D2822</f>
        <v>1.36</v>
      </c>
      <c r="P2822" s="13">
        <f>IF(E2822&gt;0,E2822/N2822,"NA")</f>
        <v>13.6</v>
      </c>
      <c r="Q2822" s="13" t="s">
        <v>8338</v>
      </c>
      <c r="R2822" s="13" t="s">
        <v>8339</v>
      </c>
      <c r="S2822" t="b">
        <v>1</v>
      </c>
      <c r="T2822" t="s">
        <v>8270</v>
      </c>
      <c r="U2822" s="17">
        <v>42401.402650462966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5">
        <f t="shared" si="44"/>
        <v>41905.714525462965</v>
      </c>
      <c r="K2823">
        <v>1408918135</v>
      </c>
      <c r="L2823" s="5">
        <v>41875.714525462965</v>
      </c>
      <c r="M2823" t="b">
        <v>0</v>
      </c>
      <c r="N2823">
        <v>35</v>
      </c>
      <c r="O2823" s="9">
        <f>E2823/D2823</f>
        <v>1</v>
      </c>
      <c r="P2823" s="13">
        <f>IF(E2823&gt;0,E2823/N2823,"NA")</f>
        <v>28.571428571428573</v>
      </c>
      <c r="Q2823" s="13" t="s">
        <v>8338</v>
      </c>
      <c r="R2823" s="13" t="s">
        <v>8339</v>
      </c>
      <c r="S2823" t="b">
        <v>1</v>
      </c>
      <c r="T2823" t="s">
        <v>8270</v>
      </c>
      <c r="U2823" s="17">
        <v>41875.714525462965</v>
      </c>
    </row>
    <row r="2824" spans="1:21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5">
        <f t="shared" si="44"/>
        <v>42090.433935185181</v>
      </c>
      <c r="K2824">
        <v>1424881492</v>
      </c>
      <c r="L2824" s="5">
        <v>42060.475601851846</v>
      </c>
      <c r="M2824" t="b">
        <v>0</v>
      </c>
      <c r="N2824">
        <v>94</v>
      </c>
      <c r="O2824" s="9">
        <f>E2824/D2824</f>
        <v>1</v>
      </c>
      <c r="P2824" s="13">
        <f>IF(E2824&gt;0,E2824/N2824,"NA")</f>
        <v>63.829787234042556</v>
      </c>
      <c r="Q2824" s="13" t="s">
        <v>8338</v>
      </c>
      <c r="R2824" s="13" t="s">
        <v>8339</v>
      </c>
      <c r="S2824" t="b">
        <v>1</v>
      </c>
      <c r="T2824" t="s">
        <v>8270</v>
      </c>
      <c r="U2824" s="17">
        <v>42060.475601851846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5">
        <f t="shared" si="44"/>
        <v>42094.749305555553</v>
      </c>
      <c r="K2825">
        <v>1425428206</v>
      </c>
      <c r="L2825" s="5">
        <v>42066.803310185183</v>
      </c>
      <c r="M2825" t="b">
        <v>0</v>
      </c>
      <c r="N2825">
        <v>14</v>
      </c>
      <c r="O2825" s="9">
        <f>E2825/D2825</f>
        <v>1.24</v>
      </c>
      <c r="P2825" s="13">
        <f>IF(E2825&gt;0,E2825/N2825,"NA")</f>
        <v>8.8571428571428577</v>
      </c>
      <c r="Q2825" s="13" t="s">
        <v>8338</v>
      </c>
      <c r="R2825" s="13" t="s">
        <v>8339</v>
      </c>
      <c r="S2825" t="b">
        <v>1</v>
      </c>
      <c r="T2825" t="s">
        <v>8270</v>
      </c>
      <c r="U2825" s="17">
        <v>42066.803310185183</v>
      </c>
    </row>
    <row r="2826" spans="1:21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5">
        <f t="shared" si="44"/>
        <v>42167.863194444442</v>
      </c>
      <c r="K2826">
        <v>1431412196</v>
      </c>
      <c r="L2826" s="5">
        <v>42136.0624537037</v>
      </c>
      <c r="M2826" t="b">
        <v>0</v>
      </c>
      <c r="N2826">
        <v>15</v>
      </c>
      <c r="O2826" s="9">
        <f>E2826/D2826</f>
        <v>1.1692307692307693</v>
      </c>
      <c r="P2826" s="13">
        <f>IF(E2826&gt;0,E2826/N2826,"NA")</f>
        <v>50.666666666666664</v>
      </c>
      <c r="Q2826" s="13" t="s">
        <v>8338</v>
      </c>
      <c r="R2826" s="13" t="s">
        <v>8339</v>
      </c>
      <c r="S2826" t="b">
        <v>1</v>
      </c>
      <c r="T2826" t="s">
        <v>8270</v>
      </c>
      <c r="U2826" s="17">
        <v>42136.0624537037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5">
        <f t="shared" si="44"/>
        <v>42342.584328703706</v>
      </c>
      <c r="K2827">
        <v>1446663686</v>
      </c>
      <c r="L2827" s="5">
        <v>42312.584328703706</v>
      </c>
      <c r="M2827" t="b">
        <v>0</v>
      </c>
      <c r="N2827">
        <v>51</v>
      </c>
      <c r="O2827" s="9">
        <f>E2827/D2827</f>
        <v>1.0333333333333334</v>
      </c>
      <c r="P2827" s="13">
        <f>IF(E2827&gt;0,E2827/N2827,"NA")</f>
        <v>60.784313725490193</v>
      </c>
      <c r="Q2827" s="13" t="s">
        <v>8338</v>
      </c>
      <c r="R2827" s="13" t="s">
        <v>8339</v>
      </c>
      <c r="S2827" t="b">
        <v>1</v>
      </c>
      <c r="T2827" t="s">
        <v>8270</v>
      </c>
      <c r="U2827" s="17">
        <v>42312.584328703706</v>
      </c>
    </row>
    <row r="2828" spans="1:21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5">
        <f t="shared" si="44"/>
        <v>42195.083333333336</v>
      </c>
      <c r="K2828">
        <v>1434415812</v>
      </c>
      <c r="L2828" s="5">
        <v>42170.826527777775</v>
      </c>
      <c r="M2828" t="b">
        <v>0</v>
      </c>
      <c r="N2828">
        <v>19</v>
      </c>
      <c r="O2828" s="9">
        <f>E2828/D2828</f>
        <v>1.0774999999999999</v>
      </c>
      <c r="P2828" s="13">
        <f>IF(E2828&gt;0,E2828/N2828,"NA")</f>
        <v>113.42105263157895</v>
      </c>
      <c r="Q2828" s="13" t="s">
        <v>8338</v>
      </c>
      <c r="R2828" s="13" t="s">
        <v>8339</v>
      </c>
      <c r="S2828" t="b">
        <v>1</v>
      </c>
      <c r="T2828" t="s">
        <v>8270</v>
      </c>
      <c r="U2828" s="17">
        <v>42170.826527777775</v>
      </c>
    </row>
    <row r="2829" spans="1:21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5">
        <f t="shared" si="44"/>
        <v>42524.479166666664</v>
      </c>
      <c r="K2829">
        <v>1462379066</v>
      </c>
      <c r="L2829" s="5">
        <v>42494.475300925922</v>
      </c>
      <c r="M2829" t="b">
        <v>0</v>
      </c>
      <c r="N2829">
        <v>23</v>
      </c>
      <c r="O2829" s="9">
        <f>E2829/D2829</f>
        <v>1.2024999999999999</v>
      </c>
      <c r="P2829" s="13">
        <f>IF(E2829&gt;0,E2829/N2829,"NA")</f>
        <v>104.56521739130434</v>
      </c>
      <c r="Q2829" s="13" t="s">
        <v>8338</v>
      </c>
      <c r="R2829" s="13" t="s">
        <v>8339</v>
      </c>
      <c r="S2829" t="b">
        <v>1</v>
      </c>
      <c r="T2829" t="s">
        <v>8270</v>
      </c>
      <c r="U2829" s="17">
        <v>42494.475300925922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5">
        <f t="shared" si="44"/>
        <v>42279.749999999993</v>
      </c>
      <c r="K2830">
        <v>1441606869</v>
      </c>
      <c r="L2830" s="5">
        <v>42254.056354166663</v>
      </c>
      <c r="M2830" t="b">
        <v>0</v>
      </c>
      <c r="N2830">
        <v>97</v>
      </c>
      <c r="O2830" s="9">
        <f>E2830/D2830</f>
        <v>1.0037894736842106</v>
      </c>
      <c r="P2830" s="13">
        <f>IF(E2830&gt;0,E2830/N2830,"NA")</f>
        <v>98.30927835051547</v>
      </c>
      <c r="Q2830" s="13" t="s">
        <v>8338</v>
      </c>
      <c r="R2830" s="13" t="s">
        <v>8339</v>
      </c>
      <c r="S2830" t="b">
        <v>1</v>
      </c>
      <c r="T2830" t="s">
        <v>8270</v>
      </c>
      <c r="U2830" s="17">
        <v>42254.056354166663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5">
        <f t="shared" si="44"/>
        <v>42523.225902777776</v>
      </c>
      <c r="K2831">
        <v>1462443918</v>
      </c>
      <c r="L2831" s="5">
        <v>42495.225902777776</v>
      </c>
      <c r="M2831" t="b">
        <v>0</v>
      </c>
      <c r="N2831">
        <v>76</v>
      </c>
      <c r="O2831" s="9">
        <f>E2831/D2831</f>
        <v>1.0651999999999999</v>
      </c>
      <c r="P2831" s="13">
        <f>IF(E2831&gt;0,E2831/N2831,"NA")</f>
        <v>35.039473684210527</v>
      </c>
      <c r="Q2831" s="13" t="s">
        <v>8338</v>
      </c>
      <c r="R2831" s="13" t="s">
        <v>8339</v>
      </c>
      <c r="S2831" t="b">
        <v>1</v>
      </c>
      <c r="T2831" t="s">
        <v>8270</v>
      </c>
      <c r="U2831" s="17">
        <v>42495.225902777776</v>
      </c>
    </row>
    <row r="2832" spans="1:21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5">
        <f t="shared" si="44"/>
        <v>41770.957638888889</v>
      </c>
      <c r="K2832">
        <v>1398802148</v>
      </c>
      <c r="L2832" s="5">
        <v>41758.631342592591</v>
      </c>
      <c r="M2832" t="b">
        <v>0</v>
      </c>
      <c r="N2832">
        <v>11</v>
      </c>
      <c r="O2832" s="9">
        <f>E2832/D2832</f>
        <v>1</v>
      </c>
      <c r="P2832" s="13">
        <f>IF(E2832&gt;0,E2832/N2832,"NA")</f>
        <v>272.72727272727275</v>
      </c>
      <c r="Q2832" s="13" t="s">
        <v>8338</v>
      </c>
      <c r="R2832" s="13" t="s">
        <v>8339</v>
      </c>
      <c r="S2832" t="b">
        <v>1</v>
      </c>
      <c r="T2832" t="s">
        <v>8270</v>
      </c>
      <c r="U2832" s="17">
        <v>41758.631342592591</v>
      </c>
    </row>
    <row r="2833" spans="1:21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5">
        <f t="shared" si="44"/>
        <v>42201.616550925923</v>
      </c>
      <c r="K2833">
        <v>1434484070</v>
      </c>
      <c r="L2833" s="5">
        <v>42171.616550925923</v>
      </c>
      <c r="M2833" t="b">
        <v>0</v>
      </c>
      <c r="N2833">
        <v>52</v>
      </c>
      <c r="O2833" s="9">
        <f>E2833/D2833</f>
        <v>1.1066666666666667</v>
      </c>
      <c r="P2833" s="13">
        <f>IF(E2833&gt;0,E2833/N2833,"NA")</f>
        <v>63.846153846153847</v>
      </c>
      <c r="Q2833" s="13" t="s">
        <v>8338</v>
      </c>
      <c r="R2833" s="13" t="s">
        <v>8339</v>
      </c>
      <c r="S2833" t="b">
        <v>1</v>
      </c>
      <c r="T2833" t="s">
        <v>8270</v>
      </c>
      <c r="U2833" s="17">
        <v>42171.616550925923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5">
        <f t="shared" si="44"/>
        <v>41966.708333333336</v>
      </c>
      <c r="K2834">
        <v>1414342894</v>
      </c>
      <c r="L2834" s="5">
        <v>41938.501087962963</v>
      </c>
      <c r="M2834" t="b">
        <v>0</v>
      </c>
      <c r="N2834">
        <v>95</v>
      </c>
      <c r="O2834" s="9">
        <f>E2834/D2834</f>
        <v>1.1471959999999999</v>
      </c>
      <c r="P2834" s="13">
        <f>IF(E2834&gt;0,E2834/N2834,"NA")</f>
        <v>30.189368421052631</v>
      </c>
      <c r="Q2834" s="13" t="s">
        <v>8338</v>
      </c>
      <c r="R2834" s="13" t="s">
        <v>8339</v>
      </c>
      <c r="S2834" t="b">
        <v>1</v>
      </c>
      <c r="T2834" t="s">
        <v>8270</v>
      </c>
      <c r="U2834" s="17">
        <v>41938.501087962963</v>
      </c>
    </row>
    <row r="2835" spans="1:21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5">
        <f t="shared" si="44"/>
        <v>42287.874999999993</v>
      </c>
      <c r="K2835">
        <v>1442804633</v>
      </c>
      <c r="L2835" s="5">
        <v>42267.919363425921</v>
      </c>
      <c r="M2835" t="b">
        <v>0</v>
      </c>
      <c r="N2835">
        <v>35</v>
      </c>
      <c r="O2835" s="9">
        <f>E2835/D2835</f>
        <v>1.0825925925925926</v>
      </c>
      <c r="P2835" s="13">
        <f>IF(E2835&gt;0,E2835/N2835,"NA")</f>
        <v>83.51428571428572</v>
      </c>
      <c r="Q2835" s="13" t="s">
        <v>8338</v>
      </c>
      <c r="R2835" s="13" t="s">
        <v>8339</v>
      </c>
      <c r="S2835" t="b">
        <v>1</v>
      </c>
      <c r="T2835" t="s">
        <v>8270</v>
      </c>
      <c r="U2835" s="17">
        <v>42267.919363425921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5">
        <f t="shared" si="44"/>
        <v>42034.751504629625</v>
      </c>
      <c r="K2836">
        <v>1421362930</v>
      </c>
      <c r="L2836" s="5">
        <v>42019.751504629625</v>
      </c>
      <c r="M2836" t="b">
        <v>0</v>
      </c>
      <c r="N2836">
        <v>21</v>
      </c>
      <c r="O2836" s="9">
        <f>E2836/D2836</f>
        <v>1.7</v>
      </c>
      <c r="P2836" s="13">
        <f>IF(E2836&gt;0,E2836/N2836,"NA")</f>
        <v>64.761904761904759</v>
      </c>
      <c r="Q2836" s="13" t="s">
        <v>8338</v>
      </c>
      <c r="R2836" s="13" t="s">
        <v>8339</v>
      </c>
      <c r="S2836" t="b">
        <v>1</v>
      </c>
      <c r="T2836" t="s">
        <v>8270</v>
      </c>
      <c r="U2836" s="17">
        <v>42019.751504629625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5">
        <f t="shared" si="44"/>
        <v>42342.791666666664</v>
      </c>
      <c r="K2837">
        <v>1446742417</v>
      </c>
      <c r="L2837" s="5">
        <v>42313.495567129627</v>
      </c>
      <c r="M2837" t="b">
        <v>0</v>
      </c>
      <c r="N2837">
        <v>93</v>
      </c>
      <c r="O2837" s="9">
        <f>E2837/D2837</f>
        <v>1.8709899999999999</v>
      </c>
      <c r="P2837" s="13">
        <f>IF(E2837&gt;0,E2837/N2837,"NA")</f>
        <v>20.118172043010752</v>
      </c>
      <c r="Q2837" s="13" t="s">
        <v>8338</v>
      </c>
      <c r="R2837" s="13" t="s">
        <v>8339</v>
      </c>
      <c r="S2837" t="b">
        <v>1</v>
      </c>
      <c r="T2837" t="s">
        <v>8270</v>
      </c>
      <c r="U2837" s="17">
        <v>42313.495567129627</v>
      </c>
    </row>
    <row r="2838" spans="1:21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5">
        <f t="shared" si="44"/>
        <v>42783.999305555553</v>
      </c>
      <c r="K2838">
        <v>1484115418</v>
      </c>
      <c r="L2838" s="5">
        <v>42746.053449074076</v>
      </c>
      <c r="M2838" t="b">
        <v>0</v>
      </c>
      <c r="N2838">
        <v>11</v>
      </c>
      <c r="O2838" s="9">
        <f>E2838/D2838</f>
        <v>1.0777777777777777</v>
      </c>
      <c r="P2838" s="13">
        <f>IF(E2838&gt;0,E2838/N2838,"NA")</f>
        <v>44.090909090909093</v>
      </c>
      <c r="Q2838" s="13" t="s">
        <v>8338</v>
      </c>
      <c r="R2838" s="13" t="s">
        <v>8339</v>
      </c>
      <c r="S2838" t="b">
        <v>1</v>
      </c>
      <c r="T2838" t="s">
        <v>8270</v>
      </c>
      <c r="U2838" s="17">
        <v>42746.053449074076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5">
        <f t="shared" si="44"/>
        <v>42347.741712962961</v>
      </c>
      <c r="K2839">
        <v>1446241684</v>
      </c>
      <c r="L2839" s="5">
        <v>42307.700046296297</v>
      </c>
      <c r="M2839" t="b">
        <v>0</v>
      </c>
      <c r="N2839">
        <v>21</v>
      </c>
      <c r="O2839" s="9">
        <f>E2839/D2839</f>
        <v>1</v>
      </c>
      <c r="P2839" s="13">
        <f>IF(E2839&gt;0,E2839/N2839,"NA")</f>
        <v>40.476190476190474</v>
      </c>
      <c r="Q2839" s="13" t="s">
        <v>8338</v>
      </c>
      <c r="R2839" s="13" t="s">
        <v>8339</v>
      </c>
      <c r="S2839" t="b">
        <v>1</v>
      </c>
      <c r="T2839" t="s">
        <v>8270</v>
      </c>
      <c r="U2839" s="17">
        <v>42307.700046296297</v>
      </c>
    </row>
    <row r="2840" spans="1:21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5">
        <f t="shared" si="44"/>
        <v>41864.708333333328</v>
      </c>
      <c r="K2840">
        <v>1406039696</v>
      </c>
      <c r="L2840" s="5">
        <v>41842.399259259255</v>
      </c>
      <c r="M2840" t="b">
        <v>0</v>
      </c>
      <c r="N2840">
        <v>54</v>
      </c>
      <c r="O2840" s="9">
        <f>E2840/D2840</f>
        <v>1.2024999999999999</v>
      </c>
      <c r="P2840" s="13">
        <f>IF(E2840&gt;0,E2840/N2840,"NA")</f>
        <v>44.537037037037038</v>
      </c>
      <c r="Q2840" s="13" t="s">
        <v>8338</v>
      </c>
      <c r="R2840" s="13" t="s">
        <v>8339</v>
      </c>
      <c r="S2840" t="b">
        <v>1</v>
      </c>
      <c r="T2840" t="s">
        <v>8270</v>
      </c>
      <c r="U2840" s="17">
        <v>41842.399259259255</v>
      </c>
    </row>
    <row r="2841" spans="1:21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5">
        <f t="shared" si="44"/>
        <v>41875.999305555553</v>
      </c>
      <c r="K2841">
        <v>1406958354</v>
      </c>
      <c r="L2841" s="5">
        <v>41853.031874999993</v>
      </c>
      <c r="M2841" t="b">
        <v>0</v>
      </c>
      <c r="N2841">
        <v>31</v>
      </c>
      <c r="O2841" s="9">
        <f>E2841/D2841</f>
        <v>1.1142857142857143</v>
      </c>
      <c r="P2841" s="13">
        <f>IF(E2841&gt;0,E2841/N2841,"NA")</f>
        <v>125.80645161290323</v>
      </c>
      <c r="Q2841" s="13" t="s">
        <v>8338</v>
      </c>
      <c r="R2841" s="13" t="s">
        <v>8339</v>
      </c>
      <c r="S2841" t="b">
        <v>1</v>
      </c>
      <c r="T2841" t="s">
        <v>8270</v>
      </c>
      <c r="U2841" s="17">
        <v>41853.031874999993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5">
        <f t="shared" si="44"/>
        <v>42081.499999999993</v>
      </c>
      <c r="K2842">
        <v>1424825479</v>
      </c>
      <c r="L2842" s="5">
        <v>42059.827303240738</v>
      </c>
      <c r="M2842" t="b">
        <v>0</v>
      </c>
      <c r="N2842">
        <v>132</v>
      </c>
      <c r="O2842" s="9">
        <f>E2842/D2842</f>
        <v>1.04</v>
      </c>
      <c r="P2842" s="13">
        <f>IF(E2842&gt;0,E2842/N2842,"NA")</f>
        <v>19.696969696969695</v>
      </c>
      <c r="Q2842" s="13" t="s">
        <v>8338</v>
      </c>
      <c r="R2842" s="13" t="s">
        <v>8339</v>
      </c>
      <c r="S2842" t="b">
        <v>1</v>
      </c>
      <c r="T2842" t="s">
        <v>8270</v>
      </c>
      <c r="U2842" s="17">
        <v>42059.827303240738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5">
        <f t="shared" si="44"/>
        <v>42351.572881944441</v>
      </c>
      <c r="K2843">
        <v>1444844697</v>
      </c>
      <c r="L2843" s="5">
        <v>42291.531215277777</v>
      </c>
      <c r="M2843" t="b">
        <v>0</v>
      </c>
      <c r="N2843">
        <v>1</v>
      </c>
      <c r="O2843" s="9">
        <f>E2843/D2843</f>
        <v>0.01</v>
      </c>
      <c r="P2843" s="13">
        <f>IF(E2843&gt;0,E2843/N2843,"NA")</f>
        <v>10</v>
      </c>
      <c r="Q2843" s="13" t="s">
        <v>8338</v>
      </c>
      <c r="R2843" s="13" t="s">
        <v>8339</v>
      </c>
      <c r="S2843" t="b">
        <v>0</v>
      </c>
      <c r="T2843" t="s">
        <v>8270</v>
      </c>
      <c r="U2843" s="17">
        <v>42291.531215277777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5">
        <f t="shared" si="44"/>
        <v>41811.25</v>
      </c>
      <c r="K2844">
        <v>1401058295</v>
      </c>
      <c r="L2844" s="5">
        <v>41784.744155092594</v>
      </c>
      <c r="M2844" t="b">
        <v>0</v>
      </c>
      <c r="N2844">
        <v>0</v>
      </c>
      <c r="O2844" s="9">
        <f>E2844/D2844</f>
        <v>0</v>
      </c>
      <c r="P2844" s="13" t="str">
        <f>IF(E2844&gt;0,E2844/N2844,"NA")</f>
        <v>NA</v>
      </c>
      <c r="Q2844" s="13" t="s">
        <v>8338</v>
      </c>
      <c r="R2844" s="13" t="s">
        <v>8339</v>
      </c>
      <c r="S2844" t="b">
        <v>0</v>
      </c>
      <c r="T2844" t="s">
        <v>8270</v>
      </c>
      <c r="U2844" s="17">
        <v>41784.744155092594</v>
      </c>
    </row>
    <row r="2845" spans="1:21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5">
        <f t="shared" si="44"/>
        <v>42533.958333333336</v>
      </c>
      <c r="K2845">
        <v>1462210950</v>
      </c>
      <c r="L2845" s="5">
        <v>42492.529513888883</v>
      </c>
      <c r="M2845" t="b">
        <v>0</v>
      </c>
      <c r="N2845">
        <v>0</v>
      </c>
      <c r="O2845" s="9">
        <f>E2845/D2845</f>
        <v>0</v>
      </c>
      <c r="P2845" s="13" t="str">
        <f>IF(E2845&gt;0,E2845/N2845,"NA")</f>
        <v>NA</v>
      </c>
      <c r="Q2845" s="13" t="s">
        <v>8338</v>
      </c>
      <c r="R2845" s="13" t="s">
        <v>8339</v>
      </c>
      <c r="S2845" t="b">
        <v>0</v>
      </c>
      <c r="T2845" t="s">
        <v>8270</v>
      </c>
      <c r="U2845" s="17">
        <v>42492.529513888883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5">
        <f t="shared" si="44"/>
        <v>42739.337731481479</v>
      </c>
      <c r="K2846">
        <v>1480943180</v>
      </c>
      <c r="L2846" s="5">
        <v>42709.337731481479</v>
      </c>
      <c r="M2846" t="b">
        <v>0</v>
      </c>
      <c r="N2846">
        <v>1</v>
      </c>
      <c r="O2846" s="9">
        <f>E2846/D2846</f>
        <v>5.4545454545454543E-2</v>
      </c>
      <c r="P2846" s="13">
        <f>IF(E2846&gt;0,E2846/N2846,"NA")</f>
        <v>30</v>
      </c>
      <c r="Q2846" s="13" t="s">
        <v>8338</v>
      </c>
      <c r="R2846" s="13" t="s">
        <v>8339</v>
      </c>
      <c r="S2846" t="b">
        <v>0</v>
      </c>
      <c r="T2846" t="s">
        <v>8270</v>
      </c>
      <c r="U2846" s="17">
        <v>42709.337731481479</v>
      </c>
    </row>
    <row r="2847" spans="1:21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5">
        <f t="shared" si="44"/>
        <v>42162.808252314811</v>
      </c>
      <c r="K2847">
        <v>1428539033</v>
      </c>
      <c r="L2847" s="5">
        <v>42102.808252314811</v>
      </c>
      <c r="M2847" t="b">
        <v>0</v>
      </c>
      <c r="N2847">
        <v>39</v>
      </c>
      <c r="O2847" s="9">
        <f>E2847/D2847</f>
        <v>0.31546666666666667</v>
      </c>
      <c r="P2847" s="13">
        <f>IF(E2847&gt;0,E2847/N2847,"NA")</f>
        <v>60.666666666666664</v>
      </c>
      <c r="Q2847" s="13" t="s">
        <v>8338</v>
      </c>
      <c r="R2847" s="13" t="s">
        <v>8339</v>
      </c>
      <c r="S2847" t="b">
        <v>0</v>
      </c>
      <c r="T2847" t="s">
        <v>8270</v>
      </c>
      <c r="U2847" s="17">
        <v>42102.808252314811</v>
      </c>
    </row>
    <row r="2848" spans="1:21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5">
        <f t="shared" si="44"/>
        <v>42153.483726851853</v>
      </c>
      <c r="K2848">
        <v>1429029394</v>
      </c>
      <c r="L2848" s="5">
        <v>42108.483726851853</v>
      </c>
      <c r="M2848" t="b">
        <v>0</v>
      </c>
      <c r="N2848">
        <v>0</v>
      </c>
      <c r="O2848" s="9">
        <f>E2848/D2848</f>
        <v>0</v>
      </c>
      <c r="P2848" s="13" t="str">
        <f>IF(E2848&gt;0,E2848/N2848,"NA")</f>
        <v>NA</v>
      </c>
      <c r="Q2848" s="13" t="s">
        <v>8338</v>
      </c>
      <c r="R2848" s="13" t="s">
        <v>8339</v>
      </c>
      <c r="S2848" t="b">
        <v>0</v>
      </c>
      <c r="T2848" t="s">
        <v>8270</v>
      </c>
      <c r="U2848" s="17">
        <v>42108.483726851853</v>
      </c>
    </row>
    <row r="2849" spans="1:21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5">
        <f t="shared" si="44"/>
        <v>42513.597974537035</v>
      </c>
      <c r="K2849">
        <v>1458847265</v>
      </c>
      <c r="L2849" s="5">
        <v>42453.597974537035</v>
      </c>
      <c r="M2849" t="b">
        <v>0</v>
      </c>
      <c r="N2849">
        <v>0</v>
      </c>
      <c r="O2849" s="9">
        <f>E2849/D2849</f>
        <v>0</v>
      </c>
      <c r="P2849" s="13" t="str">
        <f>IF(E2849&gt;0,E2849/N2849,"NA")</f>
        <v>NA</v>
      </c>
      <c r="Q2849" s="13" t="s">
        <v>8338</v>
      </c>
      <c r="R2849" s="13" t="s">
        <v>8339</v>
      </c>
      <c r="S2849" t="b">
        <v>0</v>
      </c>
      <c r="T2849" t="s">
        <v>8270</v>
      </c>
      <c r="U2849" s="17">
        <v>42453.597974537035</v>
      </c>
    </row>
    <row r="2850" spans="1:21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5">
        <f t="shared" si="44"/>
        <v>42153.440497685187</v>
      </c>
      <c r="K2850">
        <v>1430321659</v>
      </c>
      <c r="L2850" s="5">
        <v>42123.440497685187</v>
      </c>
      <c r="M2850" t="b">
        <v>0</v>
      </c>
      <c r="N2850">
        <v>3</v>
      </c>
      <c r="O2850" s="9">
        <f>E2850/D2850</f>
        <v>2E-3</v>
      </c>
      <c r="P2850" s="13">
        <f>IF(E2850&gt;0,E2850/N2850,"NA")</f>
        <v>23.333333333333332</v>
      </c>
      <c r="Q2850" s="13" t="s">
        <v>8338</v>
      </c>
      <c r="R2850" s="13" t="s">
        <v>8339</v>
      </c>
      <c r="S2850" t="b">
        <v>0</v>
      </c>
      <c r="T2850" t="s">
        <v>8270</v>
      </c>
      <c r="U2850" s="17">
        <v>42123.440497685187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5">
        <f t="shared" si="44"/>
        <v>42483.219907407409</v>
      </c>
      <c r="K2851">
        <v>1458814600</v>
      </c>
      <c r="L2851" s="5">
        <v>42453.219907407409</v>
      </c>
      <c r="M2851" t="b">
        <v>0</v>
      </c>
      <c r="N2851">
        <v>1</v>
      </c>
      <c r="O2851" s="9">
        <f>E2851/D2851</f>
        <v>0.01</v>
      </c>
      <c r="P2851" s="13">
        <f>IF(E2851&gt;0,E2851/N2851,"NA")</f>
        <v>5</v>
      </c>
      <c r="Q2851" s="13" t="s">
        <v>8338</v>
      </c>
      <c r="R2851" s="13" t="s">
        <v>8339</v>
      </c>
      <c r="S2851" t="b">
        <v>0</v>
      </c>
      <c r="T2851" t="s">
        <v>8270</v>
      </c>
      <c r="U2851" s="17">
        <v>42453.219907407409</v>
      </c>
    </row>
    <row r="2852" spans="1:21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5">
        <f t="shared" si="44"/>
        <v>41887.798738425925</v>
      </c>
      <c r="K2852">
        <v>1407370211</v>
      </c>
      <c r="L2852" s="5">
        <v>41857.798738425925</v>
      </c>
      <c r="M2852" t="b">
        <v>0</v>
      </c>
      <c r="N2852">
        <v>13</v>
      </c>
      <c r="O2852" s="9">
        <f>E2852/D2852</f>
        <v>3.8875E-2</v>
      </c>
      <c r="P2852" s="13">
        <f>IF(E2852&gt;0,E2852/N2852,"NA")</f>
        <v>23.923076923076923</v>
      </c>
      <c r="Q2852" s="13" t="s">
        <v>8338</v>
      </c>
      <c r="R2852" s="13" t="s">
        <v>8339</v>
      </c>
      <c r="S2852" t="b">
        <v>0</v>
      </c>
      <c r="T2852" t="s">
        <v>8270</v>
      </c>
      <c r="U2852" s="17">
        <v>41857.798738425925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5">
        <f t="shared" si="44"/>
        <v>42398.761805555558</v>
      </c>
      <c r="K2853">
        <v>1453334629</v>
      </c>
      <c r="L2853" s="5">
        <v>42389.794317129628</v>
      </c>
      <c r="M2853" t="b">
        <v>0</v>
      </c>
      <c r="N2853">
        <v>0</v>
      </c>
      <c r="O2853" s="9">
        <f>E2853/D2853</f>
        <v>0</v>
      </c>
      <c r="P2853" s="13" t="str">
        <f>IF(E2853&gt;0,E2853/N2853,"NA")</f>
        <v>NA</v>
      </c>
      <c r="Q2853" s="13" t="s">
        <v>8338</v>
      </c>
      <c r="R2853" s="13" t="s">
        <v>8339</v>
      </c>
      <c r="S2853" t="b">
        <v>0</v>
      </c>
      <c r="T2853" t="s">
        <v>8270</v>
      </c>
      <c r="U2853" s="17">
        <v>42389.794317129628</v>
      </c>
    </row>
    <row r="2854" spans="1:21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5">
        <f t="shared" si="44"/>
        <v>41810.836840277778</v>
      </c>
      <c r="K2854">
        <v>1400720703</v>
      </c>
      <c r="L2854" s="5">
        <v>41780.836840277778</v>
      </c>
      <c r="M2854" t="b">
        <v>0</v>
      </c>
      <c r="N2854">
        <v>6</v>
      </c>
      <c r="O2854" s="9">
        <f>E2854/D2854</f>
        <v>1.9E-2</v>
      </c>
      <c r="P2854" s="13">
        <f>IF(E2854&gt;0,E2854/N2854,"NA")</f>
        <v>15.833333333333334</v>
      </c>
      <c r="Q2854" s="13" t="s">
        <v>8338</v>
      </c>
      <c r="R2854" s="13" t="s">
        <v>8339</v>
      </c>
      <c r="S2854" t="b">
        <v>0</v>
      </c>
      <c r="T2854" t="s">
        <v>8270</v>
      </c>
      <c r="U2854" s="17">
        <v>41780.836840277778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5">
        <f t="shared" si="44"/>
        <v>41895.98260416666</v>
      </c>
      <c r="K2855">
        <v>1405485297</v>
      </c>
      <c r="L2855" s="5">
        <v>41835.98260416666</v>
      </c>
      <c r="M2855" t="b">
        <v>0</v>
      </c>
      <c r="N2855">
        <v>0</v>
      </c>
      <c r="O2855" s="9">
        <f>E2855/D2855</f>
        <v>0</v>
      </c>
      <c r="P2855" s="13" t="str">
        <f>IF(E2855&gt;0,E2855/N2855,"NA")</f>
        <v>NA</v>
      </c>
      <c r="Q2855" s="13" t="s">
        <v>8338</v>
      </c>
      <c r="R2855" s="13" t="s">
        <v>8339</v>
      </c>
      <c r="S2855" t="b">
        <v>0</v>
      </c>
      <c r="T2855" t="s">
        <v>8270</v>
      </c>
      <c r="U2855" s="17">
        <v>41835.98260416666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5">
        <f t="shared" si="44"/>
        <v>42131.508321759255</v>
      </c>
      <c r="K2856">
        <v>1429290719</v>
      </c>
      <c r="L2856" s="5">
        <v>42111.508321759255</v>
      </c>
      <c r="M2856" t="b">
        <v>0</v>
      </c>
      <c r="N2856">
        <v>14</v>
      </c>
      <c r="O2856" s="9">
        <f>E2856/D2856</f>
        <v>0.41699999999999998</v>
      </c>
      <c r="P2856" s="13">
        <f>IF(E2856&gt;0,E2856/N2856,"NA")</f>
        <v>29.785714285714285</v>
      </c>
      <c r="Q2856" s="13" t="s">
        <v>8338</v>
      </c>
      <c r="R2856" s="13" t="s">
        <v>8339</v>
      </c>
      <c r="S2856" t="b">
        <v>0</v>
      </c>
      <c r="T2856" t="s">
        <v>8270</v>
      </c>
      <c r="U2856" s="17">
        <v>42111.508321759255</v>
      </c>
    </row>
    <row r="2857" spans="1:21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5">
        <f t="shared" si="44"/>
        <v>42398.773611111108</v>
      </c>
      <c r="K2857">
        <v>1451607071</v>
      </c>
      <c r="L2857" s="5">
        <v>42369.799432870372</v>
      </c>
      <c r="M2857" t="b">
        <v>0</v>
      </c>
      <c r="N2857">
        <v>5</v>
      </c>
      <c r="O2857" s="9">
        <f>E2857/D2857</f>
        <v>0.5</v>
      </c>
      <c r="P2857" s="13">
        <f>IF(E2857&gt;0,E2857/N2857,"NA")</f>
        <v>60</v>
      </c>
      <c r="Q2857" s="13" t="s">
        <v>8338</v>
      </c>
      <c r="R2857" s="13" t="s">
        <v>8339</v>
      </c>
      <c r="S2857" t="b">
        <v>0</v>
      </c>
      <c r="T2857" t="s">
        <v>8270</v>
      </c>
      <c r="U2857" s="17">
        <v>42369.799432870372</v>
      </c>
    </row>
    <row r="2858" spans="1:21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5">
        <f t="shared" si="44"/>
        <v>42224.69027777778</v>
      </c>
      <c r="K2858">
        <v>1433897647</v>
      </c>
      <c r="L2858" s="5">
        <v>42164.829247685186</v>
      </c>
      <c r="M2858" t="b">
        <v>0</v>
      </c>
      <c r="N2858">
        <v>6</v>
      </c>
      <c r="O2858" s="9">
        <f>E2858/D2858</f>
        <v>4.8666666666666664E-2</v>
      </c>
      <c r="P2858" s="13">
        <f>IF(E2858&gt;0,E2858/N2858,"NA")</f>
        <v>24.333333333333332</v>
      </c>
      <c r="Q2858" s="13" t="s">
        <v>8338</v>
      </c>
      <c r="R2858" s="13" t="s">
        <v>8339</v>
      </c>
      <c r="S2858" t="b">
        <v>0</v>
      </c>
      <c r="T2858" t="s">
        <v>8270</v>
      </c>
      <c r="U2858" s="17">
        <v>42164.829247685186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5">
        <f t="shared" si="44"/>
        <v>42786.541666666664</v>
      </c>
      <c r="K2859">
        <v>1482444295</v>
      </c>
      <c r="L2859" s="5">
        <v>42726.711747685178</v>
      </c>
      <c r="M2859" t="b">
        <v>0</v>
      </c>
      <c r="N2859">
        <v>15</v>
      </c>
      <c r="O2859" s="9">
        <f>E2859/D2859</f>
        <v>0.19736842105263158</v>
      </c>
      <c r="P2859" s="13">
        <f>IF(E2859&gt;0,E2859/N2859,"NA")</f>
        <v>500</v>
      </c>
      <c r="Q2859" s="13" t="s">
        <v>8338</v>
      </c>
      <c r="R2859" s="13" t="s">
        <v>8339</v>
      </c>
      <c r="S2859" t="b">
        <v>0</v>
      </c>
      <c r="T2859" t="s">
        <v>8270</v>
      </c>
      <c r="U2859" s="17">
        <v>42726.711747685178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5">
        <f t="shared" si="44"/>
        <v>41978.269444444442</v>
      </c>
      <c r="K2860">
        <v>1415711095</v>
      </c>
      <c r="L2860" s="5">
        <v>41954.336747685178</v>
      </c>
      <c r="M2860" t="b">
        <v>0</v>
      </c>
      <c r="N2860">
        <v>0</v>
      </c>
      <c r="O2860" s="9">
        <f>E2860/D2860</f>
        <v>0</v>
      </c>
      <c r="P2860" s="13" t="str">
        <f>IF(E2860&gt;0,E2860/N2860,"NA")</f>
        <v>NA</v>
      </c>
      <c r="Q2860" s="13" t="s">
        <v>8338</v>
      </c>
      <c r="R2860" s="13" t="s">
        <v>8339</v>
      </c>
      <c r="S2860" t="b">
        <v>0</v>
      </c>
      <c r="T2860" t="s">
        <v>8270</v>
      </c>
      <c r="U2860" s="17">
        <v>41954.336747685178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5">
        <f t="shared" si="44"/>
        <v>42293.153981481482</v>
      </c>
      <c r="K2861">
        <v>1439800904</v>
      </c>
      <c r="L2861" s="5">
        <v>42233.153981481482</v>
      </c>
      <c r="M2861" t="b">
        <v>0</v>
      </c>
      <c r="N2861">
        <v>1</v>
      </c>
      <c r="O2861" s="9">
        <f>E2861/D2861</f>
        <v>1.7500000000000002E-2</v>
      </c>
      <c r="P2861" s="13">
        <f>IF(E2861&gt;0,E2861/N2861,"NA")</f>
        <v>35</v>
      </c>
      <c r="Q2861" s="13" t="s">
        <v>8338</v>
      </c>
      <c r="R2861" s="13" t="s">
        <v>8339</v>
      </c>
      <c r="S2861" t="b">
        <v>0</v>
      </c>
      <c r="T2861" t="s">
        <v>8270</v>
      </c>
      <c r="U2861" s="17">
        <v>42233.153981481482</v>
      </c>
    </row>
    <row r="2862" spans="1:21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5">
        <f t="shared" si="44"/>
        <v>42540.592314814814</v>
      </c>
      <c r="K2862">
        <v>1461179576</v>
      </c>
      <c r="L2862" s="5">
        <v>42480.592314814814</v>
      </c>
      <c r="M2862" t="b">
        <v>0</v>
      </c>
      <c r="N2862">
        <v>9</v>
      </c>
      <c r="O2862" s="9">
        <f>E2862/D2862</f>
        <v>6.6500000000000004E-2</v>
      </c>
      <c r="P2862" s="13">
        <f>IF(E2862&gt;0,E2862/N2862,"NA")</f>
        <v>29.555555555555557</v>
      </c>
      <c r="Q2862" s="13" t="s">
        <v>8338</v>
      </c>
      <c r="R2862" s="13" t="s">
        <v>8339</v>
      </c>
      <c r="S2862" t="b">
        <v>0</v>
      </c>
      <c r="T2862" t="s">
        <v>8270</v>
      </c>
      <c r="U2862" s="17">
        <v>42480.592314814814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5">
        <f t="shared" si="44"/>
        <v>42271.3825</v>
      </c>
      <c r="K2863">
        <v>1441894248</v>
      </c>
      <c r="L2863" s="5">
        <v>42257.3825</v>
      </c>
      <c r="M2863" t="b">
        <v>0</v>
      </c>
      <c r="N2863">
        <v>3</v>
      </c>
      <c r="O2863" s="9">
        <f>E2863/D2863</f>
        <v>0.32</v>
      </c>
      <c r="P2863" s="13">
        <f>IF(E2863&gt;0,E2863/N2863,"NA")</f>
        <v>26.666666666666668</v>
      </c>
      <c r="Q2863" s="13" t="s">
        <v>8338</v>
      </c>
      <c r="R2863" s="13" t="s">
        <v>8339</v>
      </c>
      <c r="S2863" t="b">
        <v>0</v>
      </c>
      <c r="T2863" t="s">
        <v>8270</v>
      </c>
      <c r="U2863" s="17">
        <v>42257.3825</v>
      </c>
    </row>
    <row r="2864" spans="1:21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5">
        <f t="shared" si="44"/>
        <v>41814.581354166665</v>
      </c>
      <c r="K2864">
        <v>1401044229</v>
      </c>
      <c r="L2864" s="5">
        <v>41784.581354166665</v>
      </c>
      <c r="M2864" t="b">
        <v>0</v>
      </c>
      <c r="N2864">
        <v>3</v>
      </c>
      <c r="O2864" s="9">
        <f>E2864/D2864</f>
        <v>4.3307086614173228E-3</v>
      </c>
      <c r="P2864" s="13">
        <f>IF(E2864&gt;0,E2864/N2864,"NA")</f>
        <v>18.333333333333332</v>
      </c>
      <c r="Q2864" s="13" t="s">
        <v>8338</v>
      </c>
      <c r="R2864" s="13" t="s">
        <v>8339</v>
      </c>
      <c r="S2864" t="b">
        <v>0</v>
      </c>
      <c r="T2864" t="s">
        <v>8270</v>
      </c>
      <c r="U2864" s="17">
        <v>41784.581354166665</v>
      </c>
    </row>
    <row r="2865" spans="1:21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5">
        <f t="shared" si="44"/>
        <v>41891.46670138889</v>
      </c>
      <c r="K2865">
        <v>1405095123</v>
      </c>
      <c r="L2865" s="5">
        <v>41831.46670138889</v>
      </c>
      <c r="M2865" t="b">
        <v>0</v>
      </c>
      <c r="N2865">
        <v>1</v>
      </c>
      <c r="O2865" s="9">
        <f>E2865/D2865</f>
        <v>4.0000000000000002E-4</v>
      </c>
      <c r="P2865" s="13">
        <f>IF(E2865&gt;0,E2865/N2865,"NA")</f>
        <v>20</v>
      </c>
      <c r="Q2865" s="13" t="s">
        <v>8338</v>
      </c>
      <c r="R2865" s="13" t="s">
        <v>8339</v>
      </c>
      <c r="S2865" t="b">
        <v>0</v>
      </c>
      <c r="T2865" t="s">
        <v>8270</v>
      </c>
      <c r="U2865" s="17">
        <v>41831.46670138889</v>
      </c>
    </row>
    <row r="2866" spans="1:21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5">
        <f t="shared" si="44"/>
        <v>42202.345833333333</v>
      </c>
      <c r="K2866">
        <v>1434552207</v>
      </c>
      <c r="L2866" s="5">
        <v>42172.405173611107</v>
      </c>
      <c r="M2866" t="b">
        <v>0</v>
      </c>
      <c r="N2866">
        <v>3</v>
      </c>
      <c r="O2866" s="9">
        <f>E2866/D2866</f>
        <v>1.6E-2</v>
      </c>
      <c r="P2866" s="13">
        <f>IF(E2866&gt;0,E2866/N2866,"NA")</f>
        <v>13.333333333333334</v>
      </c>
      <c r="Q2866" s="13" t="s">
        <v>8338</v>
      </c>
      <c r="R2866" s="13" t="s">
        <v>8339</v>
      </c>
      <c r="S2866" t="b">
        <v>0</v>
      </c>
      <c r="T2866" t="s">
        <v>8270</v>
      </c>
      <c r="U2866" s="17">
        <v>42172.405173611107</v>
      </c>
    </row>
    <row r="2867" spans="1:21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5">
        <f t="shared" si="44"/>
        <v>42009.905775462961</v>
      </c>
      <c r="K2867">
        <v>1415328259</v>
      </c>
      <c r="L2867" s="5">
        <v>41949.905775462961</v>
      </c>
      <c r="M2867" t="b">
        <v>0</v>
      </c>
      <c r="N2867">
        <v>0</v>
      </c>
      <c r="O2867" s="9">
        <f>E2867/D2867</f>
        <v>0</v>
      </c>
      <c r="P2867" s="13" t="str">
        <f>IF(E2867&gt;0,E2867/N2867,"NA")</f>
        <v>NA</v>
      </c>
      <c r="Q2867" s="13" t="s">
        <v>8338</v>
      </c>
      <c r="R2867" s="13" t="s">
        <v>8339</v>
      </c>
      <c r="S2867" t="b">
        <v>0</v>
      </c>
      <c r="T2867" t="s">
        <v>8270</v>
      </c>
      <c r="U2867" s="17">
        <v>41949.905775462961</v>
      </c>
    </row>
    <row r="2868" spans="1:21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5">
        <f t="shared" si="44"/>
        <v>42657.708333333336</v>
      </c>
      <c r="K2868">
        <v>1473893721</v>
      </c>
      <c r="L2868" s="5">
        <v>42627.746770833335</v>
      </c>
      <c r="M2868" t="b">
        <v>0</v>
      </c>
      <c r="N2868">
        <v>2</v>
      </c>
      <c r="O2868" s="9">
        <f>E2868/D2868</f>
        <v>8.9999999999999993E-3</v>
      </c>
      <c r="P2868" s="13">
        <f>IF(E2868&gt;0,E2868/N2868,"NA")</f>
        <v>22.5</v>
      </c>
      <c r="Q2868" s="13" t="s">
        <v>8338</v>
      </c>
      <c r="R2868" s="13" t="s">
        <v>8339</v>
      </c>
      <c r="S2868" t="b">
        <v>0</v>
      </c>
      <c r="T2868" t="s">
        <v>8270</v>
      </c>
      <c r="U2868" s="17">
        <v>42627.746770833335</v>
      </c>
    </row>
    <row r="2869" spans="1:21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5">
        <f t="shared" si="44"/>
        <v>42554.958333333336</v>
      </c>
      <c r="K2869">
        <v>1465533672</v>
      </c>
      <c r="L2869" s="5">
        <v>42530.986944444441</v>
      </c>
      <c r="M2869" t="b">
        <v>0</v>
      </c>
      <c r="N2869">
        <v>10</v>
      </c>
      <c r="O2869" s="9">
        <f>E2869/D2869</f>
        <v>0.2016</v>
      </c>
      <c r="P2869" s="13">
        <f>IF(E2869&gt;0,E2869/N2869,"NA")</f>
        <v>50.4</v>
      </c>
      <c r="Q2869" s="13" t="s">
        <v>8338</v>
      </c>
      <c r="R2869" s="13" t="s">
        <v>8339</v>
      </c>
      <c r="S2869" t="b">
        <v>0</v>
      </c>
      <c r="T2869" t="s">
        <v>8270</v>
      </c>
      <c r="U2869" s="17">
        <v>42530.986944444441</v>
      </c>
    </row>
    <row r="2870" spans="1:21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5">
        <f t="shared" si="44"/>
        <v>42648.618680555555</v>
      </c>
      <c r="K2870">
        <v>1473105054</v>
      </c>
      <c r="L2870" s="5">
        <v>42618.618680555555</v>
      </c>
      <c r="M2870" t="b">
        <v>0</v>
      </c>
      <c r="N2870">
        <v>60</v>
      </c>
      <c r="O2870" s="9">
        <f>E2870/D2870</f>
        <v>0.42011733333333334</v>
      </c>
      <c r="P2870" s="13">
        <f>IF(E2870&gt;0,E2870/N2870,"NA")</f>
        <v>105.02933333333334</v>
      </c>
      <c r="Q2870" s="13" t="s">
        <v>8338</v>
      </c>
      <c r="R2870" s="13" t="s">
        <v>8339</v>
      </c>
      <c r="S2870" t="b">
        <v>0</v>
      </c>
      <c r="T2870" t="s">
        <v>8270</v>
      </c>
      <c r="U2870" s="17">
        <v>42618.618680555555</v>
      </c>
    </row>
    <row r="2871" spans="1:21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5">
        <f t="shared" si="44"/>
        <v>42570.385196759256</v>
      </c>
      <c r="K2871">
        <v>1466345681</v>
      </c>
      <c r="L2871" s="5">
        <v>42540.385196759256</v>
      </c>
      <c r="M2871" t="b">
        <v>0</v>
      </c>
      <c r="N2871">
        <v>5</v>
      </c>
      <c r="O2871" s="9">
        <f>E2871/D2871</f>
        <v>8.8500000000000002E-3</v>
      </c>
      <c r="P2871" s="13">
        <f>IF(E2871&gt;0,E2871/N2871,"NA")</f>
        <v>35.4</v>
      </c>
      <c r="Q2871" s="13" t="s">
        <v>8338</v>
      </c>
      <c r="R2871" s="13" t="s">
        <v>8339</v>
      </c>
      <c r="S2871" t="b">
        <v>0</v>
      </c>
      <c r="T2871" t="s">
        <v>8270</v>
      </c>
      <c r="U2871" s="17">
        <v>42540.385196759256</v>
      </c>
    </row>
    <row r="2872" spans="1:21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5">
        <f t="shared" si="44"/>
        <v>41775.981076388889</v>
      </c>
      <c r="K2872">
        <v>1397709165</v>
      </c>
      <c r="L2872" s="5">
        <v>41745.981076388889</v>
      </c>
      <c r="M2872" t="b">
        <v>0</v>
      </c>
      <c r="N2872">
        <v>9</v>
      </c>
      <c r="O2872" s="9">
        <f>E2872/D2872</f>
        <v>0.15</v>
      </c>
      <c r="P2872" s="13">
        <f>IF(E2872&gt;0,E2872/N2872,"NA")</f>
        <v>83.333333333333329</v>
      </c>
      <c r="Q2872" s="13" t="s">
        <v>8338</v>
      </c>
      <c r="R2872" s="13" t="s">
        <v>8339</v>
      </c>
      <c r="S2872" t="b">
        <v>0</v>
      </c>
      <c r="T2872" t="s">
        <v>8270</v>
      </c>
      <c r="U2872" s="17">
        <v>41745.981076388889</v>
      </c>
    </row>
    <row r="2873" spans="1:21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5">
        <f t="shared" si="44"/>
        <v>41994.530243055553</v>
      </c>
      <c r="K2873">
        <v>1417455813</v>
      </c>
      <c r="L2873" s="5">
        <v>41974.530243055553</v>
      </c>
      <c r="M2873" t="b">
        <v>0</v>
      </c>
      <c r="N2873">
        <v>13</v>
      </c>
      <c r="O2873" s="9">
        <f>E2873/D2873</f>
        <v>4.6699999999999998E-2</v>
      </c>
      <c r="P2873" s="13">
        <f>IF(E2873&gt;0,E2873/N2873,"NA")</f>
        <v>35.92307692307692</v>
      </c>
      <c r="Q2873" s="13" t="s">
        <v>8338</v>
      </c>
      <c r="R2873" s="13" t="s">
        <v>8339</v>
      </c>
      <c r="S2873" t="b">
        <v>0</v>
      </c>
      <c r="T2873" t="s">
        <v>8270</v>
      </c>
      <c r="U2873" s="17">
        <v>41974.530243055553</v>
      </c>
    </row>
    <row r="2874" spans="1:21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5">
        <f t="shared" si="44"/>
        <v>42174.907847222225</v>
      </c>
      <c r="K2874">
        <v>1429584438</v>
      </c>
      <c r="L2874" s="5">
        <v>42114.907847222225</v>
      </c>
      <c r="M2874" t="b">
        <v>0</v>
      </c>
      <c r="N2874">
        <v>0</v>
      </c>
      <c r="O2874" s="9">
        <f>E2874/D2874</f>
        <v>0</v>
      </c>
      <c r="P2874" s="13" t="str">
        <f>IF(E2874&gt;0,E2874/N2874,"NA")</f>
        <v>NA</v>
      </c>
      <c r="Q2874" s="13" t="s">
        <v>8338</v>
      </c>
      <c r="R2874" s="13" t="s">
        <v>8339</v>
      </c>
      <c r="S2874" t="b">
        <v>0</v>
      </c>
      <c r="T2874" t="s">
        <v>8270</v>
      </c>
      <c r="U2874" s="17">
        <v>42114.907847222225</v>
      </c>
    </row>
    <row r="2875" spans="1:21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5">
        <f t="shared" si="44"/>
        <v>42032.609155092585</v>
      </c>
      <c r="K2875">
        <v>1419881831</v>
      </c>
      <c r="L2875" s="5">
        <v>42002.609155092585</v>
      </c>
      <c r="M2875" t="b">
        <v>0</v>
      </c>
      <c r="N2875">
        <v>8</v>
      </c>
      <c r="O2875" s="9">
        <f>E2875/D2875</f>
        <v>0.38119999999999998</v>
      </c>
      <c r="P2875" s="13">
        <f>IF(E2875&gt;0,E2875/N2875,"NA")</f>
        <v>119.125</v>
      </c>
      <c r="Q2875" s="13" t="s">
        <v>8338</v>
      </c>
      <c r="R2875" s="13" t="s">
        <v>8339</v>
      </c>
      <c r="S2875" t="b">
        <v>0</v>
      </c>
      <c r="T2875" t="s">
        <v>8270</v>
      </c>
      <c r="U2875" s="17">
        <v>42002.609155092585</v>
      </c>
    </row>
    <row r="2876" spans="1:21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5">
        <f t="shared" si="44"/>
        <v>42752.636412037034</v>
      </c>
      <c r="K2876">
        <v>1482092186</v>
      </c>
      <c r="L2876" s="5">
        <v>42722.636412037034</v>
      </c>
      <c r="M2876" t="b">
        <v>0</v>
      </c>
      <c r="N2876">
        <v>3</v>
      </c>
      <c r="O2876" s="9">
        <f>E2876/D2876</f>
        <v>5.4199999999999998E-2</v>
      </c>
      <c r="P2876" s="13">
        <f>IF(E2876&gt;0,E2876/N2876,"NA")</f>
        <v>90.333333333333329</v>
      </c>
      <c r="Q2876" s="13" t="s">
        <v>8338</v>
      </c>
      <c r="R2876" s="13" t="s">
        <v>8339</v>
      </c>
      <c r="S2876" t="b">
        <v>0</v>
      </c>
      <c r="T2876" t="s">
        <v>8270</v>
      </c>
      <c r="U2876" s="17">
        <v>42722.636412037034</v>
      </c>
    </row>
    <row r="2877" spans="1:21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5">
        <f t="shared" si="44"/>
        <v>42494.920057870368</v>
      </c>
      <c r="K2877">
        <v>1459825493</v>
      </c>
      <c r="L2877" s="5">
        <v>42464.920057870368</v>
      </c>
      <c r="M2877" t="b">
        <v>0</v>
      </c>
      <c r="N2877">
        <v>3</v>
      </c>
      <c r="O2877" s="9">
        <f>E2877/D2877</f>
        <v>3.5E-4</v>
      </c>
      <c r="P2877" s="13">
        <f>IF(E2877&gt;0,E2877/N2877,"NA")</f>
        <v>2.3333333333333335</v>
      </c>
      <c r="Q2877" s="13" t="s">
        <v>8338</v>
      </c>
      <c r="R2877" s="13" t="s">
        <v>8339</v>
      </c>
      <c r="S2877" t="b">
        <v>0</v>
      </c>
      <c r="T2877" t="s">
        <v>8270</v>
      </c>
      <c r="U2877" s="17">
        <v>42464.920057870368</v>
      </c>
    </row>
    <row r="2878" spans="1:21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5">
        <f t="shared" si="44"/>
        <v>42201.535636574066</v>
      </c>
      <c r="K2878">
        <v>1434477079</v>
      </c>
      <c r="L2878" s="5">
        <v>42171.535636574066</v>
      </c>
      <c r="M2878" t="b">
        <v>0</v>
      </c>
      <c r="N2878">
        <v>0</v>
      </c>
      <c r="O2878" s="9">
        <f>E2878/D2878</f>
        <v>0</v>
      </c>
      <c r="P2878" s="13" t="str">
        <f>IF(E2878&gt;0,E2878/N2878,"NA")</f>
        <v>NA</v>
      </c>
      <c r="Q2878" s="13" t="s">
        <v>8338</v>
      </c>
      <c r="R2878" s="13" t="s">
        <v>8339</v>
      </c>
      <c r="S2878" t="b">
        <v>0</v>
      </c>
      <c r="T2878" t="s">
        <v>8270</v>
      </c>
      <c r="U2878" s="17">
        <v>42171.535636574066</v>
      </c>
    </row>
    <row r="2879" spans="1:21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5">
        <f t="shared" si="44"/>
        <v>42704.499999999993</v>
      </c>
      <c r="K2879">
        <v>1477781724</v>
      </c>
      <c r="L2879" s="5">
        <v>42672.746805555558</v>
      </c>
      <c r="M2879" t="b">
        <v>0</v>
      </c>
      <c r="N2879">
        <v>6</v>
      </c>
      <c r="O2879" s="9">
        <f>E2879/D2879</f>
        <v>0.10833333333333334</v>
      </c>
      <c r="P2879" s="13">
        <f>IF(E2879&gt;0,E2879/N2879,"NA")</f>
        <v>108.33333333333333</v>
      </c>
      <c r="Q2879" s="13" t="s">
        <v>8338</v>
      </c>
      <c r="R2879" s="13" t="s">
        <v>8339</v>
      </c>
      <c r="S2879" t="b">
        <v>0</v>
      </c>
      <c r="T2879" t="s">
        <v>8270</v>
      </c>
      <c r="U2879" s="17">
        <v>42672.746805555558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5">
        <f t="shared" si="44"/>
        <v>42188.407349537032</v>
      </c>
      <c r="K2880">
        <v>1430750795</v>
      </c>
      <c r="L2880" s="5">
        <v>42128.407349537032</v>
      </c>
      <c r="M2880" t="b">
        <v>0</v>
      </c>
      <c r="N2880">
        <v>4</v>
      </c>
      <c r="O2880" s="9">
        <f>E2880/D2880</f>
        <v>2.1000000000000001E-2</v>
      </c>
      <c r="P2880" s="13">
        <f>IF(E2880&gt;0,E2880/N2880,"NA")</f>
        <v>15.75</v>
      </c>
      <c r="Q2880" s="13" t="s">
        <v>8338</v>
      </c>
      <c r="R2880" s="13" t="s">
        <v>8339</v>
      </c>
      <c r="S2880" t="b">
        <v>0</v>
      </c>
      <c r="T2880" t="s">
        <v>8270</v>
      </c>
      <c r="U2880" s="17">
        <v>42128.407349537032</v>
      </c>
    </row>
    <row r="2881" spans="1:21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5">
        <f t="shared" si="44"/>
        <v>42389.516909722217</v>
      </c>
      <c r="K2881">
        <v>1450718661</v>
      </c>
      <c r="L2881" s="5">
        <v>42359.516909722217</v>
      </c>
      <c r="M2881" t="b">
        <v>0</v>
      </c>
      <c r="N2881">
        <v>1</v>
      </c>
      <c r="O2881" s="9">
        <f>E2881/D2881</f>
        <v>2.5892857142857141E-3</v>
      </c>
      <c r="P2881" s="13">
        <f>IF(E2881&gt;0,E2881/N2881,"NA")</f>
        <v>29</v>
      </c>
      <c r="Q2881" s="13" t="s">
        <v>8338</v>
      </c>
      <c r="R2881" s="13" t="s">
        <v>8339</v>
      </c>
      <c r="S2881" t="b">
        <v>0</v>
      </c>
      <c r="T2881" t="s">
        <v>8270</v>
      </c>
      <c r="U2881" s="17">
        <v>42359.516909722217</v>
      </c>
    </row>
    <row r="2882" spans="1:21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5">
        <f t="shared" si="44"/>
        <v>42236.503472222219</v>
      </c>
      <c r="K2882">
        <v>1436305452</v>
      </c>
      <c r="L2882" s="5">
        <v>42192.69736111111</v>
      </c>
      <c r="M2882" t="b">
        <v>0</v>
      </c>
      <c r="N2882">
        <v>29</v>
      </c>
      <c r="O2882" s="9">
        <f>E2882/D2882</f>
        <v>0.23333333333333334</v>
      </c>
      <c r="P2882" s="13">
        <f>IF(E2882&gt;0,E2882/N2882,"NA")</f>
        <v>96.551724137931032</v>
      </c>
      <c r="Q2882" s="13" t="s">
        <v>8338</v>
      </c>
      <c r="R2882" s="13" t="s">
        <v>8339</v>
      </c>
      <c r="S2882" t="b">
        <v>0</v>
      </c>
      <c r="T2882" t="s">
        <v>8270</v>
      </c>
      <c r="U2882" s="17">
        <v>42192.69736111111</v>
      </c>
    </row>
    <row r="2883" spans="1:21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5">
        <f t="shared" ref="J2883:L2946" si="45">(I2883/86400)+25569+(-5/24)</f>
        <v>41976.430972222217</v>
      </c>
      <c r="K2883">
        <v>1412432436</v>
      </c>
      <c r="L2883" s="5">
        <v>41916.389305555553</v>
      </c>
      <c r="M2883" t="b">
        <v>0</v>
      </c>
      <c r="N2883">
        <v>0</v>
      </c>
      <c r="O2883" s="9">
        <f>E2883/D2883</f>
        <v>0</v>
      </c>
      <c r="P2883" s="13" t="str">
        <f>IF(E2883&gt;0,E2883/N2883,"NA")</f>
        <v>NA</v>
      </c>
      <c r="Q2883" s="13" t="s">
        <v>8338</v>
      </c>
      <c r="R2883" s="13" t="s">
        <v>8339</v>
      </c>
      <c r="S2883" t="b">
        <v>0</v>
      </c>
      <c r="T2883" t="s">
        <v>8270</v>
      </c>
      <c r="U2883" s="17">
        <v>41916.389305555553</v>
      </c>
    </row>
    <row r="2884" spans="1:21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5">
        <f t="shared" si="45"/>
        <v>42491.387939814813</v>
      </c>
      <c r="K2884">
        <v>1459520318</v>
      </c>
      <c r="L2884" s="5">
        <v>42461.387939814813</v>
      </c>
      <c r="M2884" t="b">
        <v>0</v>
      </c>
      <c r="N2884">
        <v>4</v>
      </c>
      <c r="O2884" s="9">
        <f>E2884/D2884</f>
        <v>0.33600000000000002</v>
      </c>
      <c r="P2884" s="13">
        <f>IF(E2884&gt;0,E2884/N2884,"NA")</f>
        <v>63</v>
      </c>
      <c r="Q2884" s="13" t="s">
        <v>8338</v>
      </c>
      <c r="R2884" s="13" t="s">
        <v>8339</v>
      </c>
      <c r="S2884" t="b">
        <v>0</v>
      </c>
      <c r="T2884" t="s">
        <v>8270</v>
      </c>
      <c r="U2884" s="17">
        <v>42461.387939814813</v>
      </c>
    </row>
    <row r="2885" spans="1:21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5">
        <f t="shared" si="45"/>
        <v>42405.999305555553</v>
      </c>
      <c r="K2885">
        <v>1451684437</v>
      </c>
      <c r="L2885" s="5">
        <v>42370.694872685184</v>
      </c>
      <c r="M2885" t="b">
        <v>0</v>
      </c>
      <c r="N2885">
        <v>5</v>
      </c>
      <c r="O2885" s="9">
        <f>E2885/D2885</f>
        <v>0.1908</v>
      </c>
      <c r="P2885" s="13">
        <f>IF(E2885&gt;0,E2885/N2885,"NA")</f>
        <v>381.6</v>
      </c>
      <c r="Q2885" s="13" t="s">
        <v>8338</v>
      </c>
      <c r="R2885" s="13" t="s">
        <v>8339</v>
      </c>
      <c r="S2885" t="b">
        <v>0</v>
      </c>
      <c r="T2885" t="s">
        <v>8270</v>
      </c>
      <c r="U2885" s="17">
        <v>42370.694872685184</v>
      </c>
    </row>
    <row r="2886" spans="1:21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5">
        <f t="shared" si="45"/>
        <v>41978.518923611111</v>
      </c>
      <c r="K2886">
        <v>1415208435</v>
      </c>
      <c r="L2886" s="5">
        <v>41948.518923611111</v>
      </c>
      <c r="M2886" t="b">
        <v>0</v>
      </c>
      <c r="N2886">
        <v>4</v>
      </c>
      <c r="O2886" s="9">
        <f>E2886/D2886</f>
        <v>4.1111111111111114E-3</v>
      </c>
      <c r="P2886" s="13">
        <f>IF(E2886&gt;0,E2886/N2886,"NA")</f>
        <v>46.25</v>
      </c>
      <c r="Q2886" s="13" t="s">
        <v>8338</v>
      </c>
      <c r="R2886" s="13" t="s">
        <v>8339</v>
      </c>
      <c r="S2886" t="b">
        <v>0</v>
      </c>
      <c r="T2886" t="s">
        <v>8270</v>
      </c>
      <c r="U2886" s="17">
        <v>41948.518923611111</v>
      </c>
    </row>
    <row r="2887" spans="1:21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5">
        <f t="shared" si="45"/>
        <v>42076.82640046296</v>
      </c>
      <c r="K2887">
        <v>1423705801</v>
      </c>
      <c r="L2887" s="5">
        <v>42046.868067129624</v>
      </c>
      <c r="M2887" t="b">
        <v>0</v>
      </c>
      <c r="N2887">
        <v>5</v>
      </c>
      <c r="O2887" s="9">
        <f>E2887/D2887</f>
        <v>0.32500000000000001</v>
      </c>
      <c r="P2887" s="13">
        <f>IF(E2887&gt;0,E2887/N2887,"NA")</f>
        <v>26</v>
      </c>
      <c r="Q2887" s="13" t="s">
        <v>8338</v>
      </c>
      <c r="R2887" s="13" t="s">
        <v>8339</v>
      </c>
      <c r="S2887" t="b">
        <v>0</v>
      </c>
      <c r="T2887" t="s">
        <v>8270</v>
      </c>
      <c r="U2887" s="17">
        <v>42046.868067129624</v>
      </c>
    </row>
    <row r="2888" spans="1:21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5">
        <f t="shared" si="45"/>
        <v>42265.957638888889</v>
      </c>
      <c r="K2888">
        <v>1442243484</v>
      </c>
      <c r="L2888" s="5">
        <v>42261.424583333333</v>
      </c>
      <c r="M2888" t="b">
        <v>0</v>
      </c>
      <c r="N2888">
        <v>1</v>
      </c>
      <c r="O2888" s="9">
        <f>E2888/D2888</f>
        <v>0.05</v>
      </c>
      <c r="P2888" s="13">
        <f>IF(E2888&gt;0,E2888/N2888,"NA")</f>
        <v>10</v>
      </c>
      <c r="Q2888" s="13" t="s">
        <v>8338</v>
      </c>
      <c r="R2888" s="13" t="s">
        <v>8339</v>
      </c>
      <c r="S2888" t="b">
        <v>0</v>
      </c>
      <c r="T2888" t="s">
        <v>8270</v>
      </c>
      <c r="U2888" s="17">
        <v>42261.424583333333</v>
      </c>
    </row>
    <row r="2889" spans="1:21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5">
        <f t="shared" si="45"/>
        <v>42015.219027777777</v>
      </c>
      <c r="K2889">
        <v>1418379324</v>
      </c>
      <c r="L2889" s="5">
        <v>41985.219027777777</v>
      </c>
      <c r="M2889" t="b">
        <v>0</v>
      </c>
      <c r="N2889">
        <v>1</v>
      </c>
      <c r="O2889" s="9">
        <f>E2889/D2889</f>
        <v>1.6666666666666668E-3</v>
      </c>
      <c r="P2889" s="13">
        <f>IF(E2889&gt;0,E2889/N2889,"NA")</f>
        <v>5</v>
      </c>
      <c r="Q2889" s="13" t="s">
        <v>8338</v>
      </c>
      <c r="R2889" s="13" t="s">
        <v>8339</v>
      </c>
      <c r="S2889" t="b">
        <v>0</v>
      </c>
      <c r="T2889" t="s">
        <v>8270</v>
      </c>
      <c r="U2889" s="17">
        <v>41985.219027777777</v>
      </c>
    </row>
    <row r="2890" spans="1:21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5">
        <f t="shared" si="45"/>
        <v>41929.999305555553</v>
      </c>
      <c r="K2890">
        <v>1412945440</v>
      </c>
      <c r="L2890" s="5">
        <v>41922.326851851853</v>
      </c>
      <c r="M2890" t="b">
        <v>0</v>
      </c>
      <c r="N2890">
        <v>0</v>
      </c>
      <c r="O2890" s="9">
        <f>E2890/D2890</f>
        <v>0</v>
      </c>
      <c r="P2890" s="13" t="str">
        <f>IF(E2890&gt;0,E2890/N2890,"NA")</f>
        <v>NA</v>
      </c>
      <c r="Q2890" s="13" t="s">
        <v>8338</v>
      </c>
      <c r="R2890" s="13" t="s">
        <v>8339</v>
      </c>
      <c r="S2890" t="b">
        <v>0</v>
      </c>
      <c r="T2890" t="s">
        <v>8270</v>
      </c>
      <c r="U2890" s="17">
        <v>41922.326851851853</v>
      </c>
    </row>
    <row r="2891" spans="1:21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5">
        <f t="shared" si="45"/>
        <v>41880.654918981476</v>
      </c>
      <c r="K2891">
        <v>1406752985</v>
      </c>
      <c r="L2891" s="5">
        <v>41850.654918981476</v>
      </c>
      <c r="M2891" t="b">
        <v>0</v>
      </c>
      <c r="N2891">
        <v>14</v>
      </c>
      <c r="O2891" s="9">
        <f>E2891/D2891</f>
        <v>0.38066666666666665</v>
      </c>
      <c r="P2891" s="13">
        <f>IF(E2891&gt;0,E2891/N2891,"NA")</f>
        <v>81.571428571428569</v>
      </c>
      <c r="Q2891" s="13" t="s">
        <v>8338</v>
      </c>
      <c r="R2891" s="13" t="s">
        <v>8339</v>
      </c>
      <c r="S2891" t="b">
        <v>0</v>
      </c>
      <c r="T2891" t="s">
        <v>8270</v>
      </c>
      <c r="U2891" s="17">
        <v>41850.654918981476</v>
      </c>
    </row>
    <row r="2892" spans="1:21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5">
        <f t="shared" si="45"/>
        <v>41859.916666666664</v>
      </c>
      <c r="K2892">
        <v>1405100992</v>
      </c>
      <c r="L2892" s="5">
        <v>41831.534629629627</v>
      </c>
      <c r="M2892" t="b">
        <v>0</v>
      </c>
      <c r="N2892">
        <v>3</v>
      </c>
      <c r="O2892" s="9">
        <f>E2892/D2892</f>
        <v>1.0500000000000001E-2</v>
      </c>
      <c r="P2892" s="13">
        <f>IF(E2892&gt;0,E2892/N2892,"NA")</f>
        <v>7</v>
      </c>
      <c r="Q2892" s="13" t="s">
        <v>8338</v>
      </c>
      <c r="R2892" s="13" t="s">
        <v>8339</v>
      </c>
      <c r="S2892" t="b">
        <v>0</v>
      </c>
      <c r="T2892" t="s">
        <v>8270</v>
      </c>
      <c r="U2892" s="17">
        <v>41831.534629629627</v>
      </c>
    </row>
    <row r="2893" spans="1:21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5">
        <f t="shared" si="45"/>
        <v>42475.633425925924</v>
      </c>
      <c r="K2893">
        <v>1455570728</v>
      </c>
      <c r="L2893" s="5">
        <v>42415.675092592595</v>
      </c>
      <c r="M2893" t="b">
        <v>0</v>
      </c>
      <c r="N2893">
        <v>10</v>
      </c>
      <c r="O2893" s="9">
        <f>E2893/D2893</f>
        <v>2.7300000000000001E-2</v>
      </c>
      <c r="P2893" s="13">
        <f>IF(E2893&gt;0,E2893/N2893,"NA")</f>
        <v>27.3</v>
      </c>
      <c r="Q2893" s="13" t="s">
        <v>8338</v>
      </c>
      <c r="R2893" s="13" t="s">
        <v>8339</v>
      </c>
      <c r="S2893" t="b">
        <v>0</v>
      </c>
      <c r="T2893" t="s">
        <v>8270</v>
      </c>
      <c r="U2893" s="17">
        <v>42415.675092592595</v>
      </c>
    </row>
    <row r="2894" spans="1:21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5">
        <f t="shared" si="45"/>
        <v>41876.666666666664</v>
      </c>
      <c r="K2894">
        <v>1408381704</v>
      </c>
      <c r="L2894" s="5">
        <v>41869.505833333329</v>
      </c>
      <c r="M2894" t="b">
        <v>0</v>
      </c>
      <c r="N2894">
        <v>17</v>
      </c>
      <c r="O2894" s="9">
        <f>E2894/D2894</f>
        <v>9.0909090909090912E-2</v>
      </c>
      <c r="P2894" s="13">
        <f>IF(E2894&gt;0,E2894/N2894,"NA")</f>
        <v>29.411764705882351</v>
      </c>
      <c r="Q2894" s="13" t="s">
        <v>8338</v>
      </c>
      <c r="R2894" s="13" t="s">
        <v>8339</v>
      </c>
      <c r="S2894" t="b">
        <v>0</v>
      </c>
      <c r="T2894" t="s">
        <v>8270</v>
      </c>
      <c r="U2894" s="17">
        <v>41869.505833333329</v>
      </c>
    </row>
    <row r="2895" spans="1:21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5">
        <f t="shared" si="45"/>
        <v>42012.874999999993</v>
      </c>
      <c r="K2895">
        <v>1415644395</v>
      </c>
      <c r="L2895" s="5">
        <v>41953.564756944441</v>
      </c>
      <c r="M2895" t="b">
        <v>0</v>
      </c>
      <c r="N2895">
        <v>2</v>
      </c>
      <c r="O2895" s="9">
        <f>E2895/D2895</f>
        <v>5.0000000000000001E-3</v>
      </c>
      <c r="P2895" s="13">
        <f>IF(E2895&gt;0,E2895/N2895,"NA")</f>
        <v>12.5</v>
      </c>
      <c r="Q2895" s="13" t="s">
        <v>8338</v>
      </c>
      <c r="R2895" s="13" t="s">
        <v>8339</v>
      </c>
      <c r="S2895" t="b">
        <v>0</v>
      </c>
      <c r="T2895" t="s">
        <v>8270</v>
      </c>
      <c r="U2895" s="17">
        <v>41953.564756944441</v>
      </c>
    </row>
    <row r="2896" spans="1:21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5">
        <f t="shared" si="45"/>
        <v>42097.736284722218</v>
      </c>
      <c r="K2896">
        <v>1422920415</v>
      </c>
      <c r="L2896" s="5">
        <v>42037.777951388889</v>
      </c>
      <c r="M2896" t="b">
        <v>0</v>
      </c>
      <c r="N2896">
        <v>0</v>
      </c>
      <c r="O2896" s="9">
        <f>E2896/D2896</f>
        <v>0</v>
      </c>
      <c r="P2896" s="13" t="str">
        <f>IF(E2896&gt;0,E2896/N2896,"NA")</f>
        <v>NA</v>
      </c>
      <c r="Q2896" s="13" t="s">
        <v>8338</v>
      </c>
      <c r="R2896" s="13" t="s">
        <v>8339</v>
      </c>
      <c r="S2896" t="b">
        <v>0</v>
      </c>
      <c r="T2896" t="s">
        <v>8270</v>
      </c>
      <c r="U2896" s="17">
        <v>42037.777951388889</v>
      </c>
    </row>
    <row r="2897" spans="1:21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5">
        <f t="shared" si="45"/>
        <v>41812.666666666664</v>
      </c>
      <c r="K2897">
        <v>1403356792</v>
      </c>
      <c r="L2897" s="5">
        <v>41811.347129629627</v>
      </c>
      <c r="M2897" t="b">
        <v>0</v>
      </c>
      <c r="N2897">
        <v>4</v>
      </c>
      <c r="O2897" s="9">
        <f>E2897/D2897</f>
        <v>4.5999999999999999E-2</v>
      </c>
      <c r="P2897" s="13">
        <f>IF(E2897&gt;0,E2897/N2897,"NA")</f>
        <v>5.75</v>
      </c>
      <c r="Q2897" s="13" t="s">
        <v>8338</v>
      </c>
      <c r="R2897" s="13" t="s">
        <v>8339</v>
      </c>
      <c r="S2897" t="b">
        <v>0</v>
      </c>
      <c r="T2897" t="s">
        <v>8270</v>
      </c>
      <c r="U2897" s="17">
        <v>41811.347129629627</v>
      </c>
    </row>
    <row r="2898" spans="1:21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5">
        <f t="shared" si="45"/>
        <v>42716.041666666664</v>
      </c>
      <c r="K2898">
        <v>1480283321</v>
      </c>
      <c r="L2898" s="5">
        <v>42701.700474537036</v>
      </c>
      <c r="M2898" t="b">
        <v>0</v>
      </c>
      <c r="N2898">
        <v>12</v>
      </c>
      <c r="O2898" s="9">
        <f>E2898/D2898</f>
        <v>0.20833333333333334</v>
      </c>
      <c r="P2898" s="13">
        <f>IF(E2898&gt;0,E2898/N2898,"NA")</f>
        <v>52.083333333333336</v>
      </c>
      <c r="Q2898" s="13" t="s">
        <v>8338</v>
      </c>
      <c r="R2898" s="13" t="s">
        <v>8339</v>
      </c>
      <c r="S2898" t="b">
        <v>0</v>
      </c>
      <c r="T2898" t="s">
        <v>8270</v>
      </c>
      <c r="U2898" s="17">
        <v>42701.700474537036</v>
      </c>
    </row>
    <row r="2899" spans="1:21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5">
        <f t="shared" si="45"/>
        <v>42288.436863425923</v>
      </c>
      <c r="K2899">
        <v>1441985458</v>
      </c>
      <c r="L2899" s="5">
        <v>42258.438171296293</v>
      </c>
      <c r="M2899" t="b">
        <v>0</v>
      </c>
      <c r="N2899">
        <v>3</v>
      </c>
      <c r="O2899" s="9">
        <f>E2899/D2899</f>
        <v>4.583333333333333E-2</v>
      </c>
      <c r="P2899" s="13">
        <f>IF(E2899&gt;0,E2899/N2899,"NA")</f>
        <v>183.33333333333334</v>
      </c>
      <c r="Q2899" s="13" t="s">
        <v>8338</v>
      </c>
      <c r="R2899" s="13" t="s">
        <v>8339</v>
      </c>
      <c r="S2899" t="b">
        <v>0</v>
      </c>
      <c r="T2899" t="s">
        <v>8270</v>
      </c>
      <c r="U2899" s="17">
        <v>42258.438171296293</v>
      </c>
    </row>
    <row r="2900" spans="1:21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5">
        <f t="shared" si="45"/>
        <v>42308.456631944442</v>
      </c>
      <c r="K2900">
        <v>1443715053</v>
      </c>
      <c r="L2900" s="5">
        <v>42278.456631944442</v>
      </c>
      <c r="M2900" t="b">
        <v>0</v>
      </c>
      <c r="N2900">
        <v>12</v>
      </c>
      <c r="O2900" s="9">
        <f>E2900/D2900</f>
        <v>4.2133333333333335E-2</v>
      </c>
      <c r="P2900" s="13">
        <f>IF(E2900&gt;0,E2900/N2900,"NA")</f>
        <v>26.333333333333332</v>
      </c>
      <c r="Q2900" s="13" t="s">
        <v>8338</v>
      </c>
      <c r="R2900" s="13" t="s">
        <v>8339</v>
      </c>
      <c r="S2900" t="b">
        <v>0</v>
      </c>
      <c r="T2900" t="s">
        <v>8270</v>
      </c>
      <c r="U2900" s="17">
        <v>42278.456631944442</v>
      </c>
    </row>
    <row r="2901" spans="1:21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5">
        <f t="shared" si="45"/>
        <v>42574.869884259257</v>
      </c>
      <c r="K2901">
        <v>1464141158</v>
      </c>
      <c r="L2901" s="5">
        <v>42514.869884259257</v>
      </c>
      <c r="M2901" t="b">
        <v>0</v>
      </c>
      <c r="N2901">
        <v>0</v>
      </c>
      <c r="O2901" s="9">
        <f>E2901/D2901</f>
        <v>0</v>
      </c>
      <c r="P2901" s="13" t="str">
        <f>IF(E2901&gt;0,E2901/N2901,"NA")</f>
        <v>NA</v>
      </c>
      <c r="Q2901" s="13" t="s">
        <v>8338</v>
      </c>
      <c r="R2901" s="13" t="s">
        <v>8339</v>
      </c>
      <c r="S2901" t="b">
        <v>0</v>
      </c>
      <c r="T2901" t="s">
        <v>8270</v>
      </c>
      <c r="U2901" s="17">
        <v>42514.869884259257</v>
      </c>
    </row>
    <row r="2902" spans="1:21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5">
        <f t="shared" si="45"/>
        <v>41860.025833333333</v>
      </c>
      <c r="K2902">
        <v>1404970632</v>
      </c>
      <c r="L2902" s="5">
        <v>41830.025833333333</v>
      </c>
      <c r="M2902" t="b">
        <v>0</v>
      </c>
      <c r="N2902">
        <v>7</v>
      </c>
      <c r="O2902" s="9">
        <f>E2902/D2902</f>
        <v>0.61909090909090914</v>
      </c>
      <c r="P2902" s="13">
        <f>IF(E2902&gt;0,E2902/N2902,"NA")</f>
        <v>486.42857142857144</v>
      </c>
      <c r="Q2902" s="13" t="s">
        <v>8338</v>
      </c>
      <c r="R2902" s="13" t="s">
        <v>8339</v>
      </c>
      <c r="S2902" t="b">
        <v>0</v>
      </c>
      <c r="T2902" t="s">
        <v>8270</v>
      </c>
      <c r="U2902" s="17">
        <v>41830.025833333333</v>
      </c>
    </row>
    <row r="2903" spans="1:21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5">
        <f t="shared" si="45"/>
        <v>42042.696053240739</v>
      </c>
      <c r="K2903">
        <v>1418161339</v>
      </c>
      <c r="L2903" s="5">
        <v>41982.696053240739</v>
      </c>
      <c r="M2903" t="b">
        <v>0</v>
      </c>
      <c r="N2903">
        <v>2</v>
      </c>
      <c r="O2903" s="9">
        <f>E2903/D2903</f>
        <v>8.0000000000000002E-3</v>
      </c>
      <c r="P2903" s="13">
        <f>IF(E2903&gt;0,E2903/N2903,"NA")</f>
        <v>3</v>
      </c>
      <c r="Q2903" s="13" t="s">
        <v>8338</v>
      </c>
      <c r="R2903" s="13" t="s">
        <v>8339</v>
      </c>
      <c r="S2903" t="b">
        <v>0</v>
      </c>
      <c r="T2903" t="s">
        <v>8270</v>
      </c>
      <c r="U2903" s="17">
        <v>41982.696053240739</v>
      </c>
    </row>
    <row r="2904" spans="1:21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5">
        <f t="shared" si="45"/>
        <v>42240.231435185182</v>
      </c>
      <c r="K2904">
        <v>1437820396</v>
      </c>
      <c r="L2904" s="5">
        <v>42210.231435185182</v>
      </c>
      <c r="M2904" t="b">
        <v>0</v>
      </c>
      <c r="N2904">
        <v>1</v>
      </c>
      <c r="O2904" s="9">
        <f>E2904/D2904</f>
        <v>1.6666666666666666E-4</v>
      </c>
      <c r="P2904" s="13">
        <f>IF(E2904&gt;0,E2904/N2904,"NA")</f>
        <v>25</v>
      </c>
      <c r="Q2904" s="13" t="s">
        <v>8338</v>
      </c>
      <c r="R2904" s="13" t="s">
        <v>8339</v>
      </c>
      <c r="S2904" t="b">
        <v>0</v>
      </c>
      <c r="T2904" t="s">
        <v>8270</v>
      </c>
      <c r="U2904" s="17">
        <v>42210.231435185182</v>
      </c>
    </row>
    <row r="2905" spans="1:21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5">
        <f t="shared" si="45"/>
        <v>42255.95854166666</v>
      </c>
      <c r="K2905">
        <v>1436587218</v>
      </c>
      <c r="L2905" s="5">
        <v>42195.95854166666</v>
      </c>
      <c r="M2905" t="b">
        <v>0</v>
      </c>
      <c r="N2905">
        <v>4</v>
      </c>
      <c r="O2905" s="9">
        <f>E2905/D2905</f>
        <v>7.7999999999999996E-3</v>
      </c>
      <c r="P2905" s="13">
        <f>IF(E2905&gt;0,E2905/N2905,"NA")</f>
        <v>9.75</v>
      </c>
      <c r="Q2905" s="13" t="s">
        <v>8338</v>
      </c>
      <c r="R2905" s="13" t="s">
        <v>8339</v>
      </c>
      <c r="S2905" t="b">
        <v>0</v>
      </c>
      <c r="T2905" t="s">
        <v>8270</v>
      </c>
      <c r="U2905" s="17">
        <v>42195.95854166666</v>
      </c>
    </row>
    <row r="2906" spans="1:21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5">
        <f t="shared" si="45"/>
        <v>41952.291666666664</v>
      </c>
      <c r="K2906">
        <v>1414538031</v>
      </c>
      <c r="L2906" s="5">
        <v>41940.759618055556</v>
      </c>
      <c r="M2906" t="b">
        <v>0</v>
      </c>
      <c r="N2906">
        <v>4</v>
      </c>
      <c r="O2906" s="9">
        <f>E2906/D2906</f>
        <v>0.05</v>
      </c>
      <c r="P2906" s="13">
        <f>IF(E2906&gt;0,E2906/N2906,"NA")</f>
        <v>18.75</v>
      </c>
      <c r="Q2906" s="13" t="s">
        <v>8338</v>
      </c>
      <c r="R2906" s="13" t="s">
        <v>8339</v>
      </c>
      <c r="S2906" t="b">
        <v>0</v>
      </c>
      <c r="T2906" t="s">
        <v>8270</v>
      </c>
      <c r="U2906" s="17">
        <v>41940.759618055556</v>
      </c>
    </row>
    <row r="2907" spans="1:21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5">
        <f t="shared" si="45"/>
        <v>42619.848530092589</v>
      </c>
      <c r="K2907">
        <v>1472001713</v>
      </c>
      <c r="L2907" s="5">
        <v>42605.848530092589</v>
      </c>
      <c r="M2907" t="b">
        <v>0</v>
      </c>
      <c r="N2907">
        <v>17</v>
      </c>
      <c r="O2907" s="9">
        <f>E2907/D2907</f>
        <v>0.17771428571428571</v>
      </c>
      <c r="P2907" s="13">
        <f>IF(E2907&gt;0,E2907/N2907,"NA")</f>
        <v>36.588235294117645</v>
      </c>
      <c r="Q2907" s="13" t="s">
        <v>8338</v>
      </c>
      <c r="R2907" s="13" t="s">
        <v>8339</v>
      </c>
      <c r="S2907" t="b">
        <v>0</v>
      </c>
      <c r="T2907" t="s">
        <v>8270</v>
      </c>
      <c r="U2907" s="17">
        <v>42605.848530092589</v>
      </c>
    </row>
    <row r="2908" spans="1:21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5">
        <f t="shared" si="45"/>
        <v>42216.833333333336</v>
      </c>
      <c r="K2908">
        <v>1436888066</v>
      </c>
      <c r="L2908" s="5">
        <v>42199.440578703703</v>
      </c>
      <c r="M2908" t="b">
        <v>0</v>
      </c>
      <c r="N2908">
        <v>7</v>
      </c>
      <c r="O2908" s="9">
        <f>E2908/D2908</f>
        <v>9.4166666666666662E-2</v>
      </c>
      <c r="P2908" s="13">
        <f>IF(E2908&gt;0,E2908/N2908,"NA")</f>
        <v>80.714285714285708</v>
      </c>
      <c r="Q2908" s="13" t="s">
        <v>8338</v>
      </c>
      <c r="R2908" s="13" t="s">
        <v>8339</v>
      </c>
      <c r="S2908" t="b">
        <v>0</v>
      </c>
      <c r="T2908" t="s">
        <v>8270</v>
      </c>
      <c r="U2908" s="17">
        <v>42199.440578703703</v>
      </c>
    </row>
    <row r="2909" spans="1:21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5">
        <f t="shared" si="45"/>
        <v>42504.669409722221</v>
      </c>
      <c r="K2909">
        <v>1458075837</v>
      </c>
      <c r="L2909" s="5">
        <v>42444.669409722221</v>
      </c>
      <c r="M2909" t="b">
        <v>0</v>
      </c>
      <c r="N2909">
        <v>2</v>
      </c>
      <c r="O2909" s="9">
        <f>E2909/D2909</f>
        <v>8.0000000000000004E-4</v>
      </c>
      <c r="P2909" s="13">
        <f>IF(E2909&gt;0,E2909/N2909,"NA")</f>
        <v>1</v>
      </c>
      <c r="Q2909" s="13" t="s">
        <v>8338</v>
      </c>
      <c r="R2909" s="13" t="s">
        <v>8339</v>
      </c>
      <c r="S2909" t="b">
        <v>0</v>
      </c>
      <c r="T2909" t="s">
        <v>8270</v>
      </c>
      <c r="U2909" s="17">
        <v>42444.669409722221</v>
      </c>
    </row>
    <row r="2910" spans="1:21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5">
        <f t="shared" si="45"/>
        <v>42529.523368055554</v>
      </c>
      <c r="K2910">
        <v>1462815219</v>
      </c>
      <c r="L2910" s="5">
        <v>42499.523368055554</v>
      </c>
      <c r="M2910" t="b">
        <v>0</v>
      </c>
      <c r="N2910">
        <v>5</v>
      </c>
      <c r="O2910" s="9">
        <f>E2910/D2910</f>
        <v>2.75E-2</v>
      </c>
      <c r="P2910" s="13">
        <f>IF(E2910&gt;0,E2910/N2910,"NA")</f>
        <v>52.8</v>
      </c>
      <c r="Q2910" s="13" t="s">
        <v>8338</v>
      </c>
      <c r="R2910" s="13" t="s">
        <v>8339</v>
      </c>
      <c r="S2910" t="b">
        <v>0</v>
      </c>
      <c r="T2910" t="s">
        <v>8270</v>
      </c>
      <c r="U2910" s="17">
        <v>42499.523368055554</v>
      </c>
    </row>
    <row r="2911" spans="1:21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5">
        <f t="shared" si="45"/>
        <v>41968.615277777775</v>
      </c>
      <c r="K2911">
        <v>1413527001</v>
      </c>
      <c r="L2911" s="5">
        <v>41929.057881944442</v>
      </c>
      <c r="M2911" t="b">
        <v>0</v>
      </c>
      <c r="N2911">
        <v>1</v>
      </c>
      <c r="O2911" s="9">
        <f>E2911/D2911</f>
        <v>1.1111111111111112E-4</v>
      </c>
      <c r="P2911" s="13">
        <f>IF(E2911&gt;0,E2911/N2911,"NA")</f>
        <v>20</v>
      </c>
      <c r="Q2911" s="13" t="s">
        <v>8338</v>
      </c>
      <c r="R2911" s="13" t="s">
        <v>8339</v>
      </c>
      <c r="S2911" t="b">
        <v>0</v>
      </c>
      <c r="T2911" t="s">
        <v>8270</v>
      </c>
      <c r="U2911" s="17">
        <v>41929.057881944442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5">
        <f t="shared" si="45"/>
        <v>42167.632951388885</v>
      </c>
      <c r="K2912">
        <v>1428955887</v>
      </c>
      <c r="L2912" s="5">
        <v>42107.632951388885</v>
      </c>
      <c r="M2912" t="b">
        <v>0</v>
      </c>
      <c r="N2912">
        <v>1</v>
      </c>
      <c r="O2912" s="9">
        <f>E2912/D2912</f>
        <v>3.3333333333333335E-5</v>
      </c>
      <c r="P2912" s="13">
        <f>IF(E2912&gt;0,E2912/N2912,"NA")</f>
        <v>1</v>
      </c>
      <c r="Q2912" s="13" t="s">
        <v>8338</v>
      </c>
      <c r="R2912" s="13" t="s">
        <v>8339</v>
      </c>
      <c r="S2912" t="b">
        <v>0</v>
      </c>
      <c r="T2912" t="s">
        <v>8270</v>
      </c>
      <c r="U2912" s="17">
        <v>42107.632951388885</v>
      </c>
    </row>
    <row r="2913" spans="1:21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5">
        <f t="shared" si="45"/>
        <v>42182.560486111113</v>
      </c>
      <c r="K2913">
        <v>1431973626</v>
      </c>
      <c r="L2913" s="5">
        <v>42142.560486111113</v>
      </c>
      <c r="M2913" t="b">
        <v>0</v>
      </c>
      <c r="N2913">
        <v>14</v>
      </c>
      <c r="O2913" s="9">
        <f>E2913/D2913</f>
        <v>0.36499999999999999</v>
      </c>
      <c r="P2913" s="13">
        <f>IF(E2913&gt;0,E2913/N2913,"NA")</f>
        <v>46.928571428571431</v>
      </c>
      <c r="Q2913" s="13" t="s">
        <v>8338</v>
      </c>
      <c r="R2913" s="13" t="s">
        <v>8339</v>
      </c>
      <c r="S2913" t="b">
        <v>0</v>
      </c>
      <c r="T2913" t="s">
        <v>8270</v>
      </c>
      <c r="U2913" s="17">
        <v>42142.560486111113</v>
      </c>
    </row>
    <row r="2914" spans="1:21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5">
        <f t="shared" si="45"/>
        <v>42383.923310185179</v>
      </c>
      <c r="K2914">
        <v>1450235374</v>
      </c>
      <c r="L2914" s="5">
        <v>42353.923310185179</v>
      </c>
      <c r="M2914" t="b">
        <v>0</v>
      </c>
      <c r="N2914">
        <v>26</v>
      </c>
      <c r="O2914" s="9">
        <f>E2914/D2914</f>
        <v>0.14058171745152354</v>
      </c>
      <c r="P2914" s="13">
        <f>IF(E2914&gt;0,E2914/N2914,"NA")</f>
        <v>78.07692307692308</v>
      </c>
      <c r="Q2914" s="13" t="s">
        <v>8338</v>
      </c>
      <c r="R2914" s="13" t="s">
        <v>8339</v>
      </c>
      <c r="S2914" t="b">
        <v>0</v>
      </c>
      <c r="T2914" t="s">
        <v>8270</v>
      </c>
      <c r="U2914" s="17">
        <v>42353.923310185179</v>
      </c>
    </row>
    <row r="2915" spans="1:21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5">
        <f t="shared" si="45"/>
        <v>41888.714571759258</v>
      </c>
      <c r="K2915">
        <v>1404857339</v>
      </c>
      <c r="L2915" s="5">
        <v>41828.714571759258</v>
      </c>
      <c r="M2915" t="b">
        <v>0</v>
      </c>
      <c r="N2915">
        <v>2</v>
      </c>
      <c r="O2915" s="9">
        <f>E2915/D2915</f>
        <v>2.0000000000000001E-4</v>
      </c>
      <c r="P2915" s="13">
        <f>IF(E2915&gt;0,E2915/N2915,"NA")</f>
        <v>1</v>
      </c>
      <c r="Q2915" s="13" t="s">
        <v>8338</v>
      </c>
      <c r="R2915" s="13" t="s">
        <v>8339</v>
      </c>
      <c r="S2915" t="b">
        <v>0</v>
      </c>
      <c r="T2915" t="s">
        <v>8270</v>
      </c>
      <c r="U2915" s="17">
        <v>41828.714571759258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5">
        <f t="shared" si="45"/>
        <v>42077.657337962963</v>
      </c>
      <c r="K2916">
        <v>1421185594</v>
      </c>
      <c r="L2916" s="5">
        <v>42017.699004629627</v>
      </c>
      <c r="M2916" t="b">
        <v>0</v>
      </c>
      <c r="N2916">
        <v>1</v>
      </c>
      <c r="O2916" s="9">
        <f>E2916/D2916</f>
        <v>4.0000000000000003E-5</v>
      </c>
      <c r="P2916" s="13">
        <f>IF(E2916&gt;0,E2916/N2916,"NA")</f>
        <v>1</v>
      </c>
      <c r="Q2916" s="13" t="s">
        <v>8338</v>
      </c>
      <c r="R2916" s="13" t="s">
        <v>8339</v>
      </c>
      <c r="S2916" t="b">
        <v>0</v>
      </c>
      <c r="T2916" t="s">
        <v>8270</v>
      </c>
      <c r="U2916" s="17">
        <v>42017.699004629627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5">
        <f t="shared" si="45"/>
        <v>42445.1480324074</v>
      </c>
      <c r="K2917">
        <v>1455528790</v>
      </c>
      <c r="L2917" s="5">
        <v>42415.189699074072</v>
      </c>
      <c r="M2917" t="b">
        <v>0</v>
      </c>
      <c r="N2917">
        <v>3</v>
      </c>
      <c r="O2917" s="9">
        <f>E2917/D2917</f>
        <v>0.61099999999999999</v>
      </c>
      <c r="P2917" s="13">
        <f>IF(E2917&gt;0,E2917/N2917,"NA")</f>
        <v>203.66666666666666</v>
      </c>
      <c r="Q2917" s="13" t="s">
        <v>8338</v>
      </c>
      <c r="R2917" s="13" t="s">
        <v>8339</v>
      </c>
      <c r="S2917" t="b">
        <v>0</v>
      </c>
      <c r="T2917" t="s">
        <v>8270</v>
      </c>
      <c r="U2917" s="17">
        <v>42415.189699074072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5">
        <f t="shared" si="45"/>
        <v>41778.268391203703</v>
      </c>
      <c r="K2918">
        <v>1398511589</v>
      </c>
      <c r="L2918" s="5">
        <v>41755.268391203703</v>
      </c>
      <c r="M2918" t="b">
        <v>0</v>
      </c>
      <c r="N2918">
        <v>7</v>
      </c>
      <c r="O2918" s="9">
        <f>E2918/D2918</f>
        <v>7.8378378378378383E-2</v>
      </c>
      <c r="P2918" s="13">
        <f>IF(E2918&gt;0,E2918/N2918,"NA")</f>
        <v>20.714285714285715</v>
      </c>
      <c r="Q2918" s="13" t="s">
        <v>8338</v>
      </c>
      <c r="R2918" s="13" t="s">
        <v>8339</v>
      </c>
      <c r="S2918" t="b">
        <v>0</v>
      </c>
      <c r="T2918" t="s">
        <v>8270</v>
      </c>
      <c r="U2918" s="17">
        <v>41755.268391203703</v>
      </c>
    </row>
    <row r="2919" spans="1:21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5">
        <f t="shared" si="45"/>
        <v>42263.026006944441</v>
      </c>
      <c r="K2919">
        <v>1440826647</v>
      </c>
      <c r="L2919" s="5">
        <v>42245.026006944441</v>
      </c>
      <c r="M2919" t="b">
        <v>0</v>
      </c>
      <c r="N2919">
        <v>9</v>
      </c>
      <c r="O2919" s="9">
        <f>E2919/D2919</f>
        <v>0.2185</v>
      </c>
      <c r="P2919" s="13">
        <f>IF(E2919&gt;0,E2919/N2919,"NA")</f>
        <v>48.555555555555557</v>
      </c>
      <c r="Q2919" s="13" t="s">
        <v>8338</v>
      </c>
      <c r="R2919" s="13" t="s">
        <v>8339</v>
      </c>
      <c r="S2919" t="b">
        <v>0</v>
      </c>
      <c r="T2919" t="s">
        <v>8270</v>
      </c>
      <c r="U2919" s="17">
        <v>42245.026006944441</v>
      </c>
    </row>
    <row r="2920" spans="1:21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5">
        <f t="shared" si="45"/>
        <v>42306.421377314815</v>
      </c>
      <c r="K2920">
        <v>1443712007</v>
      </c>
      <c r="L2920" s="5">
        <v>42278.421377314815</v>
      </c>
      <c r="M2920" t="b">
        <v>0</v>
      </c>
      <c r="N2920">
        <v>20</v>
      </c>
      <c r="O2920" s="9">
        <f>E2920/D2920</f>
        <v>0.27239999999999998</v>
      </c>
      <c r="P2920" s="13">
        <f>IF(E2920&gt;0,E2920/N2920,"NA")</f>
        <v>68.099999999999994</v>
      </c>
      <c r="Q2920" s="13" t="s">
        <v>8338</v>
      </c>
      <c r="R2920" s="13" t="s">
        <v>8339</v>
      </c>
      <c r="S2920" t="b">
        <v>0</v>
      </c>
      <c r="T2920" t="s">
        <v>8270</v>
      </c>
      <c r="U2920" s="17">
        <v>42278.421377314815</v>
      </c>
    </row>
    <row r="2921" spans="1:21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5">
        <f t="shared" si="45"/>
        <v>41856.411215277774</v>
      </c>
      <c r="K2921">
        <v>1404658329</v>
      </c>
      <c r="L2921" s="5">
        <v>41826.411215277774</v>
      </c>
      <c r="M2921" t="b">
        <v>0</v>
      </c>
      <c r="N2921">
        <v>6</v>
      </c>
      <c r="O2921" s="9">
        <f>E2921/D2921</f>
        <v>8.5000000000000006E-2</v>
      </c>
      <c r="P2921" s="13">
        <f>IF(E2921&gt;0,E2921/N2921,"NA")</f>
        <v>8.5</v>
      </c>
      <c r="Q2921" s="13" t="s">
        <v>8338</v>
      </c>
      <c r="R2921" s="13" t="s">
        <v>8339</v>
      </c>
      <c r="S2921" t="b">
        <v>0</v>
      </c>
      <c r="T2921" t="s">
        <v>8270</v>
      </c>
      <c r="U2921" s="17">
        <v>41826.411215277774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5">
        <f t="shared" si="45"/>
        <v>42088.54247685185</v>
      </c>
      <c r="K2922">
        <v>1424718070</v>
      </c>
      <c r="L2922" s="5">
        <v>42058.584143518521</v>
      </c>
      <c r="M2922" t="b">
        <v>0</v>
      </c>
      <c r="N2922">
        <v>13</v>
      </c>
      <c r="O2922" s="9">
        <f>E2922/D2922</f>
        <v>0.26840000000000003</v>
      </c>
      <c r="P2922" s="13">
        <f>IF(E2922&gt;0,E2922/N2922,"NA")</f>
        <v>51.615384615384613</v>
      </c>
      <c r="Q2922" s="13" t="s">
        <v>8338</v>
      </c>
      <c r="R2922" s="13" t="s">
        <v>8339</v>
      </c>
      <c r="S2922" t="b">
        <v>0</v>
      </c>
      <c r="T2922" t="s">
        <v>8270</v>
      </c>
      <c r="U2922" s="17">
        <v>42058.584143518521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5">
        <f t="shared" si="45"/>
        <v>41907.678287037037</v>
      </c>
      <c r="K2923">
        <v>1409087804</v>
      </c>
      <c r="L2923" s="5">
        <v>41877.678287037037</v>
      </c>
      <c r="M2923" t="b">
        <v>0</v>
      </c>
      <c r="N2923">
        <v>3</v>
      </c>
      <c r="O2923" s="9">
        <f>E2923/D2923</f>
        <v>1.29</v>
      </c>
      <c r="P2923" s="13">
        <f>IF(E2923&gt;0,E2923/N2923,"NA")</f>
        <v>43</v>
      </c>
      <c r="Q2923" s="13" t="s">
        <v>8338</v>
      </c>
      <c r="R2923" s="13" t="s">
        <v>8380</v>
      </c>
      <c r="S2923" t="b">
        <v>1</v>
      </c>
      <c r="T2923" t="s">
        <v>8304</v>
      </c>
      <c r="U2923" s="17">
        <v>41877.678287037037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5">
        <f t="shared" si="45"/>
        <v>42142.665821759256</v>
      </c>
      <c r="K2924">
        <v>1428094727</v>
      </c>
      <c r="L2924" s="5">
        <v>42097.665821759256</v>
      </c>
      <c r="M2924" t="b">
        <v>0</v>
      </c>
      <c r="N2924">
        <v>6</v>
      </c>
      <c r="O2924" s="9">
        <f>E2924/D2924</f>
        <v>1</v>
      </c>
      <c r="P2924" s="13">
        <f>IF(E2924&gt;0,E2924/N2924,"NA")</f>
        <v>83.333333333333329</v>
      </c>
      <c r="Q2924" s="13" t="s">
        <v>8338</v>
      </c>
      <c r="R2924" s="13" t="s">
        <v>8380</v>
      </c>
      <c r="S2924" t="b">
        <v>1</v>
      </c>
      <c r="T2924" t="s">
        <v>8304</v>
      </c>
      <c r="U2924" s="17">
        <v>42097.665821759256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5">
        <f t="shared" si="45"/>
        <v>42027.916666666664</v>
      </c>
      <c r="K2925">
        <v>1420774779</v>
      </c>
      <c r="L2925" s="5">
        <v>42012.944201388884</v>
      </c>
      <c r="M2925" t="b">
        <v>0</v>
      </c>
      <c r="N2925">
        <v>10</v>
      </c>
      <c r="O2925" s="9">
        <f>E2925/D2925</f>
        <v>1</v>
      </c>
      <c r="P2925" s="13">
        <f>IF(E2925&gt;0,E2925/N2925,"NA")</f>
        <v>30</v>
      </c>
      <c r="Q2925" s="13" t="s">
        <v>8338</v>
      </c>
      <c r="R2925" s="13" t="s">
        <v>8380</v>
      </c>
      <c r="S2925" t="b">
        <v>1</v>
      </c>
      <c r="T2925" t="s">
        <v>8304</v>
      </c>
      <c r="U2925" s="17">
        <v>42012.944201388884</v>
      </c>
    </row>
    <row r="2926" spans="1:21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5">
        <f t="shared" si="45"/>
        <v>42132.957638888889</v>
      </c>
      <c r="K2926">
        <v>1428585710</v>
      </c>
      <c r="L2926" s="5">
        <v>42103.348495370366</v>
      </c>
      <c r="M2926" t="b">
        <v>0</v>
      </c>
      <c r="N2926">
        <v>147</v>
      </c>
      <c r="O2926" s="9">
        <f>E2926/D2926</f>
        <v>1.032</v>
      </c>
      <c r="P2926" s="13">
        <f>IF(E2926&gt;0,E2926/N2926,"NA")</f>
        <v>175.51020408163265</v>
      </c>
      <c r="Q2926" s="13" t="s">
        <v>8338</v>
      </c>
      <c r="R2926" s="13" t="s">
        <v>8380</v>
      </c>
      <c r="S2926" t="b">
        <v>1</v>
      </c>
      <c r="T2926" t="s">
        <v>8304</v>
      </c>
      <c r="U2926" s="17">
        <v>42103.348495370366</v>
      </c>
    </row>
    <row r="2927" spans="1:21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5">
        <f t="shared" si="45"/>
        <v>41893.375787037039</v>
      </c>
      <c r="K2927">
        <v>1407852068</v>
      </c>
      <c r="L2927" s="5">
        <v>41863.375787037039</v>
      </c>
      <c r="M2927" t="b">
        <v>0</v>
      </c>
      <c r="N2927">
        <v>199</v>
      </c>
      <c r="O2927" s="9">
        <f>E2927/D2927</f>
        <v>1.0244597777777777</v>
      </c>
      <c r="P2927" s="13">
        <f>IF(E2927&gt;0,E2927/N2927,"NA")</f>
        <v>231.66175879396985</v>
      </c>
      <c r="Q2927" s="13" t="s">
        <v>8338</v>
      </c>
      <c r="R2927" s="13" t="s">
        <v>8380</v>
      </c>
      <c r="S2927" t="b">
        <v>1</v>
      </c>
      <c r="T2927" t="s">
        <v>8304</v>
      </c>
      <c r="U2927" s="17">
        <v>41863.375787037039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5">
        <f t="shared" si="45"/>
        <v>42058.557627314811</v>
      </c>
      <c r="K2928">
        <v>1423506179</v>
      </c>
      <c r="L2928" s="5">
        <v>42044.557627314811</v>
      </c>
      <c r="M2928" t="b">
        <v>0</v>
      </c>
      <c r="N2928">
        <v>50</v>
      </c>
      <c r="O2928" s="9">
        <f>E2928/D2928</f>
        <v>1.25</v>
      </c>
      <c r="P2928" s="13">
        <f>IF(E2928&gt;0,E2928/N2928,"NA")</f>
        <v>75</v>
      </c>
      <c r="Q2928" s="13" t="s">
        <v>8338</v>
      </c>
      <c r="R2928" s="13" t="s">
        <v>8380</v>
      </c>
      <c r="S2928" t="b">
        <v>1</v>
      </c>
      <c r="T2928" t="s">
        <v>8304</v>
      </c>
      <c r="U2928" s="17">
        <v>42044.557627314811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5">
        <f t="shared" si="45"/>
        <v>41835</v>
      </c>
      <c r="K2929">
        <v>1402934629</v>
      </c>
      <c r="L2929" s="5">
        <v>41806.460983796293</v>
      </c>
      <c r="M2929" t="b">
        <v>0</v>
      </c>
      <c r="N2929">
        <v>21</v>
      </c>
      <c r="O2929" s="9">
        <f>E2929/D2929</f>
        <v>1.3083333333333333</v>
      </c>
      <c r="P2929" s="13">
        <f>IF(E2929&gt;0,E2929/N2929,"NA")</f>
        <v>112.14285714285714</v>
      </c>
      <c r="Q2929" s="13" t="s">
        <v>8338</v>
      </c>
      <c r="R2929" s="13" t="s">
        <v>8380</v>
      </c>
      <c r="S2929" t="b">
        <v>1</v>
      </c>
      <c r="T2929" t="s">
        <v>8304</v>
      </c>
      <c r="U2929" s="17">
        <v>41806.460983796293</v>
      </c>
    </row>
    <row r="2930" spans="1:21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5">
        <f t="shared" si="45"/>
        <v>42433.789884259262</v>
      </c>
      <c r="K2930">
        <v>1454543846</v>
      </c>
      <c r="L2930" s="5">
        <v>42403.789884259262</v>
      </c>
      <c r="M2930" t="b">
        <v>0</v>
      </c>
      <c r="N2930">
        <v>24</v>
      </c>
      <c r="O2930" s="9">
        <f>E2930/D2930</f>
        <v>1</v>
      </c>
      <c r="P2930" s="13">
        <f>IF(E2930&gt;0,E2930/N2930,"NA")</f>
        <v>41.666666666666664</v>
      </c>
      <c r="Q2930" s="13" t="s">
        <v>8338</v>
      </c>
      <c r="R2930" s="13" t="s">
        <v>8380</v>
      </c>
      <c r="S2930" t="b">
        <v>1</v>
      </c>
      <c r="T2930" t="s">
        <v>8304</v>
      </c>
      <c r="U2930" s="17">
        <v>42403.789884259262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5">
        <f t="shared" si="45"/>
        <v>41784.355995370366</v>
      </c>
      <c r="K2931">
        <v>1398432758</v>
      </c>
      <c r="L2931" s="5">
        <v>41754.355995370366</v>
      </c>
      <c r="M2931" t="b">
        <v>0</v>
      </c>
      <c r="N2931">
        <v>32</v>
      </c>
      <c r="O2931" s="9">
        <f>E2931/D2931</f>
        <v>1.02069375</v>
      </c>
      <c r="P2931" s="13">
        <f>IF(E2931&gt;0,E2931/N2931,"NA")</f>
        <v>255.17343750000001</v>
      </c>
      <c r="Q2931" s="13" t="s">
        <v>8338</v>
      </c>
      <c r="R2931" s="13" t="s">
        <v>8380</v>
      </c>
      <c r="S2931" t="b">
        <v>1</v>
      </c>
      <c r="T2931" t="s">
        <v>8304</v>
      </c>
      <c r="U2931" s="17">
        <v>41754.355995370366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5">
        <f t="shared" si="45"/>
        <v>42131.375740740739</v>
      </c>
      <c r="K2932">
        <v>1428415264</v>
      </c>
      <c r="L2932" s="5">
        <v>42101.375740740739</v>
      </c>
      <c r="M2932" t="b">
        <v>0</v>
      </c>
      <c r="N2932">
        <v>62</v>
      </c>
      <c r="O2932" s="9">
        <f>E2932/D2932</f>
        <v>1.0092000000000001</v>
      </c>
      <c r="P2932" s="13">
        <f>IF(E2932&gt;0,E2932/N2932,"NA")</f>
        <v>162.7741935483871</v>
      </c>
      <c r="Q2932" s="13" t="s">
        <v>8338</v>
      </c>
      <c r="R2932" s="13" t="s">
        <v>8380</v>
      </c>
      <c r="S2932" t="b">
        <v>1</v>
      </c>
      <c r="T2932" t="s">
        <v>8304</v>
      </c>
      <c r="U2932" s="17">
        <v>42101.375740740739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5">
        <f t="shared" si="45"/>
        <v>41897.047222222223</v>
      </c>
      <c r="K2933">
        <v>1408604363</v>
      </c>
      <c r="L2933" s="5">
        <v>41872.082905092589</v>
      </c>
      <c r="M2933" t="b">
        <v>0</v>
      </c>
      <c r="N2933">
        <v>9</v>
      </c>
      <c r="O2933" s="9">
        <f>E2933/D2933</f>
        <v>1.06</v>
      </c>
      <c r="P2933" s="13">
        <f>IF(E2933&gt;0,E2933/N2933,"NA")</f>
        <v>88.333333333333329</v>
      </c>
      <c r="Q2933" s="13" t="s">
        <v>8338</v>
      </c>
      <c r="R2933" s="13" t="s">
        <v>8380</v>
      </c>
      <c r="S2933" t="b">
        <v>1</v>
      </c>
      <c r="T2933" t="s">
        <v>8304</v>
      </c>
      <c r="U2933" s="17">
        <v>41872.082905092589</v>
      </c>
    </row>
    <row r="2934" spans="1:21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5">
        <f t="shared" si="45"/>
        <v>42056.249999999993</v>
      </c>
      <c r="K2934">
        <v>1421812637</v>
      </c>
      <c r="L2934" s="5">
        <v>42024.956446759257</v>
      </c>
      <c r="M2934" t="b">
        <v>0</v>
      </c>
      <c r="N2934">
        <v>38</v>
      </c>
      <c r="O2934" s="9">
        <f>E2934/D2934</f>
        <v>1.0509677419354839</v>
      </c>
      <c r="P2934" s="13">
        <f>IF(E2934&gt;0,E2934/N2934,"NA")</f>
        <v>85.736842105263165</v>
      </c>
      <c r="Q2934" s="13" t="s">
        <v>8338</v>
      </c>
      <c r="R2934" s="13" t="s">
        <v>8380</v>
      </c>
      <c r="S2934" t="b">
        <v>1</v>
      </c>
      <c r="T2934" t="s">
        <v>8304</v>
      </c>
      <c r="U2934" s="17">
        <v>42024.956446759257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5">
        <f t="shared" si="45"/>
        <v>42525.748298611106</v>
      </c>
      <c r="K2935">
        <v>1462489053</v>
      </c>
      <c r="L2935" s="5">
        <v>42495.748298611106</v>
      </c>
      <c r="M2935" t="b">
        <v>0</v>
      </c>
      <c r="N2935">
        <v>54</v>
      </c>
      <c r="O2935" s="9">
        <f>E2935/D2935</f>
        <v>1.0276000000000001</v>
      </c>
      <c r="P2935" s="13">
        <f>IF(E2935&gt;0,E2935/N2935,"NA")</f>
        <v>47.574074074074076</v>
      </c>
      <c r="Q2935" s="13" t="s">
        <v>8338</v>
      </c>
      <c r="R2935" s="13" t="s">
        <v>8380</v>
      </c>
      <c r="S2935" t="b">
        <v>1</v>
      </c>
      <c r="T2935" t="s">
        <v>8304</v>
      </c>
      <c r="U2935" s="17">
        <v>42495.748298611106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5">
        <f t="shared" si="45"/>
        <v>41805.427824074075</v>
      </c>
      <c r="K2936">
        <v>1400253364</v>
      </c>
      <c r="L2936" s="5">
        <v>41775.427824074075</v>
      </c>
      <c r="M2936" t="b">
        <v>0</v>
      </c>
      <c r="N2936">
        <v>37</v>
      </c>
      <c r="O2936" s="9">
        <f>E2936/D2936</f>
        <v>1.08</v>
      </c>
      <c r="P2936" s="13">
        <f>IF(E2936&gt;0,E2936/N2936,"NA")</f>
        <v>72.972972972972968</v>
      </c>
      <c r="Q2936" s="13" t="s">
        <v>8338</v>
      </c>
      <c r="R2936" s="13" t="s">
        <v>8380</v>
      </c>
      <c r="S2936" t="b">
        <v>1</v>
      </c>
      <c r="T2936" t="s">
        <v>8304</v>
      </c>
      <c r="U2936" s="17">
        <v>41775.427824074075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5">
        <f t="shared" si="45"/>
        <v>42611.499999999993</v>
      </c>
      <c r="K2937">
        <v>1467468008</v>
      </c>
      <c r="L2937" s="5">
        <v>42553.375092592592</v>
      </c>
      <c r="M2937" t="b">
        <v>0</v>
      </c>
      <c r="N2937">
        <v>39</v>
      </c>
      <c r="O2937" s="9">
        <f>E2937/D2937</f>
        <v>1.0088571428571429</v>
      </c>
      <c r="P2937" s="13">
        <f>IF(E2937&gt;0,E2937/N2937,"NA")</f>
        <v>90.538461538461533</v>
      </c>
      <c r="Q2937" s="13" t="s">
        <v>8338</v>
      </c>
      <c r="R2937" s="13" t="s">
        <v>8380</v>
      </c>
      <c r="S2937" t="b">
        <v>1</v>
      </c>
      <c r="T2937" t="s">
        <v>8304</v>
      </c>
      <c r="U2937" s="17">
        <v>42553.375092592592</v>
      </c>
    </row>
    <row r="2938" spans="1:21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5">
        <f t="shared" si="45"/>
        <v>41924.999305555553</v>
      </c>
      <c r="K2938">
        <v>1412091423</v>
      </c>
      <c r="L2938" s="5">
        <v>41912.442395833328</v>
      </c>
      <c r="M2938" t="b">
        <v>0</v>
      </c>
      <c r="N2938">
        <v>34</v>
      </c>
      <c r="O2938" s="9">
        <f>E2938/D2938</f>
        <v>1.28</v>
      </c>
      <c r="P2938" s="13">
        <f>IF(E2938&gt;0,E2938/N2938,"NA")</f>
        <v>37.647058823529413</v>
      </c>
      <c r="Q2938" s="13" t="s">
        <v>8338</v>
      </c>
      <c r="R2938" s="13" t="s">
        <v>8380</v>
      </c>
      <c r="S2938" t="b">
        <v>1</v>
      </c>
      <c r="T2938" t="s">
        <v>8304</v>
      </c>
      <c r="U2938" s="17">
        <v>41912.442395833328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5">
        <f t="shared" si="45"/>
        <v>41833.248993055553</v>
      </c>
      <c r="K2939">
        <v>1402657113</v>
      </c>
      <c r="L2939" s="5">
        <v>41803.248993055553</v>
      </c>
      <c r="M2939" t="b">
        <v>0</v>
      </c>
      <c r="N2939">
        <v>55</v>
      </c>
      <c r="O2939" s="9">
        <f>E2939/D2939</f>
        <v>1.3333333333333333</v>
      </c>
      <c r="P2939" s="13">
        <f>IF(E2939&gt;0,E2939/N2939,"NA")</f>
        <v>36.363636363636367</v>
      </c>
      <c r="Q2939" s="13" t="s">
        <v>8338</v>
      </c>
      <c r="R2939" s="13" t="s">
        <v>8380</v>
      </c>
      <c r="S2939" t="b">
        <v>1</v>
      </c>
      <c r="T2939" t="s">
        <v>8304</v>
      </c>
      <c r="U2939" s="17">
        <v>41803.248993055553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5">
        <f t="shared" si="45"/>
        <v>42034.495532407404</v>
      </c>
      <c r="K2940">
        <v>1420044814</v>
      </c>
      <c r="L2940" s="5">
        <v>42004.495532407404</v>
      </c>
      <c r="M2940" t="b">
        <v>0</v>
      </c>
      <c r="N2940">
        <v>32</v>
      </c>
      <c r="O2940" s="9">
        <f>E2940/D2940</f>
        <v>1.0137499999999999</v>
      </c>
      <c r="P2940" s="13">
        <f>IF(E2940&gt;0,E2940/N2940,"NA")</f>
        <v>126.71875</v>
      </c>
      <c r="Q2940" s="13" t="s">
        <v>8338</v>
      </c>
      <c r="R2940" s="13" t="s">
        <v>8380</v>
      </c>
      <c r="S2940" t="b">
        <v>1</v>
      </c>
      <c r="T2940" t="s">
        <v>8304</v>
      </c>
      <c r="U2940" s="17">
        <v>42004.495532407404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5">
        <f t="shared" si="45"/>
        <v>41878.833333333328</v>
      </c>
      <c r="K2941">
        <v>1406316312</v>
      </c>
      <c r="L2941" s="5">
        <v>41845.60083333333</v>
      </c>
      <c r="M2941" t="b">
        <v>0</v>
      </c>
      <c r="N2941">
        <v>25</v>
      </c>
      <c r="O2941" s="9">
        <f>E2941/D2941</f>
        <v>1.0287500000000001</v>
      </c>
      <c r="P2941" s="13">
        <f>IF(E2941&gt;0,E2941/N2941,"NA")</f>
        <v>329.2</v>
      </c>
      <c r="Q2941" s="13" t="s">
        <v>8338</v>
      </c>
      <c r="R2941" s="13" t="s">
        <v>8380</v>
      </c>
      <c r="S2941" t="b">
        <v>1</v>
      </c>
      <c r="T2941" t="s">
        <v>8304</v>
      </c>
      <c r="U2941" s="17">
        <v>41845.60083333333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5">
        <f t="shared" si="45"/>
        <v>42022.565023148149</v>
      </c>
      <c r="K2942">
        <v>1418150018</v>
      </c>
      <c r="L2942" s="5">
        <v>41982.565023148149</v>
      </c>
      <c r="M2942" t="b">
        <v>0</v>
      </c>
      <c r="N2942">
        <v>33</v>
      </c>
      <c r="O2942" s="9">
        <f>E2942/D2942</f>
        <v>1.0724</v>
      </c>
      <c r="P2942" s="13">
        <f>IF(E2942&gt;0,E2942/N2942,"NA")</f>
        <v>81.242424242424249</v>
      </c>
      <c r="Q2942" s="13" t="s">
        <v>8338</v>
      </c>
      <c r="R2942" s="13" t="s">
        <v>8380</v>
      </c>
      <c r="S2942" t="b">
        <v>1</v>
      </c>
      <c r="T2942" t="s">
        <v>8304</v>
      </c>
      <c r="U2942" s="17">
        <v>41982.565023148149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5">
        <f t="shared" si="45"/>
        <v>42064.751793981479</v>
      </c>
      <c r="K2943">
        <v>1422658955</v>
      </c>
      <c r="L2943" s="5">
        <v>42034.751793981479</v>
      </c>
      <c r="M2943" t="b">
        <v>0</v>
      </c>
      <c r="N2943">
        <v>1</v>
      </c>
      <c r="O2943" s="9">
        <f>E2943/D2943</f>
        <v>4.0000000000000003E-5</v>
      </c>
      <c r="P2943" s="13">
        <f>IF(E2943&gt;0,E2943/N2943,"NA")</f>
        <v>1</v>
      </c>
      <c r="Q2943" s="13" t="s">
        <v>8338</v>
      </c>
      <c r="R2943" s="13" t="s">
        <v>8378</v>
      </c>
      <c r="S2943" t="b">
        <v>0</v>
      </c>
      <c r="T2943" t="s">
        <v>8302</v>
      </c>
      <c r="U2943" s="17">
        <v>42034.751793981479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5">
        <f t="shared" si="45"/>
        <v>42354.637499999997</v>
      </c>
      <c r="K2944">
        <v>1448565459</v>
      </c>
      <c r="L2944" s="5">
        <v>42334.595590277771</v>
      </c>
      <c r="M2944" t="b">
        <v>0</v>
      </c>
      <c r="N2944">
        <v>202</v>
      </c>
      <c r="O2944" s="9">
        <f>E2944/D2944</f>
        <v>0.20424999999999999</v>
      </c>
      <c r="P2944" s="13">
        <f>IF(E2944&gt;0,E2944/N2944,"NA")</f>
        <v>202.22772277227722</v>
      </c>
      <c r="Q2944" s="13" t="s">
        <v>8338</v>
      </c>
      <c r="R2944" s="13" t="s">
        <v>8378</v>
      </c>
      <c r="S2944" t="b">
        <v>0</v>
      </c>
      <c r="T2944" t="s">
        <v>8302</v>
      </c>
      <c r="U2944" s="17">
        <v>42334.595590277771</v>
      </c>
    </row>
    <row r="2945" spans="1:21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5">
        <f t="shared" si="45"/>
        <v>42106.921064814807</v>
      </c>
      <c r="K2945">
        <v>1426302380</v>
      </c>
      <c r="L2945" s="5">
        <v>42076.921064814807</v>
      </c>
      <c r="M2945" t="b">
        <v>0</v>
      </c>
      <c r="N2945">
        <v>0</v>
      </c>
      <c r="O2945" s="9">
        <f>E2945/D2945</f>
        <v>0</v>
      </c>
      <c r="P2945" s="13" t="str">
        <f>IF(E2945&gt;0,E2945/N2945,"NA")</f>
        <v>NA</v>
      </c>
      <c r="Q2945" s="13" t="s">
        <v>8338</v>
      </c>
      <c r="R2945" s="13" t="s">
        <v>8378</v>
      </c>
      <c r="S2945" t="b">
        <v>0</v>
      </c>
      <c r="T2945" t="s">
        <v>8302</v>
      </c>
      <c r="U2945" s="17">
        <v>42076.921064814807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5">
        <f t="shared" si="45"/>
        <v>42162.705995370365</v>
      </c>
      <c r="K2946">
        <v>1431122198</v>
      </c>
      <c r="L2946" s="5">
        <v>42132.705995370365</v>
      </c>
      <c r="M2946" t="b">
        <v>0</v>
      </c>
      <c r="N2946">
        <v>1</v>
      </c>
      <c r="O2946" s="9">
        <f>E2946/D2946</f>
        <v>0.01</v>
      </c>
      <c r="P2946" s="13">
        <f>IF(E2946&gt;0,E2946/N2946,"NA")</f>
        <v>100</v>
      </c>
      <c r="Q2946" s="13" t="s">
        <v>8338</v>
      </c>
      <c r="R2946" s="13" t="s">
        <v>8378</v>
      </c>
      <c r="S2946" t="b">
        <v>0</v>
      </c>
      <c r="T2946" t="s">
        <v>8302</v>
      </c>
      <c r="U2946" s="17">
        <v>42132.705995370365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5">
        <f t="shared" ref="J2947:L3010" si="46">(I2947/86400)+25569+(-5/24)</f>
        <v>42147.931250000001</v>
      </c>
      <c r="K2947">
        <v>1429845660</v>
      </c>
      <c r="L2947" s="5">
        <v>42117.931250000001</v>
      </c>
      <c r="M2947" t="b">
        <v>0</v>
      </c>
      <c r="N2947">
        <v>0</v>
      </c>
      <c r="O2947" s="9">
        <f>E2947/D2947</f>
        <v>0</v>
      </c>
      <c r="P2947" s="13" t="str">
        <f>IF(E2947&gt;0,E2947/N2947,"NA")</f>
        <v>NA</v>
      </c>
      <c r="Q2947" s="13" t="s">
        <v>8338</v>
      </c>
      <c r="R2947" s="13" t="s">
        <v>8378</v>
      </c>
      <c r="S2947" t="b">
        <v>0</v>
      </c>
      <c r="T2947" t="s">
        <v>8302</v>
      </c>
      <c r="U2947" s="17">
        <v>42117.931250000001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5">
        <f t="shared" si="46"/>
        <v>42597.322824074072</v>
      </c>
      <c r="K2948">
        <v>1468673092</v>
      </c>
      <c r="L2948" s="5">
        <v>42567.322824074072</v>
      </c>
      <c r="M2948" t="b">
        <v>0</v>
      </c>
      <c r="N2948">
        <v>2</v>
      </c>
      <c r="O2948" s="9">
        <f>E2948/D2948</f>
        <v>1E-3</v>
      </c>
      <c r="P2948" s="13">
        <f>IF(E2948&gt;0,E2948/N2948,"NA")</f>
        <v>1</v>
      </c>
      <c r="Q2948" s="13" t="s">
        <v>8338</v>
      </c>
      <c r="R2948" s="13" t="s">
        <v>8378</v>
      </c>
      <c r="S2948" t="b">
        <v>0</v>
      </c>
      <c r="T2948" t="s">
        <v>8302</v>
      </c>
      <c r="U2948" s="17">
        <v>42567.322824074072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5">
        <f t="shared" si="46"/>
        <v>42698.507638888885</v>
      </c>
      <c r="K2949">
        <v>1475760567</v>
      </c>
      <c r="L2949" s="5">
        <v>42649.353784722225</v>
      </c>
      <c r="M2949" t="b">
        <v>0</v>
      </c>
      <c r="N2949">
        <v>13</v>
      </c>
      <c r="O2949" s="9">
        <f>E2949/D2949</f>
        <v>4.2880000000000001E-2</v>
      </c>
      <c r="P2949" s="13">
        <f>IF(E2949&gt;0,E2949/N2949,"NA")</f>
        <v>82.461538461538467</v>
      </c>
      <c r="Q2949" s="13" t="s">
        <v>8338</v>
      </c>
      <c r="R2949" s="13" t="s">
        <v>8378</v>
      </c>
      <c r="S2949" t="b">
        <v>0</v>
      </c>
      <c r="T2949" t="s">
        <v>8302</v>
      </c>
      <c r="U2949" s="17">
        <v>42649.353784722225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5">
        <f t="shared" si="46"/>
        <v>42157.440891203696</v>
      </c>
      <c r="K2950">
        <v>1428075293</v>
      </c>
      <c r="L2950" s="5">
        <v>42097.440891203696</v>
      </c>
      <c r="M2950" t="b">
        <v>0</v>
      </c>
      <c r="N2950">
        <v>9</v>
      </c>
      <c r="O2950" s="9">
        <f>E2950/D2950</f>
        <v>4.8000000000000001E-5</v>
      </c>
      <c r="P2950" s="13">
        <f>IF(E2950&gt;0,E2950/N2950,"NA")</f>
        <v>2.6666666666666665</v>
      </c>
      <c r="Q2950" s="13" t="s">
        <v>8338</v>
      </c>
      <c r="R2950" s="13" t="s">
        <v>8378</v>
      </c>
      <c r="S2950" t="b">
        <v>0</v>
      </c>
      <c r="T2950" t="s">
        <v>8302</v>
      </c>
      <c r="U2950" s="17">
        <v>42097.440891203696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5">
        <f t="shared" si="46"/>
        <v>42327.656446759262</v>
      </c>
      <c r="K2951">
        <v>1445370317</v>
      </c>
      <c r="L2951" s="5">
        <v>42297.61478009259</v>
      </c>
      <c r="M2951" t="b">
        <v>0</v>
      </c>
      <c r="N2951">
        <v>2</v>
      </c>
      <c r="O2951" s="9">
        <f>E2951/D2951</f>
        <v>2.5000000000000001E-2</v>
      </c>
      <c r="P2951" s="13">
        <f>IF(E2951&gt;0,E2951/N2951,"NA")</f>
        <v>12.5</v>
      </c>
      <c r="Q2951" s="13" t="s">
        <v>8338</v>
      </c>
      <c r="R2951" s="13" t="s">
        <v>8378</v>
      </c>
      <c r="S2951" t="b">
        <v>0</v>
      </c>
      <c r="T2951" t="s">
        <v>8302</v>
      </c>
      <c r="U2951" s="17">
        <v>42297.61478009259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5">
        <f t="shared" si="46"/>
        <v>42392.156851851854</v>
      </c>
      <c r="K2952">
        <v>1450946752</v>
      </c>
      <c r="L2952" s="5">
        <v>42362.156851851854</v>
      </c>
      <c r="M2952" t="b">
        <v>0</v>
      </c>
      <c r="N2952">
        <v>0</v>
      </c>
      <c r="O2952" s="9">
        <f>E2952/D2952</f>
        <v>0</v>
      </c>
      <c r="P2952" s="13" t="str">
        <f>IF(E2952&gt;0,E2952/N2952,"NA")</f>
        <v>NA</v>
      </c>
      <c r="Q2952" s="13" t="s">
        <v>8338</v>
      </c>
      <c r="R2952" s="13" t="s">
        <v>8378</v>
      </c>
      <c r="S2952" t="b">
        <v>0</v>
      </c>
      <c r="T2952" t="s">
        <v>8302</v>
      </c>
      <c r="U2952" s="17">
        <v>42362.156851851854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5">
        <f t="shared" si="46"/>
        <v>41917.594594907401</v>
      </c>
      <c r="K2953">
        <v>1408648573</v>
      </c>
      <c r="L2953" s="5">
        <v>41872.594594907401</v>
      </c>
      <c r="M2953" t="b">
        <v>0</v>
      </c>
      <c r="N2953">
        <v>58</v>
      </c>
      <c r="O2953" s="9">
        <f>E2953/D2953</f>
        <v>2.1919999999999999E-2</v>
      </c>
      <c r="P2953" s="13">
        <f>IF(E2953&gt;0,E2953/N2953,"NA")</f>
        <v>18.896551724137932</v>
      </c>
      <c r="Q2953" s="13" t="s">
        <v>8338</v>
      </c>
      <c r="R2953" s="13" t="s">
        <v>8378</v>
      </c>
      <c r="S2953" t="b">
        <v>0</v>
      </c>
      <c r="T2953" t="s">
        <v>8302</v>
      </c>
      <c r="U2953" s="17">
        <v>41872.594594907401</v>
      </c>
    </row>
    <row r="2954" spans="1:21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5">
        <f t="shared" si="46"/>
        <v>42659.958333333336</v>
      </c>
      <c r="K2954">
        <v>1473957239</v>
      </c>
      <c r="L2954" s="5">
        <v>42628.481932870367</v>
      </c>
      <c r="M2954" t="b">
        <v>0</v>
      </c>
      <c r="N2954">
        <v>8</v>
      </c>
      <c r="O2954" s="9">
        <f>E2954/D2954</f>
        <v>8.0250000000000002E-2</v>
      </c>
      <c r="P2954" s="13">
        <f>IF(E2954&gt;0,E2954/N2954,"NA")</f>
        <v>200.625</v>
      </c>
      <c r="Q2954" s="13" t="s">
        <v>8338</v>
      </c>
      <c r="R2954" s="13" t="s">
        <v>8378</v>
      </c>
      <c r="S2954" t="b">
        <v>0</v>
      </c>
      <c r="T2954" t="s">
        <v>8302</v>
      </c>
      <c r="U2954" s="17">
        <v>42628.481932870367</v>
      </c>
    </row>
    <row r="2955" spans="1:21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5">
        <f t="shared" si="46"/>
        <v>42285.583576388883</v>
      </c>
      <c r="K2955">
        <v>1441738821</v>
      </c>
      <c r="L2955" s="5">
        <v>42255.583576388883</v>
      </c>
      <c r="M2955" t="b">
        <v>0</v>
      </c>
      <c r="N2955">
        <v>3</v>
      </c>
      <c r="O2955" s="9">
        <f>E2955/D2955</f>
        <v>1.5125E-3</v>
      </c>
      <c r="P2955" s="13">
        <f>IF(E2955&gt;0,E2955/N2955,"NA")</f>
        <v>201.66666666666666</v>
      </c>
      <c r="Q2955" s="13" t="s">
        <v>8338</v>
      </c>
      <c r="R2955" s="13" t="s">
        <v>8378</v>
      </c>
      <c r="S2955" t="b">
        <v>0</v>
      </c>
      <c r="T2955" t="s">
        <v>8302</v>
      </c>
      <c r="U2955" s="17">
        <v>42255.583576388883</v>
      </c>
    </row>
    <row r="2956" spans="1:21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5">
        <f t="shared" si="46"/>
        <v>42810.333368055552</v>
      </c>
      <c r="K2956">
        <v>1487944803</v>
      </c>
      <c r="L2956" s="5">
        <v>42790.375034722216</v>
      </c>
      <c r="M2956" t="b">
        <v>0</v>
      </c>
      <c r="N2956">
        <v>0</v>
      </c>
      <c r="O2956" s="9">
        <f>E2956/D2956</f>
        <v>0</v>
      </c>
      <c r="P2956" s="13" t="str">
        <f>IF(E2956&gt;0,E2956/N2956,"NA")</f>
        <v>NA</v>
      </c>
      <c r="Q2956" s="13" t="s">
        <v>8338</v>
      </c>
      <c r="R2956" s="13" t="s">
        <v>8378</v>
      </c>
      <c r="S2956" t="b">
        <v>0</v>
      </c>
      <c r="T2956" t="s">
        <v>8302</v>
      </c>
      <c r="U2956" s="17">
        <v>42790.375034722216</v>
      </c>
    </row>
    <row r="2957" spans="1:21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5">
        <f t="shared" si="46"/>
        <v>42171.532974537033</v>
      </c>
      <c r="K2957">
        <v>1431884849</v>
      </c>
      <c r="L2957" s="5">
        <v>42141.532974537033</v>
      </c>
      <c r="M2957" t="b">
        <v>0</v>
      </c>
      <c r="N2957">
        <v>11</v>
      </c>
      <c r="O2957" s="9">
        <f>E2957/D2957</f>
        <v>0.59583333333333333</v>
      </c>
      <c r="P2957" s="13">
        <f>IF(E2957&gt;0,E2957/N2957,"NA")</f>
        <v>65</v>
      </c>
      <c r="Q2957" s="13" t="s">
        <v>8338</v>
      </c>
      <c r="R2957" s="13" t="s">
        <v>8378</v>
      </c>
      <c r="S2957" t="b">
        <v>0</v>
      </c>
      <c r="T2957" t="s">
        <v>8302</v>
      </c>
      <c r="U2957" s="17">
        <v>42141.532974537033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5">
        <f t="shared" si="46"/>
        <v>42494.750578703701</v>
      </c>
      <c r="K2958">
        <v>1459810850</v>
      </c>
      <c r="L2958" s="5">
        <v>42464.750578703701</v>
      </c>
      <c r="M2958" t="b">
        <v>0</v>
      </c>
      <c r="N2958">
        <v>20</v>
      </c>
      <c r="O2958" s="9">
        <f>E2958/D2958</f>
        <v>0.16734177215189874</v>
      </c>
      <c r="P2958" s="13">
        <f>IF(E2958&gt;0,E2958/N2958,"NA")</f>
        <v>66.099999999999994</v>
      </c>
      <c r="Q2958" s="13" t="s">
        <v>8338</v>
      </c>
      <c r="R2958" s="13" t="s">
        <v>8378</v>
      </c>
      <c r="S2958" t="b">
        <v>0</v>
      </c>
      <c r="T2958" t="s">
        <v>8302</v>
      </c>
      <c r="U2958" s="17">
        <v>42464.750578703701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5">
        <f t="shared" si="46"/>
        <v>42090.761249999996</v>
      </c>
      <c r="K2959">
        <v>1422317772</v>
      </c>
      <c r="L2959" s="5">
        <v>42030.80291666666</v>
      </c>
      <c r="M2959" t="b">
        <v>0</v>
      </c>
      <c r="N2959">
        <v>3</v>
      </c>
      <c r="O2959" s="9">
        <f>E2959/D2959</f>
        <v>1.8666666666666668E-2</v>
      </c>
      <c r="P2959" s="13">
        <f>IF(E2959&gt;0,E2959/N2959,"NA")</f>
        <v>93.333333333333329</v>
      </c>
      <c r="Q2959" s="13" t="s">
        <v>8338</v>
      </c>
      <c r="R2959" s="13" t="s">
        <v>8378</v>
      </c>
      <c r="S2959" t="b">
        <v>0</v>
      </c>
      <c r="T2959" t="s">
        <v>8302</v>
      </c>
      <c r="U2959" s="17">
        <v>42030.80291666666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5">
        <f t="shared" si="46"/>
        <v>42498.529131944444</v>
      </c>
      <c r="K2960">
        <v>1457548917</v>
      </c>
      <c r="L2960" s="5">
        <v>42438.570798611108</v>
      </c>
      <c r="M2960" t="b">
        <v>0</v>
      </c>
      <c r="N2960">
        <v>0</v>
      </c>
      <c r="O2960" s="9">
        <f>E2960/D2960</f>
        <v>0</v>
      </c>
      <c r="P2960" s="13" t="str">
        <f>IF(E2960&gt;0,E2960/N2960,"NA")</f>
        <v>NA</v>
      </c>
      <c r="Q2960" s="13" t="s">
        <v>8338</v>
      </c>
      <c r="R2960" s="13" t="s">
        <v>8378</v>
      </c>
      <c r="S2960" t="b">
        <v>0</v>
      </c>
      <c r="T2960" t="s">
        <v>8302</v>
      </c>
      <c r="U2960" s="17">
        <v>42438.570798611108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5">
        <f t="shared" si="46"/>
        <v>42527.800057870372</v>
      </c>
      <c r="K2961">
        <v>1462666325</v>
      </c>
      <c r="L2961" s="5">
        <v>42497.800057870372</v>
      </c>
      <c r="M2961" t="b">
        <v>0</v>
      </c>
      <c r="N2961">
        <v>0</v>
      </c>
      <c r="O2961" s="9">
        <f>E2961/D2961</f>
        <v>0</v>
      </c>
      <c r="P2961" s="13" t="str">
        <f>IF(E2961&gt;0,E2961/N2961,"NA")</f>
        <v>NA</v>
      </c>
      <c r="Q2961" s="13" t="s">
        <v>8338</v>
      </c>
      <c r="R2961" s="13" t="s">
        <v>8378</v>
      </c>
      <c r="S2961" t="b">
        <v>0</v>
      </c>
      <c r="T2961" t="s">
        <v>8302</v>
      </c>
      <c r="U2961" s="17">
        <v>42497.800057870372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5">
        <f t="shared" si="46"/>
        <v>41893.54887731481</v>
      </c>
      <c r="K2962">
        <v>1407867023</v>
      </c>
      <c r="L2962" s="5">
        <v>41863.54887731481</v>
      </c>
      <c r="M2962" t="b">
        <v>0</v>
      </c>
      <c r="N2962">
        <v>0</v>
      </c>
      <c r="O2962" s="9">
        <f>E2962/D2962</f>
        <v>0</v>
      </c>
      <c r="P2962" s="13" t="str">
        <f>IF(E2962&gt;0,E2962/N2962,"NA")</f>
        <v>NA</v>
      </c>
      <c r="Q2962" s="13" t="s">
        <v>8338</v>
      </c>
      <c r="R2962" s="13" t="s">
        <v>8378</v>
      </c>
      <c r="S2962" t="b">
        <v>0</v>
      </c>
      <c r="T2962" t="s">
        <v>8302</v>
      </c>
      <c r="U2962" s="17">
        <v>41863.54887731481</v>
      </c>
    </row>
    <row r="2963" spans="1:21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5">
        <f t="shared" si="46"/>
        <v>42088.958333333336</v>
      </c>
      <c r="K2963">
        <v>1424927159</v>
      </c>
      <c r="L2963" s="5">
        <v>42061.004155092589</v>
      </c>
      <c r="M2963" t="b">
        <v>0</v>
      </c>
      <c r="N2963">
        <v>108</v>
      </c>
      <c r="O2963" s="9">
        <f>E2963/D2963</f>
        <v>1.0962000000000001</v>
      </c>
      <c r="P2963" s="13">
        <f>IF(E2963&gt;0,E2963/N2963,"NA")</f>
        <v>50.75</v>
      </c>
      <c r="Q2963" s="13" t="s">
        <v>8338</v>
      </c>
      <c r="R2963" s="13" t="s">
        <v>8339</v>
      </c>
      <c r="S2963" t="b">
        <v>1</v>
      </c>
      <c r="T2963" t="s">
        <v>8270</v>
      </c>
      <c r="U2963" s="17">
        <v>42061.004155092589</v>
      </c>
    </row>
    <row r="2964" spans="1:21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5">
        <f t="shared" si="46"/>
        <v>42064.082638888889</v>
      </c>
      <c r="K2964">
        <v>1422769906</v>
      </c>
      <c r="L2964" s="5">
        <v>42036.035949074074</v>
      </c>
      <c r="M2964" t="b">
        <v>0</v>
      </c>
      <c r="N2964">
        <v>20</v>
      </c>
      <c r="O2964" s="9">
        <f>E2964/D2964</f>
        <v>1.218</v>
      </c>
      <c r="P2964" s="13">
        <f>IF(E2964&gt;0,E2964/N2964,"NA")</f>
        <v>60.9</v>
      </c>
      <c r="Q2964" s="13" t="s">
        <v>8338</v>
      </c>
      <c r="R2964" s="13" t="s">
        <v>8339</v>
      </c>
      <c r="S2964" t="b">
        <v>1</v>
      </c>
      <c r="T2964" t="s">
        <v>8270</v>
      </c>
      <c r="U2964" s="17">
        <v>42036.035949074074</v>
      </c>
    </row>
    <row r="2965" spans="1:21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5">
        <f t="shared" si="46"/>
        <v>42187.26185185185</v>
      </c>
      <c r="K2965">
        <v>1433243824</v>
      </c>
      <c r="L2965" s="5">
        <v>42157.26185185185</v>
      </c>
      <c r="M2965" t="b">
        <v>0</v>
      </c>
      <c r="N2965">
        <v>98</v>
      </c>
      <c r="O2965" s="9">
        <f>E2965/D2965</f>
        <v>1.0685</v>
      </c>
      <c r="P2965" s="13">
        <f>IF(E2965&gt;0,E2965/N2965,"NA")</f>
        <v>109.03061224489795</v>
      </c>
      <c r="Q2965" s="13" t="s">
        <v>8338</v>
      </c>
      <c r="R2965" s="13" t="s">
        <v>8339</v>
      </c>
      <c r="S2965" t="b">
        <v>1</v>
      </c>
      <c r="T2965" t="s">
        <v>8270</v>
      </c>
      <c r="U2965" s="17">
        <v>42157.26185185185</v>
      </c>
    </row>
    <row r="2966" spans="1:21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5">
        <f t="shared" si="46"/>
        <v>41857.688888888886</v>
      </c>
      <c r="K2966">
        <v>1404769819</v>
      </c>
      <c r="L2966" s="5">
        <v>41827.701608796291</v>
      </c>
      <c r="M2966" t="b">
        <v>0</v>
      </c>
      <c r="N2966">
        <v>196</v>
      </c>
      <c r="O2966" s="9">
        <f>E2966/D2966</f>
        <v>1.0071379999999999</v>
      </c>
      <c r="P2966" s="13">
        <f>IF(E2966&gt;0,E2966/N2966,"NA")</f>
        <v>25.692295918367346</v>
      </c>
      <c r="Q2966" s="13" t="s">
        <v>8338</v>
      </c>
      <c r="R2966" s="13" t="s">
        <v>8339</v>
      </c>
      <c r="S2966" t="b">
        <v>1</v>
      </c>
      <c r="T2966" t="s">
        <v>8270</v>
      </c>
      <c r="U2966" s="17">
        <v>41827.701608796291</v>
      </c>
    </row>
    <row r="2967" spans="1:21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5">
        <f t="shared" si="46"/>
        <v>42192.521215277775</v>
      </c>
      <c r="K2967">
        <v>1433698233</v>
      </c>
      <c r="L2967" s="5">
        <v>42162.521215277775</v>
      </c>
      <c r="M2967" t="b">
        <v>0</v>
      </c>
      <c r="N2967">
        <v>39</v>
      </c>
      <c r="O2967" s="9">
        <f>E2967/D2967</f>
        <v>1.0900000000000001</v>
      </c>
      <c r="P2967" s="13">
        <f>IF(E2967&gt;0,E2967/N2967,"NA")</f>
        <v>41.92307692307692</v>
      </c>
      <c r="Q2967" s="13" t="s">
        <v>8338</v>
      </c>
      <c r="R2967" s="13" t="s">
        <v>8339</v>
      </c>
      <c r="S2967" t="b">
        <v>1</v>
      </c>
      <c r="T2967" t="s">
        <v>8270</v>
      </c>
      <c r="U2967" s="17">
        <v>42162.521215277775</v>
      </c>
    </row>
    <row r="2968" spans="1:21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5">
        <f t="shared" si="46"/>
        <v>42263.530231481483</v>
      </c>
      <c r="K2968">
        <v>1439833412</v>
      </c>
      <c r="L2968" s="5">
        <v>42233.530231481483</v>
      </c>
      <c r="M2968" t="b">
        <v>0</v>
      </c>
      <c r="N2968">
        <v>128</v>
      </c>
      <c r="O2968" s="9">
        <f>E2968/D2968</f>
        <v>1.1363000000000001</v>
      </c>
      <c r="P2968" s="13">
        <f>IF(E2968&gt;0,E2968/N2968,"NA")</f>
        <v>88.7734375</v>
      </c>
      <c r="Q2968" s="13" t="s">
        <v>8338</v>
      </c>
      <c r="R2968" s="13" t="s">
        <v>8339</v>
      </c>
      <c r="S2968" t="b">
        <v>1</v>
      </c>
      <c r="T2968" t="s">
        <v>8270</v>
      </c>
      <c r="U2968" s="17">
        <v>42233.530231481483</v>
      </c>
    </row>
    <row r="2969" spans="1:21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5">
        <f t="shared" si="46"/>
        <v>42071.947824074072</v>
      </c>
      <c r="K2969">
        <v>1423284292</v>
      </c>
      <c r="L2969" s="5">
        <v>42041.989490740736</v>
      </c>
      <c r="M2969" t="b">
        <v>0</v>
      </c>
      <c r="N2969">
        <v>71</v>
      </c>
      <c r="O2969" s="9">
        <f>E2969/D2969</f>
        <v>1.1392</v>
      </c>
      <c r="P2969" s="13">
        <f>IF(E2969&gt;0,E2969/N2969,"NA")</f>
        <v>80.225352112676063</v>
      </c>
      <c r="Q2969" s="13" t="s">
        <v>8338</v>
      </c>
      <c r="R2969" s="13" t="s">
        <v>8339</v>
      </c>
      <c r="S2969" t="b">
        <v>1</v>
      </c>
      <c r="T2969" t="s">
        <v>8270</v>
      </c>
      <c r="U2969" s="17">
        <v>42041.989490740736</v>
      </c>
    </row>
    <row r="2970" spans="1:21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5">
        <f t="shared" si="46"/>
        <v>42598.957638888889</v>
      </c>
      <c r="K2970">
        <v>1470227660</v>
      </c>
      <c r="L2970" s="5">
        <v>42585.315509259257</v>
      </c>
      <c r="M2970" t="b">
        <v>0</v>
      </c>
      <c r="N2970">
        <v>47</v>
      </c>
      <c r="O2970" s="9">
        <f>E2970/D2970</f>
        <v>1.06</v>
      </c>
      <c r="P2970" s="13">
        <f>IF(E2970&gt;0,E2970/N2970,"NA")</f>
        <v>78.936170212765958</v>
      </c>
      <c r="Q2970" s="13" t="s">
        <v>8338</v>
      </c>
      <c r="R2970" s="13" t="s">
        <v>8339</v>
      </c>
      <c r="S2970" t="b">
        <v>1</v>
      </c>
      <c r="T2970" t="s">
        <v>8270</v>
      </c>
      <c r="U2970" s="17">
        <v>42585.315509259257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5">
        <f t="shared" si="46"/>
        <v>42127.743750000001</v>
      </c>
      <c r="K2971">
        <v>1428087153</v>
      </c>
      <c r="L2971" s="5">
        <v>42097.578159722216</v>
      </c>
      <c r="M2971" t="b">
        <v>0</v>
      </c>
      <c r="N2971">
        <v>17</v>
      </c>
      <c r="O2971" s="9">
        <f>E2971/D2971</f>
        <v>1.625</v>
      </c>
      <c r="P2971" s="13">
        <f>IF(E2971&gt;0,E2971/N2971,"NA")</f>
        <v>95.588235294117652</v>
      </c>
      <c r="Q2971" s="13" t="s">
        <v>8338</v>
      </c>
      <c r="R2971" s="13" t="s">
        <v>8339</v>
      </c>
      <c r="S2971" t="b">
        <v>1</v>
      </c>
      <c r="T2971" t="s">
        <v>8270</v>
      </c>
      <c r="U2971" s="17">
        <v>42097.578159722216</v>
      </c>
    </row>
    <row r="2972" spans="1:21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5">
        <f t="shared" si="46"/>
        <v>41838.461238425924</v>
      </c>
      <c r="K2972">
        <v>1403107451</v>
      </c>
      <c r="L2972" s="5">
        <v>41808.461238425924</v>
      </c>
      <c r="M2972" t="b">
        <v>0</v>
      </c>
      <c r="N2972">
        <v>91</v>
      </c>
      <c r="O2972" s="9">
        <f>E2972/D2972</f>
        <v>1.06</v>
      </c>
      <c r="P2972" s="13">
        <f>IF(E2972&gt;0,E2972/N2972,"NA")</f>
        <v>69.890109890109883</v>
      </c>
      <c r="Q2972" s="13" t="s">
        <v>8338</v>
      </c>
      <c r="R2972" s="13" t="s">
        <v>8339</v>
      </c>
      <c r="S2972" t="b">
        <v>1</v>
      </c>
      <c r="T2972" t="s">
        <v>8270</v>
      </c>
      <c r="U2972" s="17">
        <v>41808.461238425924</v>
      </c>
    </row>
    <row r="2973" spans="1:21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5">
        <f t="shared" si="46"/>
        <v>41882.449976851851</v>
      </c>
      <c r="K2973">
        <v>1406908078</v>
      </c>
      <c r="L2973" s="5">
        <v>41852.449976851851</v>
      </c>
      <c r="M2973" t="b">
        <v>0</v>
      </c>
      <c r="N2973">
        <v>43</v>
      </c>
      <c r="O2973" s="9">
        <f>E2973/D2973</f>
        <v>1.0015624999999999</v>
      </c>
      <c r="P2973" s="13">
        <f>IF(E2973&gt;0,E2973/N2973,"NA")</f>
        <v>74.534883720930239</v>
      </c>
      <c r="Q2973" s="13" t="s">
        <v>8338</v>
      </c>
      <c r="R2973" s="13" t="s">
        <v>8339</v>
      </c>
      <c r="S2973" t="b">
        <v>1</v>
      </c>
      <c r="T2973" t="s">
        <v>8270</v>
      </c>
      <c r="U2973" s="17">
        <v>41852.449976851851</v>
      </c>
    </row>
    <row r="2974" spans="1:21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5">
        <f t="shared" si="46"/>
        <v>42708.833333333336</v>
      </c>
      <c r="K2974">
        <v>1479609520</v>
      </c>
      <c r="L2974" s="5">
        <v>42693.90185185185</v>
      </c>
      <c r="M2974" t="b">
        <v>0</v>
      </c>
      <c r="N2974">
        <v>17</v>
      </c>
      <c r="O2974" s="9">
        <f>E2974/D2974</f>
        <v>1.0535000000000001</v>
      </c>
      <c r="P2974" s="13">
        <f>IF(E2974&gt;0,E2974/N2974,"NA")</f>
        <v>123.94117647058823</v>
      </c>
      <c r="Q2974" s="13" t="s">
        <v>8338</v>
      </c>
      <c r="R2974" s="13" t="s">
        <v>8339</v>
      </c>
      <c r="S2974" t="b">
        <v>1</v>
      </c>
      <c r="T2974" t="s">
        <v>8270</v>
      </c>
      <c r="U2974" s="17">
        <v>42693.90185185185</v>
      </c>
    </row>
    <row r="2975" spans="1:21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5">
        <f t="shared" si="46"/>
        <v>42369.958333333336</v>
      </c>
      <c r="K2975">
        <v>1449171508</v>
      </c>
      <c r="L2975" s="5">
        <v>42341.610046296293</v>
      </c>
      <c r="M2975" t="b">
        <v>0</v>
      </c>
      <c r="N2975">
        <v>33</v>
      </c>
      <c r="O2975" s="9">
        <f>E2975/D2975</f>
        <v>1.748</v>
      </c>
      <c r="P2975" s="13">
        <f>IF(E2975&gt;0,E2975/N2975,"NA")</f>
        <v>264.84848484848487</v>
      </c>
      <c r="Q2975" s="13" t="s">
        <v>8338</v>
      </c>
      <c r="R2975" s="13" t="s">
        <v>8339</v>
      </c>
      <c r="S2975" t="b">
        <v>1</v>
      </c>
      <c r="T2975" t="s">
        <v>8270</v>
      </c>
      <c r="U2975" s="17">
        <v>42341.610046296293</v>
      </c>
    </row>
    <row r="2976" spans="1:21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5">
        <f t="shared" si="46"/>
        <v>41907.857638888883</v>
      </c>
      <c r="K2976">
        <v>1409275671</v>
      </c>
      <c r="L2976" s="5">
        <v>41879.852673611109</v>
      </c>
      <c r="M2976" t="b">
        <v>0</v>
      </c>
      <c r="N2976">
        <v>87</v>
      </c>
      <c r="O2976" s="9">
        <f>E2976/D2976</f>
        <v>1.02</v>
      </c>
      <c r="P2976" s="13">
        <f>IF(E2976&gt;0,E2976/N2976,"NA")</f>
        <v>58.620689655172413</v>
      </c>
      <c r="Q2976" s="13" t="s">
        <v>8338</v>
      </c>
      <c r="R2976" s="13" t="s">
        <v>8339</v>
      </c>
      <c r="S2976" t="b">
        <v>1</v>
      </c>
      <c r="T2976" t="s">
        <v>8270</v>
      </c>
      <c r="U2976" s="17">
        <v>41879.852673611109</v>
      </c>
    </row>
    <row r="2977" spans="1:21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5">
        <f t="shared" si="46"/>
        <v>41969.916666666664</v>
      </c>
      <c r="K2977">
        <v>1414599886</v>
      </c>
      <c r="L2977" s="5">
        <v>41941.475532407407</v>
      </c>
      <c r="M2977" t="b">
        <v>0</v>
      </c>
      <c r="N2977">
        <v>113</v>
      </c>
      <c r="O2977" s="9">
        <f>E2977/D2977</f>
        <v>1.00125</v>
      </c>
      <c r="P2977" s="13">
        <f>IF(E2977&gt;0,E2977/N2977,"NA")</f>
        <v>70.884955752212392</v>
      </c>
      <c r="Q2977" s="13" t="s">
        <v>8338</v>
      </c>
      <c r="R2977" s="13" t="s">
        <v>8339</v>
      </c>
      <c r="S2977" t="b">
        <v>1</v>
      </c>
      <c r="T2977" t="s">
        <v>8270</v>
      </c>
      <c r="U2977" s="17">
        <v>41941.475532407407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5">
        <f t="shared" si="46"/>
        <v>42442.291666666664</v>
      </c>
      <c r="K2978">
        <v>1456421530</v>
      </c>
      <c r="L2978" s="5">
        <v>42425.522337962961</v>
      </c>
      <c r="M2978" t="b">
        <v>0</v>
      </c>
      <c r="N2978">
        <v>14</v>
      </c>
      <c r="O2978" s="9">
        <f>E2978/D2978</f>
        <v>1.7142857142857142</v>
      </c>
      <c r="P2978" s="13">
        <f>IF(E2978&gt;0,E2978/N2978,"NA")</f>
        <v>8.5714285714285712</v>
      </c>
      <c r="Q2978" s="13" t="s">
        <v>8338</v>
      </c>
      <c r="R2978" s="13" t="s">
        <v>8339</v>
      </c>
      <c r="S2978" t="b">
        <v>1</v>
      </c>
      <c r="T2978" t="s">
        <v>8270</v>
      </c>
      <c r="U2978" s="17">
        <v>42425.522337962961</v>
      </c>
    </row>
    <row r="2979" spans="1:21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5">
        <f t="shared" si="46"/>
        <v>42085.884722222218</v>
      </c>
      <c r="K2979">
        <v>1421960934</v>
      </c>
      <c r="L2979" s="5">
        <v>42026.672847222224</v>
      </c>
      <c r="M2979" t="b">
        <v>0</v>
      </c>
      <c r="N2979">
        <v>30</v>
      </c>
      <c r="O2979" s="9">
        <f>E2979/D2979</f>
        <v>1.1356666666666666</v>
      </c>
      <c r="P2979" s="13">
        <f>IF(E2979&gt;0,E2979/N2979,"NA")</f>
        <v>113.56666666666666</v>
      </c>
      <c r="Q2979" s="13" t="s">
        <v>8338</v>
      </c>
      <c r="R2979" s="13" t="s">
        <v>8339</v>
      </c>
      <c r="S2979" t="b">
        <v>1</v>
      </c>
      <c r="T2979" t="s">
        <v>8270</v>
      </c>
      <c r="U2979" s="17">
        <v>42026.672847222224</v>
      </c>
    </row>
    <row r="2980" spans="1:21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5">
        <f t="shared" si="46"/>
        <v>41932.040972222218</v>
      </c>
      <c r="K2980">
        <v>1412954547</v>
      </c>
      <c r="L2980" s="5">
        <v>41922.432256944441</v>
      </c>
      <c r="M2980" t="b">
        <v>0</v>
      </c>
      <c r="N2980">
        <v>16</v>
      </c>
      <c r="O2980" s="9">
        <f>E2980/D2980</f>
        <v>1.2946666666666666</v>
      </c>
      <c r="P2980" s="13">
        <f>IF(E2980&gt;0,E2980/N2980,"NA")</f>
        <v>60.6875</v>
      </c>
      <c r="Q2980" s="13" t="s">
        <v>8338</v>
      </c>
      <c r="R2980" s="13" t="s">
        <v>8339</v>
      </c>
      <c r="S2980" t="b">
        <v>1</v>
      </c>
      <c r="T2980" t="s">
        <v>8270</v>
      </c>
      <c r="U2980" s="17">
        <v>41922.432256944441</v>
      </c>
    </row>
    <row r="2981" spans="1:21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5">
        <f t="shared" si="46"/>
        <v>42010.041666666664</v>
      </c>
      <c r="K2981">
        <v>1419104823</v>
      </c>
      <c r="L2981" s="5">
        <v>41993.616006944438</v>
      </c>
      <c r="M2981" t="b">
        <v>0</v>
      </c>
      <c r="N2981">
        <v>46</v>
      </c>
      <c r="O2981" s="9">
        <f>E2981/D2981</f>
        <v>1.014</v>
      </c>
      <c r="P2981" s="13">
        <f>IF(E2981&gt;0,E2981/N2981,"NA")</f>
        <v>110.21739130434783</v>
      </c>
      <c r="Q2981" s="13" t="s">
        <v>8338</v>
      </c>
      <c r="R2981" s="13" t="s">
        <v>8339</v>
      </c>
      <c r="S2981" t="b">
        <v>1</v>
      </c>
      <c r="T2981" t="s">
        <v>8270</v>
      </c>
      <c r="U2981" s="17">
        <v>41993.616006944438</v>
      </c>
    </row>
    <row r="2982" spans="1:21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5">
        <f t="shared" si="46"/>
        <v>42239.874999999993</v>
      </c>
      <c r="K2982">
        <v>1438639130</v>
      </c>
      <c r="L2982" s="5">
        <v>42219.70752314815</v>
      </c>
      <c r="M2982" t="b">
        <v>0</v>
      </c>
      <c r="N2982">
        <v>24</v>
      </c>
      <c r="O2982" s="9">
        <f>E2982/D2982</f>
        <v>1.0916666666666666</v>
      </c>
      <c r="P2982" s="13">
        <f>IF(E2982&gt;0,E2982/N2982,"NA")</f>
        <v>136.45833333333334</v>
      </c>
      <c r="Q2982" s="13" t="s">
        <v>8338</v>
      </c>
      <c r="R2982" s="13" t="s">
        <v>8339</v>
      </c>
      <c r="S2982" t="b">
        <v>1</v>
      </c>
      <c r="T2982" t="s">
        <v>8270</v>
      </c>
      <c r="U2982" s="17">
        <v>42219.70752314815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5">
        <f t="shared" si="46"/>
        <v>42270.351342592585</v>
      </c>
      <c r="K2983">
        <v>1439126756</v>
      </c>
      <c r="L2983" s="5">
        <v>42225.351342592585</v>
      </c>
      <c r="M2983" t="b">
        <v>1</v>
      </c>
      <c r="N2983">
        <v>97</v>
      </c>
      <c r="O2983" s="9">
        <f>E2983/D2983</f>
        <v>1.28925</v>
      </c>
      <c r="P2983" s="13">
        <f>IF(E2983&gt;0,E2983/N2983,"NA")</f>
        <v>53.164948453608247</v>
      </c>
      <c r="Q2983" s="13" t="s">
        <v>8338</v>
      </c>
      <c r="R2983" s="13" t="s">
        <v>8378</v>
      </c>
      <c r="S2983" t="b">
        <v>1</v>
      </c>
      <c r="T2983" t="s">
        <v>8302</v>
      </c>
      <c r="U2983" s="17">
        <v>42225.351342592585</v>
      </c>
    </row>
    <row r="2984" spans="1:21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5">
        <f t="shared" si="46"/>
        <v>42411.478506944441</v>
      </c>
      <c r="K2984">
        <v>1452616143</v>
      </c>
      <c r="L2984" s="5">
        <v>42381.478506944441</v>
      </c>
      <c r="M2984" t="b">
        <v>1</v>
      </c>
      <c r="N2984">
        <v>59</v>
      </c>
      <c r="O2984" s="9">
        <f>E2984/D2984</f>
        <v>1.0206</v>
      </c>
      <c r="P2984" s="13">
        <f>IF(E2984&gt;0,E2984/N2984,"NA")</f>
        <v>86.491525423728817</v>
      </c>
      <c r="Q2984" s="13" t="s">
        <v>8338</v>
      </c>
      <c r="R2984" s="13" t="s">
        <v>8378</v>
      </c>
      <c r="S2984" t="b">
        <v>1</v>
      </c>
      <c r="T2984" t="s">
        <v>8302</v>
      </c>
      <c r="U2984" s="17">
        <v>42381.478506944441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5">
        <f t="shared" si="46"/>
        <v>41954.465694444443</v>
      </c>
      <c r="K2985">
        <v>1410534636</v>
      </c>
      <c r="L2985" s="5">
        <v>41894.424027777779</v>
      </c>
      <c r="M2985" t="b">
        <v>1</v>
      </c>
      <c r="N2985">
        <v>1095</v>
      </c>
      <c r="O2985" s="9">
        <f>E2985/D2985</f>
        <v>1.465395775862069</v>
      </c>
      <c r="P2985" s="13">
        <f>IF(E2985&gt;0,E2985/N2985,"NA")</f>
        <v>155.23827397260274</v>
      </c>
      <c r="Q2985" s="13" t="s">
        <v>8338</v>
      </c>
      <c r="R2985" s="13" t="s">
        <v>8378</v>
      </c>
      <c r="S2985" t="b">
        <v>1</v>
      </c>
      <c r="T2985" t="s">
        <v>8302</v>
      </c>
      <c r="U2985" s="17">
        <v>41894.424027777779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5">
        <f t="shared" si="46"/>
        <v>42606.070381944439</v>
      </c>
      <c r="K2986">
        <v>1469428881</v>
      </c>
      <c r="L2986" s="5">
        <v>42576.070381944439</v>
      </c>
      <c r="M2986" t="b">
        <v>1</v>
      </c>
      <c r="N2986">
        <v>218</v>
      </c>
      <c r="O2986" s="9">
        <f>E2986/D2986</f>
        <v>1.00352</v>
      </c>
      <c r="P2986" s="13">
        <f>IF(E2986&gt;0,E2986/N2986,"NA")</f>
        <v>115.08256880733946</v>
      </c>
      <c r="Q2986" s="13" t="s">
        <v>8338</v>
      </c>
      <c r="R2986" s="13" t="s">
        <v>8378</v>
      </c>
      <c r="S2986" t="b">
        <v>1</v>
      </c>
      <c r="T2986" t="s">
        <v>8302</v>
      </c>
      <c r="U2986" s="17">
        <v>42576.070381944439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5">
        <f t="shared" si="46"/>
        <v>42673.958333333336</v>
      </c>
      <c r="K2987">
        <v>1476228128</v>
      </c>
      <c r="L2987" s="5">
        <v>42654.765370370369</v>
      </c>
      <c r="M2987" t="b">
        <v>0</v>
      </c>
      <c r="N2987">
        <v>111</v>
      </c>
      <c r="O2987" s="9">
        <f>E2987/D2987</f>
        <v>1.2164999999999999</v>
      </c>
      <c r="P2987" s="13">
        <f>IF(E2987&gt;0,E2987/N2987,"NA")</f>
        <v>109.5945945945946</v>
      </c>
      <c r="Q2987" s="13" t="s">
        <v>8338</v>
      </c>
      <c r="R2987" s="13" t="s">
        <v>8378</v>
      </c>
      <c r="S2987" t="b">
        <v>1</v>
      </c>
      <c r="T2987" t="s">
        <v>8302</v>
      </c>
      <c r="U2987" s="17">
        <v>42654.765370370369</v>
      </c>
    </row>
    <row r="2988" spans="1:21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5">
        <f t="shared" si="46"/>
        <v>42491.250069444439</v>
      </c>
      <c r="K2988">
        <v>1456920006</v>
      </c>
      <c r="L2988" s="5">
        <v>42431.29173611111</v>
      </c>
      <c r="M2988" t="b">
        <v>0</v>
      </c>
      <c r="N2988">
        <v>56</v>
      </c>
      <c r="O2988" s="9">
        <f>E2988/D2988</f>
        <v>1.0549999999999999</v>
      </c>
      <c r="P2988" s="13">
        <f>IF(E2988&gt;0,E2988/N2988,"NA")</f>
        <v>45.214285714285715</v>
      </c>
      <c r="Q2988" s="13" t="s">
        <v>8338</v>
      </c>
      <c r="R2988" s="13" t="s">
        <v>8378</v>
      </c>
      <c r="S2988" t="b">
        <v>1</v>
      </c>
      <c r="T2988" t="s">
        <v>8302</v>
      </c>
      <c r="U2988" s="17">
        <v>42431.29173611111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5">
        <f t="shared" si="46"/>
        <v>42655.791666666664</v>
      </c>
      <c r="K2989">
        <v>1473837751</v>
      </c>
      <c r="L2989" s="5">
        <v>42627.098969907405</v>
      </c>
      <c r="M2989" t="b">
        <v>0</v>
      </c>
      <c r="N2989">
        <v>265</v>
      </c>
      <c r="O2989" s="9">
        <f>E2989/D2989</f>
        <v>1.1040080000000001</v>
      </c>
      <c r="P2989" s="13">
        <f>IF(E2989&gt;0,E2989/N2989,"NA")</f>
        <v>104.15169811320754</v>
      </c>
      <c r="Q2989" s="13" t="s">
        <v>8338</v>
      </c>
      <c r="R2989" s="13" t="s">
        <v>8378</v>
      </c>
      <c r="S2989" t="b">
        <v>1</v>
      </c>
      <c r="T2989" t="s">
        <v>8302</v>
      </c>
      <c r="U2989" s="17">
        <v>42627.098969907405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5">
        <f t="shared" si="46"/>
        <v>42541.153715277775</v>
      </c>
      <c r="K2990">
        <v>1463820081</v>
      </c>
      <c r="L2990" s="5">
        <v>42511.153715277775</v>
      </c>
      <c r="M2990" t="b">
        <v>0</v>
      </c>
      <c r="N2990">
        <v>28</v>
      </c>
      <c r="O2990" s="9">
        <f>E2990/D2990</f>
        <v>1</v>
      </c>
      <c r="P2990" s="13">
        <f>IF(E2990&gt;0,E2990/N2990,"NA")</f>
        <v>35.714285714285715</v>
      </c>
      <c r="Q2990" s="13" t="s">
        <v>8338</v>
      </c>
      <c r="R2990" s="13" t="s">
        <v>8378</v>
      </c>
      <c r="S2990" t="b">
        <v>1</v>
      </c>
      <c r="T2990" t="s">
        <v>8302</v>
      </c>
      <c r="U2990" s="17">
        <v>42511.153715277775</v>
      </c>
    </row>
    <row r="2991" spans="1:21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5">
        <f t="shared" si="46"/>
        <v>42358.999305555553</v>
      </c>
      <c r="K2991">
        <v>1448756962</v>
      </c>
      <c r="L2991" s="5">
        <v>42336.812060185184</v>
      </c>
      <c r="M2991" t="b">
        <v>0</v>
      </c>
      <c r="N2991">
        <v>364</v>
      </c>
      <c r="O2991" s="9">
        <f>E2991/D2991</f>
        <v>1.76535</v>
      </c>
      <c r="P2991" s="13">
        <f>IF(E2991&gt;0,E2991/N2991,"NA")</f>
        <v>96.997252747252745</v>
      </c>
      <c r="Q2991" s="13" t="s">
        <v>8338</v>
      </c>
      <c r="R2991" s="13" t="s">
        <v>8378</v>
      </c>
      <c r="S2991" t="b">
        <v>1</v>
      </c>
      <c r="T2991" t="s">
        <v>8302</v>
      </c>
      <c r="U2991" s="17">
        <v>42336.812060185184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5">
        <f t="shared" si="46"/>
        <v>42376.365972222215</v>
      </c>
      <c r="K2992">
        <v>1449150420</v>
      </c>
      <c r="L2992" s="5">
        <v>42341.365972222215</v>
      </c>
      <c r="M2992" t="b">
        <v>0</v>
      </c>
      <c r="N2992">
        <v>27</v>
      </c>
      <c r="O2992" s="9">
        <f>E2992/D2992</f>
        <v>1</v>
      </c>
      <c r="P2992" s="13">
        <f>IF(E2992&gt;0,E2992/N2992,"NA")</f>
        <v>370.37037037037038</v>
      </c>
      <c r="Q2992" s="13" t="s">
        <v>8338</v>
      </c>
      <c r="R2992" s="13" t="s">
        <v>8378</v>
      </c>
      <c r="S2992" t="b">
        <v>1</v>
      </c>
      <c r="T2992" t="s">
        <v>8302</v>
      </c>
      <c r="U2992" s="17">
        <v>42341.365972222215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5">
        <f t="shared" si="46"/>
        <v>42762.628819444442</v>
      </c>
      <c r="K2993">
        <v>1483646730</v>
      </c>
      <c r="L2993" s="5">
        <v>42740.628819444442</v>
      </c>
      <c r="M2993" t="b">
        <v>0</v>
      </c>
      <c r="N2993">
        <v>93</v>
      </c>
      <c r="O2993" s="9">
        <f>E2993/D2993</f>
        <v>1.0329411764705883</v>
      </c>
      <c r="P2993" s="13">
        <f>IF(E2993&gt;0,E2993/N2993,"NA")</f>
        <v>94.408602150537632</v>
      </c>
      <c r="Q2993" s="13" t="s">
        <v>8338</v>
      </c>
      <c r="R2993" s="13" t="s">
        <v>8378</v>
      </c>
      <c r="S2993" t="b">
        <v>1</v>
      </c>
      <c r="T2993" t="s">
        <v>8302</v>
      </c>
      <c r="U2993" s="17">
        <v>42740.628819444442</v>
      </c>
    </row>
    <row r="2994" spans="1:21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5">
        <f t="shared" si="46"/>
        <v>42652.559143518512</v>
      </c>
      <c r="K2994">
        <v>1473445510</v>
      </c>
      <c r="L2994" s="5">
        <v>42622.559143518512</v>
      </c>
      <c r="M2994" t="b">
        <v>0</v>
      </c>
      <c r="N2994">
        <v>64</v>
      </c>
      <c r="O2994" s="9">
        <f>E2994/D2994</f>
        <v>1.0449999999999999</v>
      </c>
      <c r="P2994" s="13">
        <f>IF(E2994&gt;0,E2994/N2994,"NA")</f>
        <v>48.984375</v>
      </c>
      <c r="Q2994" s="13" t="s">
        <v>8338</v>
      </c>
      <c r="R2994" s="13" t="s">
        <v>8378</v>
      </c>
      <c r="S2994" t="b">
        <v>1</v>
      </c>
      <c r="T2994" t="s">
        <v>8302</v>
      </c>
      <c r="U2994" s="17">
        <v>42622.559143518512</v>
      </c>
    </row>
    <row r="2995" spans="1:21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5">
        <f t="shared" si="46"/>
        <v>42420.63040509259</v>
      </c>
      <c r="K2995">
        <v>1453406867</v>
      </c>
      <c r="L2995" s="5">
        <v>42390.63040509259</v>
      </c>
      <c r="M2995" t="b">
        <v>0</v>
      </c>
      <c r="N2995">
        <v>22</v>
      </c>
      <c r="O2995" s="9">
        <f>E2995/D2995</f>
        <v>1.0029999999999999</v>
      </c>
      <c r="P2995" s="13">
        <f>IF(E2995&gt;0,E2995/N2995,"NA")</f>
        <v>45.590909090909093</v>
      </c>
      <c r="Q2995" s="13" t="s">
        <v>8338</v>
      </c>
      <c r="R2995" s="13" t="s">
        <v>8378</v>
      </c>
      <c r="S2995" t="b">
        <v>1</v>
      </c>
      <c r="T2995" t="s">
        <v>8302</v>
      </c>
      <c r="U2995" s="17">
        <v>42390.63040509259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5">
        <f t="shared" si="46"/>
        <v>41915.270509259259</v>
      </c>
      <c r="K2996">
        <v>1409743772</v>
      </c>
      <c r="L2996" s="5">
        <v>41885.270509259259</v>
      </c>
      <c r="M2996" t="b">
        <v>0</v>
      </c>
      <c r="N2996">
        <v>59</v>
      </c>
      <c r="O2996" s="9">
        <f>E2996/D2996</f>
        <v>4.577466666666667</v>
      </c>
      <c r="P2996" s="13">
        <f>IF(E2996&gt;0,E2996/N2996,"NA")</f>
        <v>23.275254237288134</v>
      </c>
      <c r="Q2996" s="13" t="s">
        <v>8338</v>
      </c>
      <c r="R2996" s="13" t="s">
        <v>8378</v>
      </c>
      <c r="S2996" t="b">
        <v>1</v>
      </c>
      <c r="T2996" t="s">
        <v>8302</v>
      </c>
      <c r="U2996" s="17">
        <v>41885.270509259259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5">
        <f t="shared" si="46"/>
        <v>42754.456840277773</v>
      </c>
      <c r="K2997">
        <v>1482249471</v>
      </c>
      <c r="L2997" s="5">
        <v>42724.456840277773</v>
      </c>
      <c r="M2997" t="b">
        <v>0</v>
      </c>
      <c r="N2997">
        <v>249</v>
      </c>
      <c r="O2997" s="9">
        <f>E2997/D2997</f>
        <v>1.0496000000000001</v>
      </c>
      <c r="P2997" s="13">
        <f>IF(E2997&gt;0,E2997/N2997,"NA")</f>
        <v>63.2289156626506</v>
      </c>
      <c r="Q2997" s="13" t="s">
        <v>8338</v>
      </c>
      <c r="R2997" s="13" t="s">
        <v>8378</v>
      </c>
      <c r="S2997" t="b">
        <v>1</v>
      </c>
      <c r="T2997" t="s">
        <v>8302</v>
      </c>
      <c r="U2997" s="17">
        <v>42724.456840277773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5">
        <f t="shared" si="46"/>
        <v>42150.704166666663</v>
      </c>
      <c r="K2998">
        <v>1427493240</v>
      </c>
      <c r="L2998" s="5">
        <v>42090.704166666663</v>
      </c>
      <c r="M2998" t="b">
        <v>0</v>
      </c>
      <c r="N2998">
        <v>392</v>
      </c>
      <c r="O2998" s="9">
        <f>E2998/D2998</f>
        <v>1.7194285714285715</v>
      </c>
      <c r="P2998" s="13">
        <f>IF(E2998&gt;0,E2998/N2998,"NA")</f>
        <v>153.5204081632653</v>
      </c>
      <c r="Q2998" s="13" t="s">
        <v>8338</v>
      </c>
      <c r="R2998" s="13" t="s">
        <v>8378</v>
      </c>
      <c r="S2998" t="b">
        <v>1</v>
      </c>
      <c r="T2998" t="s">
        <v>8302</v>
      </c>
      <c r="U2998" s="17">
        <v>42090.704166666663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5">
        <f t="shared" si="46"/>
        <v>42792.999305555553</v>
      </c>
      <c r="K2999">
        <v>1486661793</v>
      </c>
      <c r="L2999" s="5">
        <v>42775.525381944441</v>
      </c>
      <c r="M2999" t="b">
        <v>0</v>
      </c>
      <c r="N2999">
        <v>115</v>
      </c>
      <c r="O2999" s="9">
        <f>E2999/D2999</f>
        <v>1.0373000000000001</v>
      </c>
      <c r="P2999" s="13">
        <f>IF(E2999&gt;0,E2999/N2999,"NA")</f>
        <v>90.2</v>
      </c>
      <c r="Q2999" s="13" t="s">
        <v>8338</v>
      </c>
      <c r="R2999" s="13" t="s">
        <v>8378</v>
      </c>
      <c r="S2999" t="b">
        <v>1</v>
      </c>
      <c r="T2999" t="s">
        <v>8302</v>
      </c>
      <c r="U2999" s="17">
        <v>42775.525381944441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5">
        <f t="shared" si="46"/>
        <v>41805.975694444445</v>
      </c>
      <c r="K3000">
        <v>1400474329</v>
      </c>
      <c r="L3000" s="5">
        <v>41777.985289351847</v>
      </c>
      <c r="M3000" t="b">
        <v>0</v>
      </c>
      <c r="N3000">
        <v>433</v>
      </c>
      <c r="O3000" s="9">
        <f>E3000/D3000</f>
        <v>1.0302899999999999</v>
      </c>
      <c r="P3000" s="13">
        <f>IF(E3000&gt;0,E3000/N3000,"NA")</f>
        <v>118.97113163972287</v>
      </c>
      <c r="Q3000" s="13" t="s">
        <v>8338</v>
      </c>
      <c r="R3000" s="13" t="s">
        <v>8378</v>
      </c>
      <c r="S3000" t="b">
        <v>1</v>
      </c>
      <c r="T3000" t="s">
        <v>8302</v>
      </c>
      <c r="U3000" s="17">
        <v>41777.985289351847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5">
        <f t="shared" si="46"/>
        <v>42794.874999999993</v>
      </c>
      <c r="K3001">
        <v>1487094360</v>
      </c>
      <c r="L3001" s="5">
        <v>42780.531944444439</v>
      </c>
      <c r="M3001" t="b">
        <v>0</v>
      </c>
      <c r="N3001">
        <v>20</v>
      </c>
      <c r="O3001" s="9">
        <f>E3001/D3001</f>
        <v>1.1888888888888889</v>
      </c>
      <c r="P3001" s="13">
        <f>IF(E3001&gt;0,E3001/N3001,"NA")</f>
        <v>80.25</v>
      </c>
      <c r="Q3001" s="13" t="s">
        <v>8338</v>
      </c>
      <c r="R3001" s="13" t="s">
        <v>8378</v>
      </c>
      <c r="S3001" t="b">
        <v>1</v>
      </c>
      <c r="T3001" t="s">
        <v>8302</v>
      </c>
      <c r="U3001" s="17">
        <v>42780.531944444439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5">
        <f t="shared" si="46"/>
        <v>42766.541666666664</v>
      </c>
      <c r="K3002">
        <v>1484682670</v>
      </c>
      <c r="L3002" s="5">
        <v>42752.61886574074</v>
      </c>
      <c r="M3002" t="b">
        <v>0</v>
      </c>
      <c r="N3002">
        <v>8</v>
      </c>
      <c r="O3002" s="9">
        <f>E3002/D3002</f>
        <v>1</v>
      </c>
      <c r="P3002" s="13">
        <f>IF(E3002&gt;0,E3002/N3002,"NA")</f>
        <v>62.5</v>
      </c>
      <c r="Q3002" s="13" t="s">
        <v>8338</v>
      </c>
      <c r="R3002" s="13" t="s">
        <v>8378</v>
      </c>
      <c r="S3002" t="b">
        <v>1</v>
      </c>
      <c r="T3002" t="s">
        <v>8302</v>
      </c>
      <c r="U3002" s="17">
        <v>42752.61886574074</v>
      </c>
    </row>
    <row r="3003" spans="1:21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5">
        <f t="shared" si="46"/>
        <v>42564.687291666669</v>
      </c>
      <c r="K3003">
        <v>1465853382</v>
      </c>
      <c r="L3003" s="5">
        <v>42534.687291666669</v>
      </c>
      <c r="M3003" t="b">
        <v>0</v>
      </c>
      <c r="N3003">
        <v>175</v>
      </c>
      <c r="O3003" s="9">
        <f>E3003/D3003</f>
        <v>3.1869988910451896</v>
      </c>
      <c r="P3003" s="13">
        <f>IF(E3003&gt;0,E3003/N3003,"NA")</f>
        <v>131.37719999999999</v>
      </c>
      <c r="Q3003" s="13" t="s">
        <v>8338</v>
      </c>
      <c r="R3003" s="13" t="s">
        <v>8378</v>
      </c>
      <c r="S3003" t="b">
        <v>1</v>
      </c>
      <c r="T3003" t="s">
        <v>8302</v>
      </c>
      <c r="U3003" s="17">
        <v>42534.687291666669</v>
      </c>
    </row>
    <row r="3004" spans="1:21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5">
        <f t="shared" si="46"/>
        <v>41269.627916666665</v>
      </c>
      <c r="K3004">
        <v>1353960252</v>
      </c>
      <c r="L3004" s="5">
        <v>41239.627916666665</v>
      </c>
      <c r="M3004" t="b">
        <v>0</v>
      </c>
      <c r="N3004">
        <v>104</v>
      </c>
      <c r="O3004" s="9">
        <f>E3004/D3004</f>
        <v>1.0850614285714286</v>
      </c>
      <c r="P3004" s="13">
        <f>IF(E3004&gt;0,E3004/N3004,"NA")</f>
        <v>73.032980769230775</v>
      </c>
      <c r="Q3004" s="13" t="s">
        <v>8338</v>
      </c>
      <c r="R3004" s="13" t="s">
        <v>8378</v>
      </c>
      <c r="S3004" t="b">
        <v>1</v>
      </c>
      <c r="T3004" t="s">
        <v>8302</v>
      </c>
      <c r="U3004" s="17">
        <v>41239.627916666665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5">
        <f t="shared" si="46"/>
        <v>42430.040972222218</v>
      </c>
      <c r="K3005">
        <v>1454098976</v>
      </c>
      <c r="L3005" s="5">
        <v>42398.640925925924</v>
      </c>
      <c r="M3005" t="b">
        <v>0</v>
      </c>
      <c r="N3005">
        <v>17</v>
      </c>
      <c r="O3005" s="9">
        <f>E3005/D3005</f>
        <v>1.0116666666666667</v>
      </c>
      <c r="P3005" s="13">
        <f>IF(E3005&gt;0,E3005/N3005,"NA")</f>
        <v>178.52941176470588</v>
      </c>
      <c r="Q3005" s="13" t="s">
        <v>8338</v>
      </c>
      <c r="R3005" s="13" t="s">
        <v>8378</v>
      </c>
      <c r="S3005" t="b">
        <v>1</v>
      </c>
      <c r="T3005" t="s">
        <v>8302</v>
      </c>
      <c r="U3005" s="17">
        <v>42398.640925925924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5">
        <f t="shared" si="46"/>
        <v>41958.714398148142</v>
      </c>
      <c r="K3006">
        <v>1413493724</v>
      </c>
      <c r="L3006" s="5">
        <v>41928.672731481478</v>
      </c>
      <c r="M3006" t="b">
        <v>0</v>
      </c>
      <c r="N3006">
        <v>277</v>
      </c>
      <c r="O3006" s="9">
        <f>E3006/D3006</f>
        <v>1.12815</v>
      </c>
      <c r="P3006" s="13">
        <f>IF(E3006&gt;0,E3006/N3006,"NA")</f>
        <v>162.90974729241879</v>
      </c>
      <c r="Q3006" s="13" t="s">
        <v>8338</v>
      </c>
      <c r="R3006" s="13" t="s">
        <v>8378</v>
      </c>
      <c r="S3006" t="b">
        <v>1</v>
      </c>
      <c r="T3006" t="s">
        <v>8302</v>
      </c>
      <c r="U3006" s="17">
        <v>41928.672731481478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5">
        <f t="shared" si="46"/>
        <v>41918.466493055552</v>
      </c>
      <c r="K3007">
        <v>1410019905</v>
      </c>
      <c r="L3007" s="5">
        <v>41888.466493055552</v>
      </c>
      <c r="M3007" t="b">
        <v>0</v>
      </c>
      <c r="N3007">
        <v>118</v>
      </c>
      <c r="O3007" s="9">
        <f>E3007/D3007</f>
        <v>1.2049622641509434</v>
      </c>
      <c r="P3007" s="13">
        <f>IF(E3007&gt;0,E3007/N3007,"NA")</f>
        <v>108.24237288135593</v>
      </c>
      <c r="Q3007" s="13" t="s">
        <v>8338</v>
      </c>
      <c r="R3007" s="13" t="s">
        <v>8378</v>
      </c>
      <c r="S3007" t="b">
        <v>1</v>
      </c>
      <c r="T3007" t="s">
        <v>8302</v>
      </c>
      <c r="U3007" s="17">
        <v>41888.466493055552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5">
        <f t="shared" si="46"/>
        <v>41987.54850694444</v>
      </c>
      <c r="K3008">
        <v>1415988591</v>
      </c>
      <c r="L3008" s="5">
        <v>41957.54850694444</v>
      </c>
      <c r="M3008" t="b">
        <v>0</v>
      </c>
      <c r="N3008">
        <v>97</v>
      </c>
      <c r="O3008" s="9">
        <f>E3008/D3008</f>
        <v>1.0774999999999999</v>
      </c>
      <c r="P3008" s="13">
        <f>IF(E3008&gt;0,E3008/N3008,"NA")</f>
        <v>88.865979381443296</v>
      </c>
      <c r="Q3008" s="13" t="s">
        <v>8338</v>
      </c>
      <c r="R3008" s="13" t="s">
        <v>8378</v>
      </c>
      <c r="S3008" t="b">
        <v>1</v>
      </c>
      <c r="T3008" t="s">
        <v>8302</v>
      </c>
      <c r="U3008" s="17">
        <v>41957.54850694444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5">
        <f t="shared" si="46"/>
        <v>42119.007905092592</v>
      </c>
      <c r="K3009">
        <v>1428124283</v>
      </c>
      <c r="L3009" s="5">
        <v>42098.007905092592</v>
      </c>
      <c r="M3009" t="b">
        <v>0</v>
      </c>
      <c r="N3009">
        <v>20</v>
      </c>
      <c r="O3009" s="9">
        <f>E3009/D3009</f>
        <v>1.8</v>
      </c>
      <c r="P3009" s="13">
        <f>IF(E3009&gt;0,E3009/N3009,"NA")</f>
        <v>54</v>
      </c>
      <c r="Q3009" s="13" t="s">
        <v>8338</v>
      </c>
      <c r="R3009" s="13" t="s">
        <v>8378</v>
      </c>
      <c r="S3009" t="b">
        <v>1</v>
      </c>
      <c r="T3009" t="s">
        <v>8302</v>
      </c>
      <c r="U3009" s="17">
        <v>42098.007905092592</v>
      </c>
    </row>
    <row r="3010" spans="1:21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5">
        <f t="shared" si="46"/>
        <v>42390.003692129627</v>
      </c>
      <c r="K3010">
        <v>1450760719</v>
      </c>
      <c r="L3010" s="5">
        <v>42360.003692129627</v>
      </c>
      <c r="M3010" t="b">
        <v>0</v>
      </c>
      <c r="N3010">
        <v>26</v>
      </c>
      <c r="O3010" s="9">
        <f>E3010/D3010</f>
        <v>1.0116666666666667</v>
      </c>
      <c r="P3010" s="13">
        <f>IF(E3010&gt;0,E3010/N3010,"NA")</f>
        <v>116.73076923076923</v>
      </c>
      <c r="Q3010" s="13" t="s">
        <v>8338</v>
      </c>
      <c r="R3010" s="13" t="s">
        <v>8378</v>
      </c>
      <c r="S3010" t="b">
        <v>1</v>
      </c>
      <c r="T3010" t="s">
        <v>8302</v>
      </c>
      <c r="U3010" s="17">
        <v>42360.003692129627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5">
        <f t="shared" ref="J3011:L3074" si="47">(I3011/86400)+25569+(-5/24)</f>
        <v>41969.403240740743</v>
      </c>
      <c r="K3011">
        <v>1414417240</v>
      </c>
      <c r="L3011" s="5">
        <v>41939.361574074072</v>
      </c>
      <c r="M3011" t="b">
        <v>0</v>
      </c>
      <c r="N3011">
        <v>128</v>
      </c>
      <c r="O3011" s="9">
        <f>E3011/D3011</f>
        <v>1.19756</v>
      </c>
      <c r="P3011" s="13">
        <f>IF(E3011&gt;0,E3011/N3011,"NA")</f>
        <v>233.8984375</v>
      </c>
      <c r="Q3011" s="13" t="s">
        <v>8338</v>
      </c>
      <c r="R3011" s="13" t="s">
        <v>8378</v>
      </c>
      <c r="S3011" t="b">
        <v>1</v>
      </c>
      <c r="T3011" t="s">
        <v>8302</v>
      </c>
      <c r="U3011" s="17">
        <v>41939.361574074072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5">
        <f t="shared" si="47"/>
        <v>42056.624062499999</v>
      </c>
      <c r="K3012">
        <v>1419364719</v>
      </c>
      <c r="L3012" s="5">
        <v>41996.624062499999</v>
      </c>
      <c r="M3012" t="b">
        <v>0</v>
      </c>
      <c r="N3012">
        <v>15</v>
      </c>
      <c r="O3012" s="9">
        <f>E3012/D3012</f>
        <v>1.58</v>
      </c>
      <c r="P3012" s="13">
        <f>IF(E3012&gt;0,E3012/N3012,"NA")</f>
        <v>158</v>
      </c>
      <c r="Q3012" s="13" t="s">
        <v>8338</v>
      </c>
      <c r="R3012" s="13" t="s">
        <v>8378</v>
      </c>
      <c r="S3012" t="b">
        <v>1</v>
      </c>
      <c r="T3012" t="s">
        <v>8302</v>
      </c>
      <c r="U3012" s="17">
        <v>41996.624062499999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5">
        <f t="shared" si="47"/>
        <v>42361.749305555553</v>
      </c>
      <c r="K3013">
        <v>1448536516</v>
      </c>
      <c r="L3013" s="5">
        <v>42334.260601851849</v>
      </c>
      <c r="M3013" t="b">
        <v>0</v>
      </c>
      <c r="N3013">
        <v>25</v>
      </c>
      <c r="O3013" s="9">
        <f>E3013/D3013</f>
        <v>1.2366666666666666</v>
      </c>
      <c r="P3013" s="13">
        <f>IF(E3013&gt;0,E3013/N3013,"NA")</f>
        <v>14.84</v>
      </c>
      <c r="Q3013" s="13" t="s">
        <v>8338</v>
      </c>
      <c r="R3013" s="13" t="s">
        <v>8378</v>
      </c>
      <c r="S3013" t="b">
        <v>1</v>
      </c>
      <c r="T3013" t="s">
        <v>8302</v>
      </c>
      <c r="U3013" s="17">
        <v>42334.260601851849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5">
        <f t="shared" si="47"/>
        <v>42045.494560185187</v>
      </c>
      <c r="K3014">
        <v>1421772730</v>
      </c>
      <c r="L3014" s="5">
        <v>42024.494560185187</v>
      </c>
      <c r="M3014" t="b">
        <v>0</v>
      </c>
      <c r="N3014">
        <v>55</v>
      </c>
      <c r="O3014" s="9">
        <f>E3014/D3014</f>
        <v>1.1712499999999999</v>
      </c>
      <c r="P3014" s="13">
        <f>IF(E3014&gt;0,E3014/N3014,"NA")</f>
        <v>85.181818181818187</v>
      </c>
      <c r="Q3014" s="13" t="s">
        <v>8338</v>
      </c>
      <c r="R3014" s="13" t="s">
        <v>8378</v>
      </c>
      <c r="S3014" t="b">
        <v>1</v>
      </c>
      <c r="T3014" t="s">
        <v>8302</v>
      </c>
      <c r="U3014" s="17">
        <v>42024.494560185187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5">
        <f t="shared" si="47"/>
        <v>42176.627881944441</v>
      </c>
      <c r="K3015">
        <v>1432325049</v>
      </c>
      <c r="L3015" s="5">
        <v>42146.627881944441</v>
      </c>
      <c r="M3015" t="b">
        <v>0</v>
      </c>
      <c r="N3015">
        <v>107</v>
      </c>
      <c r="O3015" s="9">
        <f>E3015/D3015</f>
        <v>1.5696000000000001</v>
      </c>
      <c r="P3015" s="13">
        <f>IF(E3015&gt;0,E3015/N3015,"NA")</f>
        <v>146.69158878504672</v>
      </c>
      <c r="Q3015" s="13" t="s">
        <v>8338</v>
      </c>
      <c r="R3015" s="13" t="s">
        <v>8378</v>
      </c>
      <c r="S3015" t="b">
        <v>1</v>
      </c>
      <c r="T3015" t="s">
        <v>8302</v>
      </c>
      <c r="U3015" s="17">
        <v>42146.627881944441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5">
        <f t="shared" si="47"/>
        <v>41948</v>
      </c>
      <c r="K3016">
        <v>1412737080</v>
      </c>
      <c r="L3016" s="5">
        <v>41919.915277777771</v>
      </c>
      <c r="M3016" t="b">
        <v>0</v>
      </c>
      <c r="N3016">
        <v>557</v>
      </c>
      <c r="O3016" s="9">
        <f>E3016/D3016</f>
        <v>1.13104</v>
      </c>
      <c r="P3016" s="13">
        <f>IF(E3016&gt;0,E3016/N3016,"NA")</f>
        <v>50.764811490125673</v>
      </c>
      <c r="Q3016" s="13" t="s">
        <v>8338</v>
      </c>
      <c r="R3016" s="13" t="s">
        <v>8378</v>
      </c>
      <c r="S3016" t="b">
        <v>1</v>
      </c>
      <c r="T3016" t="s">
        <v>8302</v>
      </c>
      <c r="U3016" s="17">
        <v>41919.915277777771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5">
        <f t="shared" si="47"/>
        <v>41800.958333333328</v>
      </c>
      <c r="K3017">
        <v>1401125238</v>
      </c>
      <c r="L3017" s="5">
        <v>41785.518958333334</v>
      </c>
      <c r="M3017" t="b">
        <v>0</v>
      </c>
      <c r="N3017">
        <v>40</v>
      </c>
      <c r="O3017" s="9">
        <f>E3017/D3017</f>
        <v>1.0317647058823529</v>
      </c>
      <c r="P3017" s="13">
        <f>IF(E3017&gt;0,E3017/N3017,"NA")</f>
        <v>87.7</v>
      </c>
      <c r="Q3017" s="13" t="s">
        <v>8338</v>
      </c>
      <c r="R3017" s="13" t="s">
        <v>8378</v>
      </c>
      <c r="S3017" t="b">
        <v>1</v>
      </c>
      <c r="T3017" t="s">
        <v>8302</v>
      </c>
      <c r="U3017" s="17">
        <v>41785.518958333334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5">
        <f t="shared" si="47"/>
        <v>41838.339722222219</v>
      </c>
      <c r="K3018">
        <v>1400504952</v>
      </c>
      <c r="L3018" s="5">
        <v>41778.339722222219</v>
      </c>
      <c r="M3018" t="b">
        <v>0</v>
      </c>
      <c r="N3018">
        <v>36</v>
      </c>
      <c r="O3018" s="9">
        <f>E3018/D3018</f>
        <v>1.0261176470588236</v>
      </c>
      <c r="P3018" s="13">
        <f>IF(E3018&gt;0,E3018/N3018,"NA")</f>
        <v>242.27777777777777</v>
      </c>
      <c r="Q3018" s="13" t="s">
        <v>8338</v>
      </c>
      <c r="R3018" s="13" t="s">
        <v>8378</v>
      </c>
      <c r="S3018" t="b">
        <v>1</v>
      </c>
      <c r="T3018" t="s">
        <v>8302</v>
      </c>
      <c r="U3018" s="17">
        <v>41778.339722222219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5">
        <f t="shared" si="47"/>
        <v>41871.641701388886</v>
      </c>
      <c r="K3019">
        <v>1405974243</v>
      </c>
      <c r="L3019" s="5">
        <v>41841.641701388886</v>
      </c>
      <c r="M3019" t="b">
        <v>0</v>
      </c>
      <c r="N3019">
        <v>159</v>
      </c>
      <c r="O3019" s="9">
        <f>E3019/D3019</f>
        <v>1.0584090909090909</v>
      </c>
      <c r="P3019" s="13">
        <f>IF(E3019&gt;0,E3019/N3019,"NA")</f>
        <v>146.44654088050314</v>
      </c>
      <c r="Q3019" s="13" t="s">
        <v>8338</v>
      </c>
      <c r="R3019" s="13" t="s">
        <v>8378</v>
      </c>
      <c r="S3019" t="b">
        <v>1</v>
      </c>
      <c r="T3019" t="s">
        <v>8302</v>
      </c>
      <c r="U3019" s="17">
        <v>41841.641701388886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5">
        <f t="shared" si="47"/>
        <v>42205.708333333336</v>
      </c>
      <c r="K3020">
        <v>1433747376</v>
      </c>
      <c r="L3020" s="5">
        <v>42163.09</v>
      </c>
      <c r="M3020" t="b">
        <v>0</v>
      </c>
      <c r="N3020">
        <v>41</v>
      </c>
      <c r="O3020" s="9">
        <f>E3020/D3020</f>
        <v>1.0071428571428571</v>
      </c>
      <c r="P3020" s="13">
        <f>IF(E3020&gt;0,E3020/N3020,"NA")</f>
        <v>103.17073170731707</v>
      </c>
      <c r="Q3020" s="13" t="s">
        <v>8338</v>
      </c>
      <c r="R3020" s="13" t="s">
        <v>8378</v>
      </c>
      <c r="S3020" t="b">
        <v>1</v>
      </c>
      <c r="T3020" t="s">
        <v>8302</v>
      </c>
      <c r="U3020" s="17">
        <v>42163.09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5">
        <f t="shared" si="47"/>
        <v>41785.916666666664</v>
      </c>
      <c r="K3021">
        <v>1398801620</v>
      </c>
      <c r="L3021" s="5">
        <v>41758.625231481477</v>
      </c>
      <c r="M3021" t="b">
        <v>0</v>
      </c>
      <c r="N3021">
        <v>226</v>
      </c>
      <c r="O3021" s="9">
        <f>E3021/D3021</f>
        <v>1.2123333333333333</v>
      </c>
      <c r="P3021" s="13">
        <f>IF(E3021&gt;0,E3021/N3021,"NA")</f>
        <v>80.464601769911511</v>
      </c>
      <c r="Q3021" s="13" t="s">
        <v>8338</v>
      </c>
      <c r="R3021" s="13" t="s">
        <v>8378</v>
      </c>
      <c r="S3021" t="b">
        <v>1</v>
      </c>
      <c r="T3021" t="s">
        <v>8302</v>
      </c>
      <c r="U3021" s="17">
        <v>41758.625231481477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5">
        <f t="shared" si="47"/>
        <v>42230.638113425921</v>
      </c>
      <c r="K3022">
        <v>1434399533</v>
      </c>
      <c r="L3022" s="5">
        <v>42170.638113425921</v>
      </c>
      <c r="M3022" t="b">
        <v>0</v>
      </c>
      <c r="N3022">
        <v>30</v>
      </c>
      <c r="O3022" s="9">
        <f>E3022/D3022</f>
        <v>1.0057142857142858</v>
      </c>
      <c r="P3022" s="13">
        <f>IF(E3022&gt;0,E3022/N3022,"NA")</f>
        <v>234.66666666666666</v>
      </c>
      <c r="Q3022" s="13" t="s">
        <v>8338</v>
      </c>
      <c r="R3022" s="13" t="s">
        <v>8378</v>
      </c>
      <c r="S3022" t="b">
        <v>1</v>
      </c>
      <c r="T3022" t="s">
        <v>8302</v>
      </c>
      <c r="U3022" s="17">
        <v>42170.638113425921</v>
      </c>
    </row>
    <row r="3023" spans="1:21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5">
        <f t="shared" si="47"/>
        <v>42696.040972222218</v>
      </c>
      <c r="K3023">
        <v>1476715869</v>
      </c>
      <c r="L3023" s="5">
        <v>42660.410520833328</v>
      </c>
      <c r="M3023" t="b">
        <v>0</v>
      </c>
      <c r="N3023">
        <v>103</v>
      </c>
      <c r="O3023" s="9">
        <f>E3023/D3023</f>
        <v>1.1602222222222223</v>
      </c>
      <c r="P3023" s="13">
        <f>IF(E3023&gt;0,E3023/N3023,"NA")</f>
        <v>50.689320388349515</v>
      </c>
      <c r="Q3023" s="13" t="s">
        <v>8338</v>
      </c>
      <c r="R3023" s="13" t="s">
        <v>8378</v>
      </c>
      <c r="S3023" t="b">
        <v>1</v>
      </c>
      <c r="T3023" t="s">
        <v>8302</v>
      </c>
      <c r="U3023" s="17">
        <v>42660.410520833328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5">
        <f t="shared" si="47"/>
        <v>42609.745474537034</v>
      </c>
      <c r="K3024">
        <v>1468450409</v>
      </c>
      <c r="L3024" s="5">
        <v>42564.745474537034</v>
      </c>
      <c r="M3024" t="b">
        <v>0</v>
      </c>
      <c r="N3024">
        <v>62</v>
      </c>
      <c r="O3024" s="9">
        <f>E3024/D3024</f>
        <v>1.0087999999999999</v>
      </c>
      <c r="P3024" s="13">
        <f>IF(E3024&gt;0,E3024/N3024,"NA")</f>
        <v>162.70967741935485</v>
      </c>
      <c r="Q3024" s="13" t="s">
        <v>8338</v>
      </c>
      <c r="R3024" s="13" t="s">
        <v>8378</v>
      </c>
      <c r="S3024" t="b">
        <v>1</v>
      </c>
      <c r="T3024" t="s">
        <v>8302</v>
      </c>
      <c r="U3024" s="17">
        <v>42564.745474537034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5">
        <f t="shared" si="47"/>
        <v>42166.467430555553</v>
      </c>
      <c r="K3025">
        <v>1430151186</v>
      </c>
      <c r="L3025" s="5">
        <v>42121.467430555553</v>
      </c>
      <c r="M3025" t="b">
        <v>0</v>
      </c>
      <c r="N3025">
        <v>6</v>
      </c>
      <c r="O3025" s="9">
        <f>E3025/D3025</f>
        <v>1.03</v>
      </c>
      <c r="P3025" s="13">
        <f>IF(E3025&gt;0,E3025/N3025,"NA")</f>
        <v>120.16666666666667</v>
      </c>
      <c r="Q3025" s="13" t="s">
        <v>8338</v>
      </c>
      <c r="R3025" s="13" t="s">
        <v>8378</v>
      </c>
      <c r="S3025" t="b">
        <v>1</v>
      </c>
      <c r="T3025" t="s">
        <v>8302</v>
      </c>
      <c r="U3025" s="17">
        <v>42121.467430555553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5">
        <f t="shared" si="47"/>
        <v>41188.785590277774</v>
      </c>
      <c r="K3026">
        <v>1346975475</v>
      </c>
      <c r="L3026" s="5">
        <v>41158.785590277774</v>
      </c>
      <c r="M3026" t="b">
        <v>0</v>
      </c>
      <c r="N3026">
        <v>182</v>
      </c>
      <c r="O3026" s="9">
        <f>E3026/D3026</f>
        <v>2.4641999999999999</v>
      </c>
      <c r="P3026" s="13">
        <f>IF(E3026&gt;0,E3026/N3026,"NA")</f>
        <v>67.697802197802204</v>
      </c>
      <c r="Q3026" s="13" t="s">
        <v>8338</v>
      </c>
      <c r="R3026" s="13" t="s">
        <v>8378</v>
      </c>
      <c r="S3026" t="b">
        <v>1</v>
      </c>
      <c r="T3026" t="s">
        <v>8302</v>
      </c>
      <c r="U3026" s="17">
        <v>41158.785590277774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5">
        <f t="shared" si="47"/>
        <v>41789.458333333328</v>
      </c>
      <c r="K3027">
        <v>1399032813</v>
      </c>
      <c r="L3027" s="5">
        <v>41761.301076388889</v>
      </c>
      <c r="M3027" t="b">
        <v>0</v>
      </c>
      <c r="N3027">
        <v>145</v>
      </c>
      <c r="O3027" s="9">
        <f>E3027/D3027</f>
        <v>3.0219999999999998</v>
      </c>
      <c r="P3027" s="13">
        <f>IF(E3027&gt;0,E3027/N3027,"NA")</f>
        <v>52.103448275862071</v>
      </c>
      <c r="Q3027" s="13" t="s">
        <v>8338</v>
      </c>
      <c r="R3027" s="13" t="s">
        <v>8378</v>
      </c>
      <c r="S3027" t="b">
        <v>1</v>
      </c>
      <c r="T3027" t="s">
        <v>8302</v>
      </c>
      <c r="U3027" s="17">
        <v>41761.301076388889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5">
        <f t="shared" si="47"/>
        <v>42797.251064814809</v>
      </c>
      <c r="K3028">
        <v>1487329292</v>
      </c>
      <c r="L3028" s="5">
        <v>42783.251064814809</v>
      </c>
      <c r="M3028" t="b">
        <v>0</v>
      </c>
      <c r="N3028">
        <v>25</v>
      </c>
      <c r="O3028" s="9">
        <f>E3028/D3028</f>
        <v>1.4333333333333333</v>
      </c>
      <c r="P3028" s="13">
        <f>IF(E3028&gt;0,E3028/N3028,"NA")</f>
        <v>51.6</v>
      </c>
      <c r="Q3028" s="13" t="s">
        <v>8338</v>
      </c>
      <c r="R3028" s="13" t="s">
        <v>8378</v>
      </c>
      <c r="S3028" t="b">
        <v>1</v>
      </c>
      <c r="T3028" t="s">
        <v>8302</v>
      </c>
      <c r="U3028" s="17">
        <v>42783.251064814809</v>
      </c>
    </row>
    <row r="3029" spans="1:21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5">
        <f t="shared" si="47"/>
        <v>42083.454293981478</v>
      </c>
      <c r="K3029">
        <v>1424278451</v>
      </c>
      <c r="L3029" s="5">
        <v>42053.49596064815</v>
      </c>
      <c r="M3029" t="b">
        <v>0</v>
      </c>
      <c r="N3029">
        <v>320</v>
      </c>
      <c r="O3029" s="9">
        <f>E3029/D3029</f>
        <v>1.3144</v>
      </c>
      <c r="P3029" s="13">
        <f>IF(E3029&gt;0,E3029/N3029,"NA")</f>
        <v>164.3</v>
      </c>
      <c r="Q3029" s="13" t="s">
        <v>8338</v>
      </c>
      <c r="R3029" s="13" t="s">
        <v>8378</v>
      </c>
      <c r="S3029" t="b">
        <v>1</v>
      </c>
      <c r="T3029" t="s">
        <v>8302</v>
      </c>
      <c r="U3029" s="17">
        <v>42053.49596064815</v>
      </c>
    </row>
    <row r="3030" spans="1:21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5">
        <f t="shared" si="47"/>
        <v>42597.055844907409</v>
      </c>
      <c r="K3030">
        <v>1468650025</v>
      </c>
      <c r="L3030" s="5">
        <v>42567.055844907409</v>
      </c>
      <c r="M3030" t="b">
        <v>0</v>
      </c>
      <c r="N3030">
        <v>99</v>
      </c>
      <c r="O3030" s="9">
        <f>E3030/D3030</f>
        <v>1.6801999999999999</v>
      </c>
      <c r="P3030" s="13">
        <f>IF(E3030&gt;0,E3030/N3030,"NA")</f>
        <v>84.858585858585855</v>
      </c>
      <c r="Q3030" s="13" t="s">
        <v>8338</v>
      </c>
      <c r="R3030" s="13" t="s">
        <v>8378</v>
      </c>
      <c r="S3030" t="b">
        <v>1</v>
      </c>
      <c r="T3030" t="s">
        <v>8302</v>
      </c>
      <c r="U3030" s="17">
        <v>42567.055844907409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5">
        <f t="shared" si="47"/>
        <v>41960.982638888883</v>
      </c>
      <c r="K3031">
        <v>1413824447</v>
      </c>
      <c r="L3031" s="5">
        <v>41932.500543981478</v>
      </c>
      <c r="M3031" t="b">
        <v>0</v>
      </c>
      <c r="N3031">
        <v>348</v>
      </c>
      <c r="O3031" s="9">
        <f>E3031/D3031</f>
        <v>1.0967666666666667</v>
      </c>
      <c r="P3031" s="13">
        <f>IF(E3031&gt;0,E3031/N3031,"NA")</f>
        <v>94.548850574712645</v>
      </c>
      <c r="Q3031" s="13" t="s">
        <v>8338</v>
      </c>
      <c r="R3031" s="13" t="s">
        <v>8378</v>
      </c>
      <c r="S3031" t="b">
        <v>1</v>
      </c>
      <c r="T3031" t="s">
        <v>8302</v>
      </c>
      <c r="U3031" s="17">
        <v>41932.500543981478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5">
        <f t="shared" si="47"/>
        <v>42263.5390162037</v>
      </c>
      <c r="K3032">
        <v>1439834171</v>
      </c>
      <c r="L3032" s="5">
        <v>42233.5390162037</v>
      </c>
      <c r="M3032" t="b">
        <v>0</v>
      </c>
      <c r="N3032">
        <v>41</v>
      </c>
      <c r="O3032" s="9">
        <f>E3032/D3032</f>
        <v>1.0668571428571429</v>
      </c>
      <c r="P3032" s="13">
        <f>IF(E3032&gt;0,E3032/N3032,"NA")</f>
        <v>45.536585365853661</v>
      </c>
      <c r="Q3032" s="13" t="s">
        <v>8338</v>
      </c>
      <c r="R3032" s="13" t="s">
        <v>8378</v>
      </c>
      <c r="S3032" t="b">
        <v>1</v>
      </c>
      <c r="T3032" t="s">
        <v>8302</v>
      </c>
      <c r="U3032" s="17">
        <v>42233.5390162037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5">
        <f t="shared" si="47"/>
        <v>42657.674155092587</v>
      </c>
      <c r="K3033">
        <v>1471295447</v>
      </c>
      <c r="L3033" s="5">
        <v>42597.674155092587</v>
      </c>
      <c r="M3033" t="b">
        <v>0</v>
      </c>
      <c r="N3033">
        <v>29</v>
      </c>
      <c r="O3033" s="9">
        <f>E3033/D3033</f>
        <v>1</v>
      </c>
      <c r="P3033" s="13">
        <f>IF(E3033&gt;0,E3033/N3033,"NA")</f>
        <v>51.724137931034484</v>
      </c>
      <c r="Q3033" s="13" t="s">
        <v>8338</v>
      </c>
      <c r="R3033" s="13" t="s">
        <v>8378</v>
      </c>
      <c r="S3033" t="b">
        <v>1</v>
      </c>
      <c r="T3033" t="s">
        <v>8302</v>
      </c>
      <c r="U3033" s="17">
        <v>42597.674155092587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5">
        <f t="shared" si="47"/>
        <v>42257.836331018516</v>
      </c>
      <c r="K3034">
        <v>1439341459</v>
      </c>
      <c r="L3034" s="5">
        <v>42227.836331018516</v>
      </c>
      <c r="M3034" t="b">
        <v>0</v>
      </c>
      <c r="N3034">
        <v>25</v>
      </c>
      <c r="O3034" s="9">
        <f>E3034/D3034</f>
        <v>1.272</v>
      </c>
      <c r="P3034" s="13">
        <f>IF(E3034&gt;0,E3034/N3034,"NA")</f>
        <v>50.88</v>
      </c>
      <c r="Q3034" s="13" t="s">
        <v>8338</v>
      </c>
      <c r="R3034" s="13" t="s">
        <v>8378</v>
      </c>
      <c r="S3034" t="b">
        <v>1</v>
      </c>
      <c r="T3034" t="s">
        <v>8302</v>
      </c>
      <c r="U3034" s="17">
        <v>42227.836331018516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5">
        <f t="shared" si="47"/>
        <v>42599.901909722219</v>
      </c>
      <c r="K3035">
        <v>1468895925</v>
      </c>
      <c r="L3035" s="5">
        <v>42569.901909722219</v>
      </c>
      <c r="M3035" t="b">
        <v>0</v>
      </c>
      <c r="N3035">
        <v>23</v>
      </c>
      <c r="O3035" s="9">
        <f>E3035/D3035</f>
        <v>1.4653333333333334</v>
      </c>
      <c r="P3035" s="13">
        <f>IF(E3035&gt;0,E3035/N3035,"NA")</f>
        <v>191.13043478260869</v>
      </c>
      <c r="Q3035" s="13" t="s">
        <v>8338</v>
      </c>
      <c r="R3035" s="13" t="s">
        <v>8378</v>
      </c>
      <c r="S3035" t="b">
        <v>1</v>
      </c>
      <c r="T3035" t="s">
        <v>8302</v>
      </c>
      <c r="U3035" s="17">
        <v>42569.901909722219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5">
        <f t="shared" si="47"/>
        <v>42674.957638888889</v>
      </c>
      <c r="K3036">
        <v>1475326255</v>
      </c>
      <c r="L3036" s="5">
        <v>42644.327025462961</v>
      </c>
      <c r="M3036" t="b">
        <v>0</v>
      </c>
      <c r="N3036">
        <v>1260</v>
      </c>
      <c r="O3036" s="9">
        <f>E3036/D3036</f>
        <v>1.1253599999999999</v>
      </c>
      <c r="P3036" s="13">
        <f>IF(E3036&gt;0,E3036/N3036,"NA")</f>
        <v>89.314285714285717</v>
      </c>
      <c r="Q3036" s="13" t="s">
        <v>8338</v>
      </c>
      <c r="R3036" s="13" t="s">
        <v>8378</v>
      </c>
      <c r="S3036" t="b">
        <v>1</v>
      </c>
      <c r="T3036" t="s">
        <v>8302</v>
      </c>
      <c r="U3036" s="17">
        <v>42644.327025462961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5">
        <f t="shared" si="47"/>
        <v>41398.351956018516</v>
      </c>
      <c r="K3037">
        <v>1365082009</v>
      </c>
      <c r="L3037" s="5">
        <v>41368.351956018516</v>
      </c>
      <c r="M3037" t="b">
        <v>0</v>
      </c>
      <c r="N3037">
        <v>307</v>
      </c>
      <c r="O3037" s="9">
        <f>E3037/D3037</f>
        <v>1.0878684000000001</v>
      </c>
      <c r="P3037" s="13">
        <f>IF(E3037&gt;0,E3037/N3037,"NA")</f>
        <v>88.588631921824103</v>
      </c>
      <c r="Q3037" s="13" t="s">
        <v>8338</v>
      </c>
      <c r="R3037" s="13" t="s">
        <v>8378</v>
      </c>
      <c r="S3037" t="b">
        <v>1</v>
      </c>
      <c r="T3037" t="s">
        <v>8302</v>
      </c>
      <c r="U3037" s="17">
        <v>41368.351956018516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5">
        <f t="shared" si="47"/>
        <v>41502.290972222218</v>
      </c>
      <c r="K3038">
        <v>1373568644</v>
      </c>
      <c r="L3038" s="5">
        <v>41466.576898148145</v>
      </c>
      <c r="M3038" t="b">
        <v>0</v>
      </c>
      <c r="N3038">
        <v>329</v>
      </c>
      <c r="O3038" s="9">
        <f>E3038/D3038</f>
        <v>1.26732</v>
      </c>
      <c r="P3038" s="13">
        <f>IF(E3038&gt;0,E3038/N3038,"NA")</f>
        <v>96.300911854103347</v>
      </c>
      <c r="Q3038" s="13" t="s">
        <v>8338</v>
      </c>
      <c r="R3038" s="13" t="s">
        <v>8378</v>
      </c>
      <c r="S3038" t="b">
        <v>1</v>
      </c>
      <c r="T3038" t="s">
        <v>8302</v>
      </c>
      <c r="U3038" s="17">
        <v>41466.576898148145</v>
      </c>
    </row>
    <row r="3039" spans="1:21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5">
        <f t="shared" si="47"/>
        <v>40452.999305555553</v>
      </c>
      <c r="K3039">
        <v>1279574773</v>
      </c>
      <c r="L3039" s="5">
        <v>40378.684872685182</v>
      </c>
      <c r="M3039" t="b">
        <v>0</v>
      </c>
      <c r="N3039">
        <v>32</v>
      </c>
      <c r="O3039" s="9">
        <f>E3039/D3039</f>
        <v>2.1320000000000001</v>
      </c>
      <c r="P3039" s="13">
        <f>IF(E3039&gt;0,E3039/N3039,"NA")</f>
        <v>33.3125</v>
      </c>
      <c r="Q3039" s="13" t="s">
        <v>8338</v>
      </c>
      <c r="R3039" s="13" t="s">
        <v>8378</v>
      </c>
      <c r="S3039" t="b">
        <v>1</v>
      </c>
      <c r="T3039" t="s">
        <v>8302</v>
      </c>
      <c r="U3039" s="17">
        <v>40378.684872685182</v>
      </c>
    </row>
    <row r="3040" spans="1:21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5">
        <f t="shared" si="47"/>
        <v>42433.043946759259</v>
      </c>
      <c r="K3040">
        <v>1451887397</v>
      </c>
      <c r="L3040" s="5">
        <v>42373.043946759259</v>
      </c>
      <c r="M3040" t="b">
        <v>0</v>
      </c>
      <c r="N3040">
        <v>27</v>
      </c>
      <c r="O3040" s="9">
        <f>E3040/D3040</f>
        <v>1.0049999999999999</v>
      </c>
      <c r="P3040" s="13">
        <f>IF(E3040&gt;0,E3040/N3040,"NA")</f>
        <v>37.222222222222221</v>
      </c>
      <c r="Q3040" s="13" t="s">
        <v>8338</v>
      </c>
      <c r="R3040" s="13" t="s">
        <v>8378</v>
      </c>
      <c r="S3040" t="b">
        <v>1</v>
      </c>
      <c r="T3040" t="s">
        <v>8302</v>
      </c>
      <c r="U3040" s="17">
        <v>42373.043946759259</v>
      </c>
    </row>
    <row r="3041" spans="1:21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5">
        <f t="shared" si="47"/>
        <v>41637.124305555553</v>
      </c>
      <c r="K3041">
        <v>1386011038</v>
      </c>
      <c r="L3041" s="5">
        <v>41610.586087962962</v>
      </c>
      <c r="M3041" t="b">
        <v>0</v>
      </c>
      <c r="N3041">
        <v>236</v>
      </c>
      <c r="O3041" s="9">
        <f>E3041/D3041</f>
        <v>1.0871389999999999</v>
      </c>
      <c r="P3041" s="13">
        <f>IF(E3041&gt;0,E3041/N3041,"NA")</f>
        <v>92.130423728813554</v>
      </c>
      <c r="Q3041" s="13" t="s">
        <v>8338</v>
      </c>
      <c r="R3041" s="13" t="s">
        <v>8378</v>
      </c>
      <c r="S3041" t="b">
        <v>1</v>
      </c>
      <c r="T3041" t="s">
        <v>8302</v>
      </c>
      <c r="U3041" s="17">
        <v>41610.586087962962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5">
        <f t="shared" si="47"/>
        <v>42181.749999999993</v>
      </c>
      <c r="K3042">
        <v>1434999621</v>
      </c>
      <c r="L3042" s="5">
        <v>42177.583576388883</v>
      </c>
      <c r="M3042" t="b">
        <v>0</v>
      </c>
      <c r="N3042">
        <v>42</v>
      </c>
      <c r="O3042" s="9">
        <f>E3042/D3042</f>
        <v>1.075</v>
      </c>
      <c r="P3042" s="13">
        <f>IF(E3042&gt;0,E3042/N3042,"NA")</f>
        <v>76.785714285714292</v>
      </c>
      <c r="Q3042" s="13" t="s">
        <v>8338</v>
      </c>
      <c r="R3042" s="13" t="s">
        <v>8378</v>
      </c>
      <c r="S3042" t="b">
        <v>1</v>
      </c>
      <c r="T3042" t="s">
        <v>8302</v>
      </c>
      <c r="U3042" s="17">
        <v>42177.583576388883</v>
      </c>
    </row>
    <row r="3043" spans="1:21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5">
        <f t="shared" si="47"/>
        <v>42389.660277777781</v>
      </c>
      <c r="K3043">
        <v>1450731048</v>
      </c>
      <c r="L3043" s="5">
        <v>42359.660277777781</v>
      </c>
      <c r="M3043" t="b">
        <v>0</v>
      </c>
      <c r="N3043">
        <v>95</v>
      </c>
      <c r="O3043" s="9">
        <f>E3043/D3043</f>
        <v>1.1048192771084338</v>
      </c>
      <c r="P3043" s="13">
        <f>IF(E3043&gt;0,E3043/N3043,"NA")</f>
        <v>96.526315789473685</v>
      </c>
      <c r="Q3043" s="13" t="s">
        <v>8338</v>
      </c>
      <c r="R3043" s="13" t="s">
        <v>8378</v>
      </c>
      <c r="S3043" t="b">
        <v>1</v>
      </c>
      <c r="T3043" t="s">
        <v>8302</v>
      </c>
      <c r="U3043" s="17">
        <v>42359.660277777781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5">
        <f t="shared" si="47"/>
        <v>42283.479710648149</v>
      </c>
      <c r="K3044">
        <v>1441557047</v>
      </c>
      <c r="L3044" s="5">
        <v>42253.479710648149</v>
      </c>
      <c r="M3044" t="b">
        <v>0</v>
      </c>
      <c r="N3044">
        <v>37</v>
      </c>
      <c r="O3044" s="9">
        <f>E3044/D3044</f>
        <v>1.28</v>
      </c>
      <c r="P3044" s="13">
        <f>IF(E3044&gt;0,E3044/N3044,"NA")</f>
        <v>51.891891891891895</v>
      </c>
      <c r="Q3044" s="13" t="s">
        <v>8338</v>
      </c>
      <c r="R3044" s="13" t="s">
        <v>8378</v>
      </c>
      <c r="S3044" t="b">
        <v>1</v>
      </c>
      <c r="T3044" t="s">
        <v>8302</v>
      </c>
      <c r="U3044" s="17">
        <v>42253.479710648149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5">
        <f t="shared" si="47"/>
        <v>42109.909722222219</v>
      </c>
      <c r="K3045">
        <v>1426815699</v>
      </c>
      <c r="L3045" s="5">
        <v>42082.862256944441</v>
      </c>
      <c r="M3045" t="b">
        <v>0</v>
      </c>
      <c r="N3045">
        <v>128</v>
      </c>
      <c r="O3045" s="9">
        <f>E3045/D3045</f>
        <v>1.1000666666666667</v>
      </c>
      <c r="P3045" s="13">
        <f>IF(E3045&gt;0,E3045/N3045,"NA")</f>
        <v>128.9140625</v>
      </c>
      <c r="Q3045" s="13" t="s">
        <v>8338</v>
      </c>
      <c r="R3045" s="13" t="s">
        <v>8378</v>
      </c>
      <c r="S3045" t="b">
        <v>1</v>
      </c>
      <c r="T3045" t="s">
        <v>8302</v>
      </c>
      <c r="U3045" s="17">
        <v>42082.862256944441</v>
      </c>
    </row>
    <row r="3046" spans="1:21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5">
        <f t="shared" si="47"/>
        <v>42402.518495370365</v>
      </c>
      <c r="K3046">
        <v>1453137998</v>
      </c>
      <c r="L3046" s="5">
        <v>42387.518495370365</v>
      </c>
      <c r="M3046" t="b">
        <v>0</v>
      </c>
      <c r="N3046">
        <v>156</v>
      </c>
      <c r="O3046" s="9">
        <f>E3046/D3046</f>
        <v>1.0934166666666667</v>
      </c>
      <c r="P3046" s="13">
        <f>IF(E3046&gt;0,E3046/N3046,"NA")</f>
        <v>84.108974358974365</v>
      </c>
      <c r="Q3046" s="13" t="s">
        <v>8338</v>
      </c>
      <c r="R3046" s="13" t="s">
        <v>8378</v>
      </c>
      <c r="S3046" t="b">
        <v>1</v>
      </c>
      <c r="T3046" t="s">
        <v>8302</v>
      </c>
      <c r="U3046" s="17">
        <v>42387.518495370365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5">
        <f t="shared" si="47"/>
        <v>41872.947395833333</v>
      </c>
      <c r="K3047">
        <v>1406087055</v>
      </c>
      <c r="L3047" s="5">
        <v>41842.947395833333</v>
      </c>
      <c r="M3047" t="b">
        <v>0</v>
      </c>
      <c r="N3047">
        <v>64</v>
      </c>
      <c r="O3047" s="9">
        <f>E3047/D3047</f>
        <v>1.3270650000000002</v>
      </c>
      <c r="P3047" s="13">
        <f>IF(E3047&gt;0,E3047/N3047,"NA")</f>
        <v>82.941562500000003</v>
      </c>
      <c r="Q3047" s="13" t="s">
        <v>8338</v>
      </c>
      <c r="R3047" s="13" t="s">
        <v>8378</v>
      </c>
      <c r="S3047" t="b">
        <v>1</v>
      </c>
      <c r="T3047" t="s">
        <v>8302</v>
      </c>
      <c r="U3047" s="17">
        <v>41842.947395833333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5">
        <f t="shared" si="47"/>
        <v>41891.994444444441</v>
      </c>
      <c r="K3048">
        <v>1407784586</v>
      </c>
      <c r="L3048" s="5">
        <v>41862.59474537037</v>
      </c>
      <c r="M3048" t="b">
        <v>0</v>
      </c>
      <c r="N3048">
        <v>58</v>
      </c>
      <c r="O3048" s="9">
        <f>E3048/D3048</f>
        <v>1.9084810126582279</v>
      </c>
      <c r="P3048" s="13">
        <f>IF(E3048&gt;0,E3048/N3048,"NA")</f>
        <v>259.94827586206895</v>
      </c>
      <c r="Q3048" s="13" t="s">
        <v>8338</v>
      </c>
      <c r="R3048" s="13" t="s">
        <v>8378</v>
      </c>
      <c r="S3048" t="b">
        <v>1</v>
      </c>
      <c r="T3048" t="s">
        <v>8302</v>
      </c>
      <c r="U3048" s="17">
        <v>41862.59474537037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5">
        <f t="shared" si="47"/>
        <v>42487.344444444439</v>
      </c>
      <c r="K3049">
        <v>1457999054</v>
      </c>
      <c r="L3049" s="5">
        <v>42443.780717592592</v>
      </c>
      <c r="M3049" t="b">
        <v>0</v>
      </c>
      <c r="N3049">
        <v>20</v>
      </c>
      <c r="O3049" s="9">
        <f>E3049/D3049</f>
        <v>1.49</v>
      </c>
      <c r="P3049" s="13">
        <f>IF(E3049&gt;0,E3049/N3049,"NA")</f>
        <v>37.25</v>
      </c>
      <c r="Q3049" s="13" t="s">
        <v>8338</v>
      </c>
      <c r="R3049" s="13" t="s">
        <v>8378</v>
      </c>
      <c r="S3049" t="b">
        <v>1</v>
      </c>
      <c r="T3049" t="s">
        <v>8302</v>
      </c>
      <c r="U3049" s="17">
        <v>42443.780717592592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5">
        <f t="shared" si="47"/>
        <v>42004.681944444441</v>
      </c>
      <c r="K3050">
        <v>1417556262</v>
      </c>
      <c r="L3050" s="5">
        <v>41975.692847222221</v>
      </c>
      <c r="M3050" t="b">
        <v>0</v>
      </c>
      <c r="N3050">
        <v>47</v>
      </c>
      <c r="O3050" s="9">
        <f>E3050/D3050</f>
        <v>1.6639999999999999</v>
      </c>
      <c r="P3050" s="13">
        <f>IF(E3050&gt;0,E3050/N3050,"NA")</f>
        <v>177.02127659574469</v>
      </c>
      <c r="Q3050" s="13" t="s">
        <v>8338</v>
      </c>
      <c r="R3050" s="13" t="s">
        <v>8378</v>
      </c>
      <c r="S3050" t="b">
        <v>1</v>
      </c>
      <c r="T3050" t="s">
        <v>8302</v>
      </c>
      <c r="U3050" s="17">
        <v>41975.692847222221</v>
      </c>
    </row>
    <row r="3051" spans="1:21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5">
        <f t="shared" si="47"/>
        <v>42168.806192129625</v>
      </c>
      <c r="K3051">
        <v>1431649255</v>
      </c>
      <c r="L3051" s="5">
        <v>42138.806192129625</v>
      </c>
      <c r="M3051" t="b">
        <v>0</v>
      </c>
      <c r="N3051">
        <v>54</v>
      </c>
      <c r="O3051" s="9">
        <f>E3051/D3051</f>
        <v>1.0666666666666667</v>
      </c>
      <c r="P3051" s="13">
        <f>IF(E3051&gt;0,E3051/N3051,"NA")</f>
        <v>74.074074074074076</v>
      </c>
      <c r="Q3051" s="13" t="s">
        <v>8338</v>
      </c>
      <c r="R3051" s="13" t="s">
        <v>8378</v>
      </c>
      <c r="S3051" t="b">
        <v>1</v>
      </c>
      <c r="T3051" t="s">
        <v>8302</v>
      </c>
      <c r="U3051" s="17">
        <v>42138.806192129625</v>
      </c>
    </row>
    <row r="3052" spans="1:21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5">
        <f t="shared" si="47"/>
        <v>42494.960185185184</v>
      </c>
      <c r="K3052">
        <v>1459828960</v>
      </c>
      <c r="L3052" s="5">
        <v>42464.960185185184</v>
      </c>
      <c r="M3052" t="b">
        <v>0</v>
      </c>
      <c r="N3052">
        <v>9</v>
      </c>
      <c r="O3052" s="9">
        <f>E3052/D3052</f>
        <v>1.06</v>
      </c>
      <c r="P3052" s="13">
        <f>IF(E3052&gt;0,E3052/N3052,"NA")</f>
        <v>70.666666666666671</v>
      </c>
      <c r="Q3052" s="13" t="s">
        <v>8338</v>
      </c>
      <c r="R3052" s="13" t="s">
        <v>8378</v>
      </c>
      <c r="S3052" t="b">
        <v>1</v>
      </c>
      <c r="T3052" t="s">
        <v>8302</v>
      </c>
      <c r="U3052" s="17">
        <v>42464.960185185184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5">
        <f t="shared" si="47"/>
        <v>42774.207696759258</v>
      </c>
      <c r="K3053">
        <v>1483955945</v>
      </c>
      <c r="L3053" s="5">
        <v>42744.207696759258</v>
      </c>
      <c r="M3053" t="b">
        <v>1</v>
      </c>
      <c r="N3053">
        <v>35</v>
      </c>
      <c r="O3053" s="9">
        <f>E3053/D3053</f>
        <v>0.23628571428571429</v>
      </c>
      <c r="P3053" s="13">
        <f>IF(E3053&gt;0,E3053/N3053,"NA")</f>
        <v>23.62857142857143</v>
      </c>
      <c r="Q3053" s="13" t="s">
        <v>8338</v>
      </c>
      <c r="R3053" s="13" t="s">
        <v>8378</v>
      </c>
      <c r="S3053" t="b">
        <v>0</v>
      </c>
      <c r="T3053" t="s">
        <v>8302</v>
      </c>
      <c r="U3053" s="17">
        <v>42744.207696759258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5">
        <f t="shared" si="47"/>
        <v>42152.457638888889</v>
      </c>
      <c r="K3054">
        <v>1430237094</v>
      </c>
      <c r="L3054" s="5">
        <v>42122.461736111109</v>
      </c>
      <c r="M3054" t="b">
        <v>0</v>
      </c>
      <c r="N3054">
        <v>2</v>
      </c>
      <c r="O3054" s="9">
        <f>E3054/D3054</f>
        <v>1.5E-3</v>
      </c>
      <c r="P3054" s="13">
        <f>IF(E3054&gt;0,E3054/N3054,"NA")</f>
        <v>37.5</v>
      </c>
      <c r="Q3054" s="13" t="s">
        <v>8338</v>
      </c>
      <c r="R3054" s="13" t="s">
        <v>8378</v>
      </c>
      <c r="S3054" t="b">
        <v>0</v>
      </c>
      <c r="T3054" t="s">
        <v>8302</v>
      </c>
      <c r="U3054" s="17">
        <v>42122.461736111109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5">
        <f t="shared" si="47"/>
        <v>41913.957638888889</v>
      </c>
      <c r="K3055">
        <v>1407781013</v>
      </c>
      <c r="L3055" s="5">
        <v>41862.553391203699</v>
      </c>
      <c r="M3055" t="b">
        <v>0</v>
      </c>
      <c r="N3055">
        <v>3</v>
      </c>
      <c r="O3055" s="9">
        <f>E3055/D3055</f>
        <v>4.0000000000000001E-3</v>
      </c>
      <c r="P3055" s="13">
        <f>IF(E3055&gt;0,E3055/N3055,"NA")</f>
        <v>13.333333333333334</v>
      </c>
      <c r="Q3055" s="13" t="s">
        <v>8338</v>
      </c>
      <c r="R3055" s="13" t="s">
        <v>8378</v>
      </c>
      <c r="S3055" t="b">
        <v>0</v>
      </c>
      <c r="T3055" t="s">
        <v>8302</v>
      </c>
      <c r="U3055" s="17">
        <v>41862.553391203699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5">
        <f t="shared" si="47"/>
        <v>42064.836111111108</v>
      </c>
      <c r="K3056">
        <v>1422043154</v>
      </c>
      <c r="L3056" s="5">
        <v>42027.624467592592</v>
      </c>
      <c r="M3056" t="b">
        <v>0</v>
      </c>
      <c r="N3056">
        <v>0</v>
      </c>
      <c r="O3056" s="9">
        <f>E3056/D3056</f>
        <v>0</v>
      </c>
      <c r="P3056" s="13" t="str">
        <f>IF(E3056&gt;0,E3056/N3056,"NA")</f>
        <v>NA</v>
      </c>
      <c r="Q3056" s="13" t="s">
        <v>8338</v>
      </c>
      <c r="R3056" s="13" t="s">
        <v>8378</v>
      </c>
      <c r="S3056" t="b">
        <v>0</v>
      </c>
      <c r="T3056" t="s">
        <v>8302</v>
      </c>
      <c r="U3056" s="17">
        <v>42027.624467592592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5">
        <f t="shared" si="47"/>
        <v>42013.749884259254</v>
      </c>
      <c r="K3057">
        <v>1415660390</v>
      </c>
      <c r="L3057" s="5">
        <v>41953.749884259254</v>
      </c>
      <c r="M3057" t="b">
        <v>0</v>
      </c>
      <c r="N3057">
        <v>1</v>
      </c>
      <c r="O3057" s="9">
        <f>E3057/D3057</f>
        <v>5.0000000000000002E-5</v>
      </c>
      <c r="P3057" s="13">
        <f>IF(E3057&gt;0,E3057/N3057,"NA")</f>
        <v>1</v>
      </c>
      <c r="Q3057" s="13" t="s">
        <v>8338</v>
      </c>
      <c r="R3057" s="13" t="s">
        <v>8378</v>
      </c>
      <c r="S3057" t="b">
        <v>0</v>
      </c>
      <c r="T3057" t="s">
        <v>8302</v>
      </c>
      <c r="U3057" s="17">
        <v>41953.749884259254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5">
        <f t="shared" si="47"/>
        <v>41911.428055555552</v>
      </c>
      <c r="K3058">
        <v>1406819784</v>
      </c>
      <c r="L3058" s="5">
        <v>41851.428055555552</v>
      </c>
      <c r="M3058" t="b">
        <v>0</v>
      </c>
      <c r="N3058">
        <v>0</v>
      </c>
      <c r="O3058" s="9">
        <f>E3058/D3058</f>
        <v>0</v>
      </c>
      <c r="P3058" s="13" t="str">
        <f>IF(E3058&gt;0,E3058/N3058,"NA")</f>
        <v>NA</v>
      </c>
      <c r="Q3058" s="13" t="s">
        <v>8338</v>
      </c>
      <c r="R3058" s="13" t="s">
        <v>8378</v>
      </c>
      <c r="S3058" t="b">
        <v>0</v>
      </c>
      <c r="T3058" t="s">
        <v>8302</v>
      </c>
      <c r="U3058" s="17">
        <v>41851.428055555552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5">
        <f t="shared" si="47"/>
        <v>42463.400590277779</v>
      </c>
      <c r="K3059">
        <v>1457105811</v>
      </c>
      <c r="L3059" s="5">
        <v>42433.442256944443</v>
      </c>
      <c r="M3059" t="b">
        <v>0</v>
      </c>
      <c r="N3059">
        <v>0</v>
      </c>
      <c r="O3059" s="9">
        <f>E3059/D3059</f>
        <v>0</v>
      </c>
      <c r="P3059" s="13" t="str">
        <f>IF(E3059&gt;0,E3059/N3059,"NA")</f>
        <v>NA</v>
      </c>
      <c r="Q3059" s="13" t="s">
        <v>8338</v>
      </c>
      <c r="R3059" s="13" t="s">
        <v>8378</v>
      </c>
      <c r="S3059" t="b">
        <v>0</v>
      </c>
      <c r="T3059" t="s">
        <v>8302</v>
      </c>
      <c r="U3059" s="17">
        <v>42433.442256944443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5">
        <f t="shared" si="47"/>
        <v>42510.165972222218</v>
      </c>
      <c r="K3060">
        <v>1459414740</v>
      </c>
      <c r="L3060" s="5">
        <v>42460.165972222218</v>
      </c>
      <c r="M3060" t="b">
        <v>0</v>
      </c>
      <c r="N3060">
        <v>3</v>
      </c>
      <c r="O3060" s="9">
        <f>E3060/D3060</f>
        <v>1.6666666666666666E-4</v>
      </c>
      <c r="P3060" s="13">
        <f>IF(E3060&gt;0,E3060/N3060,"NA")</f>
        <v>1</v>
      </c>
      <c r="Q3060" s="13" t="s">
        <v>8338</v>
      </c>
      <c r="R3060" s="13" t="s">
        <v>8378</v>
      </c>
      <c r="S3060" t="b">
        <v>0</v>
      </c>
      <c r="T3060" t="s">
        <v>8302</v>
      </c>
      <c r="U3060" s="17">
        <v>42460.165972222218</v>
      </c>
    </row>
    <row r="3061" spans="1:21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5">
        <f t="shared" si="47"/>
        <v>41859.727384259255</v>
      </c>
      <c r="K3061">
        <v>1404944846</v>
      </c>
      <c r="L3061" s="5">
        <v>41829.727384259255</v>
      </c>
      <c r="M3061" t="b">
        <v>0</v>
      </c>
      <c r="N3061">
        <v>11</v>
      </c>
      <c r="O3061" s="9">
        <f>E3061/D3061</f>
        <v>3.0066666666666665E-2</v>
      </c>
      <c r="P3061" s="13">
        <f>IF(E3061&gt;0,E3061/N3061,"NA")</f>
        <v>41</v>
      </c>
      <c r="Q3061" s="13" t="s">
        <v>8338</v>
      </c>
      <c r="R3061" s="13" t="s">
        <v>8378</v>
      </c>
      <c r="S3061" t="b">
        <v>0</v>
      </c>
      <c r="T3061" t="s">
        <v>8302</v>
      </c>
      <c r="U3061" s="17">
        <v>41829.727384259255</v>
      </c>
    </row>
    <row r="3062" spans="1:21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5">
        <f t="shared" si="47"/>
        <v>42275.066365740735</v>
      </c>
      <c r="K3062">
        <v>1440830134</v>
      </c>
      <c r="L3062" s="5">
        <v>42245.066365740735</v>
      </c>
      <c r="M3062" t="b">
        <v>0</v>
      </c>
      <c r="N3062">
        <v>6</v>
      </c>
      <c r="O3062" s="9">
        <f>E3062/D3062</f>
        <v>1.5227272727272728E-3</v>
      </c>
      <c r="P3062" s="13">
        <f>IF(E3062&gt;0,E3062/N3062,"NA")</f>
        <v>55.833333333333336</v>
      </c>
      <c r="Q3062" s="13" t="s">
        <v>8338</v>
      </c>
      <c r="R3062" s="13" t="s">
        <v>8378</v>
      </c>
      <c r="S3062" t="b">
        <v>0</v>
      </c>
      <c r="T3062" t="s">
        <v>8302</v>
      </c>
      <c r="U3062" s="17">
        <v>42245.066365740735</v>
      </c>
    </row>
    <row r="3063" spans="1:21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5">
        <f t="shared" si="47"/>
        <v>41864.575787037036</v>
      </c>
      <c r="K3063">
        <v>1405363748</v>
      </c>
      <c r="L3063" s="5">
        <v>41834.575787037036</v>
      </c>
      <c r="M3063" t="b">
        <v>0</v>
      </c>
      <c r="N3063">
        <v>0</v>
      </c>
      <c r="O3063" s="9">
        <f>E3063/D3063</f>
        <v>0</v>
      </c>
      <c r="P3063" s="13" t="str">
        <f>IF(E3063&gt;0,E3063/N3063,"NA")</f>
        <v>NA</v>
      </c>
      <c r="Q3063" s="13" t="s">
        <v>8338</v>
      </c>
      <c r="R3063" s="13" t="s">
        <v>8378</v>
      </c>
      <c r="S3063" t="b">
        <v>0</v>
      </c>
      <c r="T3063" t="s">
        <v>8302</v>
      </c>
      <c r="U3063" s="17">
        <v>41834.575787037036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5">
        <f t="shared" si="47"/>
        <v>42277.541666666664</v>
      </c>
      <c r="K3064">
        <v>1441111892</v>
      </c>
      <c r="L3064" s="5">
        <v>42248.3274537037</v>
      </c>
      <c r="M3064" t="b">
        <v>0</v>
      </c>
      <c r="N3064">
        <v>67</v>
      </c>
      <c r="O3064" s="9">
        <f>E3064/D3064</f>
        <v>0.66839999999999999</v>
      </c>
      <c r="P3064" s="13">
        <f>IF(E3064&gt;0,E3064/N3064,"NA")</f>
        <v>99.761194029850742</v>
      </c>
      <c r="Q3064" s="13" t="s">
        <v>8338</v>
      </c>
      <c r="R3064" s="13" t="s">
        <v>8378</v>
      </c>
      <c r="S3064" t="b">
        <v>0</v>
      </c>
      <c r="T3064" t="s">
        <v>8302</v>
      </c>
      <c r="U3064" s="17">
        <v>42248.3274537037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5">
        <f t="shared" si="47"/>
        <v>42665.714560185188</v>
      </c>
      <c r="K3065">
        <v>1474150138</v>
      </c>
      <c r="L3065" s="5">
        <v>42630.714560185188</v>
      </c>
      <c r="M3065" t="b">
        <v>0</v>
      </c>
      <c r="N3065">
        <v>23</v>
      </c>
      <c r="O3065" s="9">
        <f>E3065/D3065</f>
        <v>0.19566666666666666</v>
      </c>
      <c r="P3065" s="13">
        <f>IF(E3065&gt;0,E3065/N3065,"NA")</f>
        <v>25.521739130434781</v>
      </c>
      <c r="Q3065" s="13" t="s">
        <v>8338</v>
      </c>
      <c r="R3065" s="13" t="s">
        <v>8378</v>
      </c>
      <c r="S3065" t="b">
        <v>0</v>
      </c>
      <c r="T3065" t="s">
        <v>8302</v>
      </c>
      <c r="U3065" s="17">
        <v>42630.714560185188</v>
      </c>
    </row>
    <row r="3066" spans="1:21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5">
        <f t="shared" si="47"/>
        <v>42330.082638888889</v>
      </c>
      <c r="K3066">
        <v>1445483246</v>
      </c>
      <c r="L3066" s="5">
        <v>42298.9218287037</v>
      </c>
      <c r="M3066" t="b">
        <v>0</v>
      </c>
      <c r="N3066">
        <v>72</v>
      </c>
      <c r="O3066" s="9">
        <f>E3066/D3066</f>
        <v>0.11294666666666667</v>
      </c>
      <c r="P3066" s="13">
        <f>IF(E3066&gt;0,E3066/N3066,"NA")</f>
        <v>117.65277777777777</v>
      </c>
      <c r="Q3066" s="13" t="s">
        <v>8338</v>
      </c>
      <c r="R3066" s="13" t="s">
        <v>8378</v>
      </c>
      <c r="S3066" t="b">
        <v>0</v>
      </c>
      <c r="T3066" t="s">
        <v>8302</v>
      </c>
      <c r="U3066" s="17">
        <v>42298.9218287037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5">
        <f t="shared" si="47"/>
        <v>41849.846898148149</v>
      </c>
      <c r="K3067">
        <v>1404523172</v>
      </c>
      <c r="L3067" s="5">
        <v>41824.846898148149</v>
      </c>
      <c r="M3067" t="b">
        <v>0</v>
      </c>
      <c r="N3067">
        <v>2</v>
      </c>
      <c r="O3067" s="9">
        <f>E3067/D3067</f>
        <v>4.0000000000000002E-4</v>
      </c>
      <c r="P3067" s="13">
        <f>IF(E3067&gt;0,E3067/N3067,"NA")</f>
        <v>5</v>
      </c>
      <c r="Q3067" s="13" t="s">
        <v>8338</v>
      </c>
      <c r="R3067" s="13" t="s">
        <v>8378</v>
      </c>
      <c r="S3067" t="b">
        <v>0</v>
      </c>
      <c r="T3067" t="s">
        <v>8302</v>
      </c>
      <c r="U3067" s="17">
        <v>41824.846898148149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5">
        <f t="shared" si="47"/>
        <v>42561.020104166666</v>
      </c>
      <c r="K3068">
        <v>1465536537</v>
      </c>
      <c r="L3068" s="5">
        <v>42531.020104166666</v>
      </c>
      <c r="M3068" t="b">
        <v>0</v>
      </c>
      <c r="N3068">
        <v>15</v>
      </c>
      <c r="O3068" s="9">
        <f>E3068/D3068</f>
        <v>0.11985714285714286</v>
      </c>
      <c r="P3068" s="13">
        <f>IF(E3068&gt;0,E3068/N3068,"NA")</f>
        <v>2796.6666666666665</v>
      </c>
      <c r="Q3068" s="13" t="s">
        <v>8338</v>
      </c>
      <c r="R3068" s="13" t="s">
        <v>8378</v>
      </c>
      <c r="S3068" t="b">
        <v>0</v>
      </c>
      <c r="T3068" t="s">
        <v>8302</v>
      </c>
      <c r="U3068" s="17">
        <v>42531.020104166666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5">
        <f t="shared" si="47"/>
        <v>42256.730081018519</v>
      </c>
      <c r="K3069">
        <v>1439245879</v>
      </c>
      <c r="L3069" s="5">
        <v>42226.730081018519</v>
      </c>
      <c r="M3069" t="b">
        <v>0</v>
      </c>
      <c r="N3069">
        <v>1</v>
      </c>
      <c r="O3069" s="9">
        <f>E3069/D3069</f>
        <v>2.5000000000000001E-2</v>
      </c>
      <c r="P3069" s="13">
        <f>IF(E3069&gt;0,E3069/N3069,"NA")</f>
        <v>200</v>
      </c>
      <c r="Q3069" s="13" t="s">
        <v>8338</v>
      </c>
      <c r="R3069" s="13" t="s">
        <v>8378</v>
      </c>
      <c r="S3069" t="b">
        <v>0</v>
      </c>
      <c r="T3069" t="s">
        <v>8302</v>
      </c>
      <c r="U3069" s="17">
        <v>42226.730081018519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5">
        <f t="shared" si="47"/>
        <v>42293.483240740738</v>
      </c>
      <c r="K3070">
        <v>1442421352</v>
      </c>
      <c r="L3070" s="5">
        <v>42263.483240740738</v>
      </c>
      <c r="M3070" t="b">
        <v>0</v>
      </c>
      <c r="N3070">
        <v>2</v>
      </c>
      <c r="O3070" s="9">
        <f>E3070/D3070</f>
        <v>6.9999999999999999E-4</v>
      </c>
      <c r="P3070" s="13">
        <f>IF(E3070&gt;0,E3070/N3070,"NA")</f>
        <v>87.5</v>
      </c>
      <c r="Q3070" s="13" t="s">
        <v>8338</v>
      </c>
      <c r="R3070" s="13" t="s">
        <v>8378</v>
      </c>
      <c r="S3070" t="b">
        <v>0</v>
      </c>
      <c r="T3070" t="s">
        <v>8302</v>
      </c>
      <c r="U3070" s="17">
        <v>42263.483240740738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5">
        <f t="shared" si="47"/>
        <v>41987.625393518516</v>
      </c>
      <c r="K3071">
        <v>1415995234</v>
      </c>
      <c r="L3071" s="5">
        <v>41957.625393518516</v>
      </c>
      <c r="M3071" t="b">
        <v>0</v>
      </c>
      <c r="N3071">
        <v>7</v>
      </c>
      <c r="O3071" s="9">
        <f>E3071/D3071</f>
        <v>0.14099999999999999</v>
      </c>
      <c r="P3071" s="13">
        <f>IF(E3071&gt;0,E3071/N3071,"NA")</f>
        <v>20.142857142857142</v>
      </c>
      <c r="Q3071" s="13" t="s">
        <v>8338</v>
      </c>
      <c r="R3071" s="13" t="s">
        <v>8378</v>
      </c>
      <c r="S3071" t="b">
        <v>0</v>
      </c>
      <c r="T3071" t="s">
        <v>8302</v>
      </c>
      <c r="U3071" s="17">
        <v>41957.625393518516</v>
      </c>
    </row>
    <row r="3072" spans="1:21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5">
        <f t="shared" si="47"/>
        <v>42711.525104166663</v>
      </c>
      <c r="K3072">
        <v>1479317769</v>
      </c>
      <c r="L3072" s="5">
        <v>42690.525104166663</v>
      </c>
      <c r="M3072" t="b">
        <v>0</v>
      </c>
      <c r="N3072">
        <v>16</v>
      </c>
      <c r="O3072" s="9">
        <f>E3072/D3072</f>
        <v>3.3399999999999999E-2</v>
      </c>
      <c r="P3072" s="13">
        <f>IF(E3072&gt;0,E3072/N3072,"NA")</f>
        <v>20.875</v>
      </c>
      <c r="Q3072" s="13" t="s">
        <v>8338</v>
      </c>
      <c r="R3072" s="13" t="s">
        <v>8378</v>
      </c>
      <c r="S3072" t="b">
        <v>0</v>
      </c>
      <c r="T3072" t="s">
        <v>8302</v>
      </c>
      <c r="U3072" s="17">
        <v>42690.525104166663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5">
        <f t="shared" si="47"/>
        <v>42115.040972222218</v>
      </c>
      <c r="K3073">
        <v>1428082481</v>
      </c>
      <c r="L3073" s="5">
        <v>42097.524085648147</v>
      </c>
      <c r="M3073" t="b">
        <v>0</v>
      </c>
      <c r="N3073">
        <v>117</v>
      </c>
      <c r="O3073" s="9">
        <f>E3073/D3073</f>
        <v>0.59775</v>
      </c>
      <c r="P3073" s="13">
        <f>IF(E3073&gt;0,E3073/N3073,"NA")</f>
        <v>61.307692307692307</v>
      </c>
      <c r="Q3073" s="13" t="s">
        <v>8338</v>
      </c>
      <c r="R3073" s="13" t="s">
        <v>8378</v>
      </c>
      <c r="S3073" t="b">
        <v>0</v>
      </c>
      <c r="T3073" t="s">
        <v>8302</v>
      </c>
      <c r="U3073" s="17">
        <v>42097.524085648147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5">
        <f t="shared" si="47"/>
        <v>42672.865277777775</v>
      </c>
      <c r="K3074">
        <v>1476549262</v>
      </c>
      <c r="L3074" s="5">
        <v>42658.482199074067</v>
      </c>
      <c r="M3074" t="b">
        <v>0</v>
      </c>
      <c r="N3074">
        <v>2</v>
      </c>
      <c r="O3074" s="9">
        <f>E3074/D3074</f>
        <v>1.6666666666666666E-4</v>
      </c>
      <c r="P3074" s="13">
        <f>IF(E3074&gt;0,E3074/N3074,"NA")</f>
        <v>1</v>
      </c>
      <c r="Q3074" s="13" t="s">
        <v>8338</v>
      </c>
      <c r="R3074" s="13" t="s">
        <v>8378</v>
      </c>
      <c r="S3074" t="b">
        <v>0</v>
      </c>
      <c r="T3074" t="s">
        <v>8302</v>
      </c>
      <c r="U3074" s="17">
        <v>42658.482199074067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5">
        <f t="shared" ref="J3075:L3138" si="48">(I3075/86400)+25569+(-5/24)</f>
        <v>42169.59652777778</v>
      </c>
      <c r="K3075">
        <v>1429287900</v>
      </c>
      <c r="L3075" s="5">
        <v>42111.475694444445</v>
      </c>
      <c r="M3075" t="b">
        <v>0</v>
      </c>
      <c r="N3075">
        <v>7</v>
      </c>
      <c r="O3075" s="9">
        <f>E3075/D3075</f>
        <v>2.3035714285714285E-4</v>
      </c>
      <c r="P3075" s="13">
        <f>IF(E3075&gt;0,E3075/N3075,"NA")</f>
        <v>92.142857142857139</v>
      </c>
      <c r="Q3075" s="13" t="s">
        <v>8338</v>
      </c>
      <c r="R3075" s="13" t="s">
        <v>8378</v>
      </c>
      <c r="S3075" t="b">
        <v>0</v>
      </c>
      <c r="T3075" t="s">
        <v>8302</v>
      </c>
      <c r="U3075" s="17">
        <v>42111.475694444445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5">
        <f t="shared" si="48"/>
        <v>42439.362951388888</v>
      </c>
      <c r="K3076">
        <v>1455025359</v>
      </c>
      <c r="L3076" s="5">
        <v>42409.362951388888</v>
      </c>
      <c r="M3076" t="b">
        <v>0</v>
      </c>
      <c r="N3076">
        <v>3</v>
      </c>
      <c r="O3076" s="9">
        <f>E3076/D3076</f>
        <v>8.8000000000000003E-4</v>
      </c>
      <c r="P3076" s="13">
        <f>IF(E3076&gt;0,E3076/N3076,"NA")</f>
        <v>7.333333333333333</v>
      </c>
      <c r="Q3076" s="13" t="s">
        <v>8338</v>
      </c>
      <c r="R3076" s="13" t="s">
        <v>8378</v>
      </c>
      <c r="S3076" t="b">
        <v>0</v>
      </c>
      <c r="T3076" t="s">
        <v>8302</v>
      </c>
      <c r="U3076" s="17">
        <v>42409.362951388888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5">
        <f t="shared" si="48"/>
        <v>42600.89398148148</v>
      </c>
      <c r="K3077">
        <v>1467253640</v>
      </c>
      <c r="L3077" s="5">
        <v>42550.89398148148</v>
      </c>
      <c r="M3077" t="b">
        <v>0</v>
      </c>
      <c r="N3077">
        <v>20</v>
      </c>
      <c r="O3077" s="9">
        <f>E3077/D3077</f>
        <v>8.6400000000000005E-2</v>
      </c>
      <c r="P3077" s="13">
        <f>IF(E3077&gt;0,E3077/N3077,"NA")</f>
        <v>64.8</v>
      </c>
      <c r="Q3077" s="13" t="s">
        <v>8338</v>
      </c>
      <c r="R3077" s="13" t="s">
        <v>8378</v>
      </c>
      <c r="S3077" t="b">
        <v>0</v>
      </c>
      <c r="T3077" t="s">
        <v>8302</v>
      </c>
      <c r="U3077" s="17">
        <v>42550.89398148148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5">
        <f t="shared" si="48"/>
        <v>42286.443553240737</v>
      </c>
      <c r="K3078">
        <v>1439221123</v>
      </c>
      <c r="L3078" s="5">
        <v>42226.443553240737</v>
      </c>
      <c r="M3078" t="b">
        <v>0</v>
      </c>
      <c r="N3078">
        <v>50</v>
      </c>
      <c r="O3078" s="9">
        <f>E3078/D3078</f>
        <v>0.15060000000000001</v>
      </c>
      <c r="P3078" s="13">
        <f>IF(E3078&gt;0,E3078/N3078,"NA")</f>
        <v>30.12</v>
      </c>
      <c r="Q3078" s="13" t="s">
        <v>8338</v>
      </c>
      <c r="R3078" s="13" t="s">
        <v>8378</v>
      </c>
      <c r="S3078" t="b">
        <v>0</v>
      </c>
      <c r="T3078" t="s">
        <v>8302</v>
      </c>
      <c r="U3078" s="17">
        <v>42226.443553240737</v>
      </c>
    </row>
    <row r="3079" spans="1:21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5">
        <f t="shared" si="48"/>
        <v>42796.74858796296</v>
      </c>
      <c r="K3079">
        <v>1485903478</v>
      </c>
      <c r="L3079" s="5">
        <v>42766.74858796296</v>
      </c>
      <c r="M3079" t="b">
        <v>0</v>
      </c>
      <c r="N3079">
        <v>2</v>
      </c>
      <c r="O3079" s="9">
        <f>E3079/D3079</f>
        <v>4.7727272727272731E-3</v>
      </c>
      <c r="P3079" s="13">
        <f>IF(E3079&gt;0,E3079/N3079,"NA")</f>
        <v>52.5</v>
      </c>
      <c r="Q3079" s="13" t="s">
        <v>8338</v>
      </c>
      <c r="R3079" s="13" t="s">
        <v>8378</v>
      </c>
      <c r="S3079" t="b">
        <v>0</v>
      </c>
      <c r="T3079" t="s">
        <v>8302</v>
      </c>
      <c r="U3079" s="17">
        <v>42766.74858796296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5">
        <f t="shared" si="48"/>
        <v>42060.930497685178</v>
      </c>
      <c r="K3080">
        <v>1422328795</v>
      </c>
      <c r="L3080" s="5">
        <v>42030.930497685178</v>
      </c>
      <c r="M3080" t="b">
        <v>0</v>
      </c>
      <c r="N3080">
        <v>3</v>
      </c>
      <c r="O3080" s="9">
        <f>E3080/D3080</f>
        <v>1.1833333333333333E-3</v>
      </c>
      <c r="P3080" s="13">
        <f>IF(E3080&gt;0,E3080/N3080,"NA")</f>
        <v>23.666666666666668</v>
      </c>
      <c r="Q3080" s="13" t="s">
        <v>8338</v>
      </c>
      <c r="R3080" s="13" t="s">
        <v>8378</v>
      </c>
      <c r="S3080" t="b">
        <v>0</v>
      </c>
      <c r="T3080" t="s">
        <v>8302</v>
      </c>
      <c r="U3080" s="17">
        <v>42030.930497685178</v>
      </c>
    </row>
    <row r="3081" spans="1:21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5">
        <f t="shared" si="48"/>
        <v>42085.463368055549</v>
      </c>
      <c r="K3081">
        <v>1424452035</v>
      </c>
      <c r="L3081" s="5">
        <v>42055.50503472222</v>
      </c>
      <c r="M3081" t="b">
        <v>0</v>
      </c>
      <c r="N3081">
        <v>27</v>
      </c>
      <c r="O3081" s="9">
        <f>E3081/D3081</f>
        <v>8.4173998587352451E-3</v>
      </c>
      <c r="P3081" s="13">
        <f>IF(E3081&gt;0,E3081/N3081,"NA")</f>
        <v>415.77777777777777</v>
      </c>
      <c r="Q3081" s="13" t="s">
        <v>8338</v>
      </c>
      <c r="R3081" s="13" t="s">
        <v>8378</v>
      </c>
      <c r="S3081" t="b">
        <v>0</v>
      </c>
      <c r="T3081" t="s">
        <v>8302</v>
      </c>
      <c r="U3081" s="17">
        <v>42055.50503472222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5">
        <f t="shared" si="48"/>
        <v>41999.861620370364</v>
      </c>
      <c r="K3082">
        <v>1414456844</v>
      </c>
      <c r="L3082" s="5">
        <v>41939.8199537037</v>
      </c>
      <c r="M3082" t="b">
        <v>0</v>
      </c>
      <c r="N3082">
        <v>7</v>
      </c>
      <c r="O3082" s="9">
        <f>E3082/D3082</f>
        <v>1.8799999999999999E-4</v>
      </c>
      <c r="P3082" s="13">
        <f>IF(E3082&gt;0,E3082/N3082,"NA")</f>
        <v>53.714285714285715</v>
      </c>
      <c r="Q3082" s="13" t="s">
        <v>8338</v>
      </c>
      <c r="R3082" s="13" t="s">
        <v>8378</v>
      </c>
      <c r="S3082" t="b">
        <v>0</v>
      </c>
      <c r="T3082" t="s">
        <v>8302</v>
      </c>
      <c r="U3082" s="17">
        <v>41939.8199537037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5">
        <f t="shared" si="48"/>
        <v>42266.973275462959</v>
      </c>
      <c r="K3083">
        <v>1440130891</v>
      </c>
      <c r="L3083" s="5">
        <v>42236.973275462959</v>
      </c>
      <c r="M3083" t="b">
        <v>0</v>
      </c>
      <c r="N3083">
        <v>5</v>
      </c>
      <c r="O3083" s="9">
        <f>E3083/D3083</f>
        <v>2.1029999999999998E-3</v>
      </c>
      <c r="P3083" s="13">
        <f>IF(E3083&gt;0,E3083/N3083,"NA")</f>
        <v>420.6</v>
      </c>
      <c r="Q3083" s="13" t="s">
        <v>8338</v>
      </c>
      <c r="R3083" s="13" t="s">
        <v>8378</v>
      </c>
      <c r="S3083" t="b">
        <v>0</v>
      </c>
      <c r="T3083" t="s">
        <v>8302</v>
      </c>
      <c r="U3083" s="17">
        <v>42236.973275462959</v>
      </c>
    </row>
    <row r="3084" spans="1:21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5">
        <f t="shared" si="48"/>
        <v>42323.756319444445</v>
      </c>
      <c r="K3084">
        <v>1445033346</v>
      </c>
      <c r="L3084" s="5">
        <v>42293.714652777773</v>
      </c>
      <c r="M3084" t="b">
        <v>0</v>
      </c>
      <c r="N3084">
        <v>0</v>
      </c>
      <c r="O3084" s="9">
        <f>E3084/D3084</f>
        <v>0</v>
      </c>
      <c r="P3084" s="13" t="str">
        <f>IF(E3084&gt;0,E3084/N3084,"NA")</f>
        <v>NA</v>
      </c>
      <c r="Q3084" s="13" t="s">
        <v>8338</v>
      </c>
      <c r="R3084" s="13" t="s">
        <v>8378</v>
      </c>
      <c r="S3084" t="b">
        <v>0</v>
      </c>
      <c r="T3084" t="s">
        <v>8302</v>
      </c>
      <c r="U3084" s="17">
        <v>42293.714652777773</v>
      </c>
    </row>
    <row r="3085" spans="1:21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5">
        <f t="shared" si="48"/>
        <v>41883</v>
      </c>
      <c r="K3085">
        <v>1406986278</v>
      </c>
      <c r="L3085" s="5">
        <v>41853.355069444442</v>
      </c>
      <c r="M3085" t="b">
        <v>0</v>
      </c>
      <c r="N3085">
        <v>3</v>
      </c>
      <c r="O3085" s="9">
        <f>E3085/D3085</f>
        <v>2.8E-3</v>
      </c>
      <c r="P3085" s="13">
        <f>IF(E3085&gt;0,E3085/N3085,"NA")</f>
        <v>18.666666666666668</v>
      </c>
      <c r="Q3085" s="13" t="s">
        <v>8338</v>
      </c>
      <c r="R3085" s="13" t="s">
        <v>8378</v>
      </c>
      <c r="S3085" t="b">
        <v>0</v>
      </c>
      <c r="T3085" t="s">
        <v>8302</v>
      </c>
      <c r="U3085" s="17">
        <v>41853.355069444442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5">
        <f t="shared" si="48"/>
        <v>42129.574999999997</v>
      </c>
      <c r="K3086">
        <v>1428340931</v>
      </c>
      <c r="L3086" s="5">
        <v>42100.515405092585</v>
      </c>
      <c r="M3086" t="b">
        <v>0</v>
      </c>
      <c r="N3086">
        <v>6</v>
      </c>
      <c r="O3086" s="9">
        <f>E3086/D3086</f>
        <v>0.11579206701157921</v>
      </c>
      <c r="P3086" s="13">
        <f>IF(E3086&gt;0,E3086/N3086,"NA")</f>
        <v>78.333333333333329</v>
      </c>
      <c r="Q3086" s="13" t="s">
        <v>8338</v>
      </c>
      <c r="R3086" s="13" t="s">
        <v>8378</v>
      </c>
      <c r="S3086" t="b">
        <v>0</v>
      </c>
      <c r="T3086" t="s">
        <v>8302</v>
      </c>
      <c r="U3086" s="17">
        <v>42100.515405092585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5">
        <f t="shared" si="48"/>
        <v>42276.675451388888</v>
      </c>
      <c r="K3087">
        <v>1440969159</v>
      </c>
      <c r="L3087" s="5">
        <v>42246.675451388888</v>
      </c>
      <c r="M3087" t="b">
        <v>0</v>
      </c>
      <c r="N3087">
        <v>9</v>
      </c>
      <c r="O3087" s="9">
        <f>E3087/D3087</f>
        <v>2.4400000000000002E-2</v>
      </c>
      <c r="P3087" s="13">
        <f>IF(E3087&gt;0,E3087/N3087,"NA")</f>
        <v>67.777777777777771</v>
      </c>
      <c r="Q3087" s="13" t="s">
        <v>8338</v>
      </c>
      <c r="R3087" s="13" t="s">
        <v>8378</v>
      </c>
      <c r="S3087" t="b">
        <v>0</v>
      </c>
      <c r="T3087" t="s">
        <v>8302</v>
      </c>
      <c r="U3087" s="17">
        <v>42246.675451388888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5">
        <f t="shared" si="48"/>
        <v>42233.462488425925</v>
      </c>
      <c r="K3088">
        <v>1434643559</v>
      </c>
      <c r="L3088" s="5">
        <v>42173.462488425925</v>
      </c>
      <c r="M3088" t="b">
        <v>0</v>
      </c>
      <c r="N3088">
        <v>3</v>
      </c>
      <c r="O3088" s="9">
        <f>E3088/D3088</f>
        <v>2.5000000000000001E-3</v>
      </c>
      <c r="P3088" s="13">
        <f>IF(E3088&gt;0,E3088/N3088,"NA")</f>
        <v>16.666666666666668</v>
      </c>
      <c r="Q3088" s="13" t="s">
        <v>8338</v>
      </c>
      <c r="R3088" s="13" t="s">
        <v>8378</v>
      </c>
      <c r="S3088" t="b">
        <v>0</v>
      </c>
      <c r="T3088" t="s">
        <v>8302</v>
      </c>
      <c r="U3088" s="17">
        <v>42173.462488425925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5">
        <f t="shared" si="48"/>
        <v>42724.983680555553</v>
      </c>
      <c r="K3089">
        <v>1477107390</v>
      </c>
      <c r="L3089" s="5">
        <v>42664.942013888889</v>
      </c>
      <c r="M3089" t="b">
        <v>0</v>
      </c>
      <c r="N3089">
        <v>2</v>
      </c>
      <c r="O3089" s="9">
        <f>E3089/D3089</f>
        <v>6.2500000000000003E-3</v>
      </c>
      <c r="P3089" s="13">
        <f>IF(E3089&gt;0,E3089/N3089,"NA")</f>
        <v>62.5</v>
      </c>
      <c r="Q3089" s="13" t="s">
        <v>8338</v>
      </c>
      <c r="R3089" s="13" t="s">
        <v>8378</v>
      </c>
      <c r="S3089" t="b">
        <v>0</v>
      </c>
      <c r="T3089" t="s">
        <v>8302</v>
      </c>
      <c r="U3089" s="17">
        <v>42664.942013888889</v>
      </c>
    </row>
    <row r="3090" spans="1:21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5">
        <f t="shared" si="48"/>
        <v>42012.361805555549</v>
      </c>
      <c r="K3090">
        <v>1418046247</v>
      </c>
      <c r="L3090" s="5">
        <v>41981.363969907405</v>
      </c>
      <c r="M3090" t="b">
        <v>0</v>
      </c>
      <c r="N3090">
        <v>3</v>
      </c>
      <c r="O3090" s="9">
        <f>E3090/D3090</f>
        <v>1.9384615384615384E-3</v>
      </c>
      <c r="P3090" s="13">
        <f>IF(E3090&gt;0,E3090/N3090,"NA")</f>
        <v>42</v>
      </c>
      <c r="Q3090" s="13" t="s">
        <v>8338</v>
      </c>
      <c r="R3090" s="13" t="s">
        <v>8378</v>
      </c>
      <c r="S3090" t="b">
        <v>0</v>
      </c>
      <c r="T3090" t="s">
        <v>8302</v>
      </c>
      <c r="U3090" s="17">
        <v>41981.363969907405</v>
      </c>
    </row>
    <row r="3091" spans="1:21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5">
        <f t="shared" si="48"/>
        <v>42559.874305555553</v>
      </c>
      <c r="K3091">
        <v>1465304483</v>
      </c>
      <c r="L3091" s="5">
        <v>42528.334293981483</v>
      </c>
      <c r="M3091" t="b">
        <v>0</v>
      </c>
      <c r="N3091">
        <v>45</v>
      </c>
      <c r="O3091" s="9">
        <f>E3091/D3091</f>
        <v>0.23416000000000001</v>
      </c>
      <c r="P3091" s="13">
        <f>IF(E3091&gt;0,E3091/N3091,"NA")</f>
        <v>130.0888888888889</v>
      </c>
      <c r="Q3091" s="13" t="s">
        <v>8338</v>
      </c>
      <c r="R3091" s="13" t="s">
        <v>8378</v>
      </c>
      <c r="S3091" t="b">
        <v>0</v>
      </c>
      <c r="T3091" t="s">
        <v>8302</v>
      </c>
      <c r="U3091" s="17">
        <v>42528.334293981483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5">
        <f t="shared" si="48"/>
        <v>42125.568807870368</v>
      </c>
      <c r="K3092">
        <v>1425325145</v>
      </c>
      <c r="L3092" s="5">
        <v>42065.610474537032</v>
      </c>
      <c r="M3092" t="b">
        <v>0</v>
      </c>
      <c r="N3092">
        <v>9</v>
      </c>
      <c r="O3092" s="9">
        <f>E3092/D3092</f>
        <v>5.080888888888889E-2</v>
      </c>
      <c r="P3092" s="13">
        <f>IF(E3092&gt;0,E3092/N3092,"NA")</f>
        <v>1270.2222222222222</v>
      </c>
      <c r="Q3092" s="13" t="s">
        <v>8338</v>
      </c>
      <c r="R3092" s="13" t="s">
        <v>8378</v>
      </c>
      <c r="S3092" t="b">
        <v>0</v>
      </c>
      <c r="T3092" t="s">
        <v>8302</v>
      </c>
      <c r="U3092" s="17">
        <v>42065.610474537032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5">
        <f t="shared" si="48"/>
        <v>42596.740081018514</v>
      </c>
      <c r="K3093">
        <v>1468622743</v>
      </c>
      <c r="L3093" s="5">
        <v>42566.740081018514</v>
      </c>
      <c r="M3093" t="b">
        <v>0</v>
      </c>
      <c r="N3093">
        <v>9</v>
      </c>
      <c r="O3093" s="9">
        <f>E3093/D3093</f>
        <v>0.15920000000000001</v>
      </c>
      <c r="P3093" s="13">
        <f>IF(E3093&gt;0,E3093/N3093,"NA")</f>
        <v>88.444444444444443</v>
      </c>
      <c r="Q3093" s="13" t="s">
        <v>8338</v>
      </c>
      <c r="R3093" s="13" t="s">
        <v>8378</v>
      </c>
      <c r="S3093" t="b">
        <v>0</v>
      </c>
      <c r="T3093" t="s">
        <v>8302</v>
      </c>
      <c r="U3093" s="17">
        <v>42566.740081018514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5">
        <f t="shared" si="48"/>
        <v>42292.708333333336</v>
      </c>
      <c r="K3094">
        <v>1441723912</v>
      </c>
      <c r="L3094" s="5">
        <v>42255.41101851852</v>
      </c>
      <c r="M3094" t="b">
        <v>0</v>
      </c>
      <c r="N3094">
        <v>21</v>
      </c>
      <c r="O3094" s="9">
        <f>E3094/D3094</f>
        <v>1.1831900000000001E-2</v>
      </c>
      <c r="P3094" s="13">
        <f>IF(E3094&gt;0,E3094/N3094,"NA")</f>
        <v>56.342380952380957</v>
      </c>
      <c r="Q3094" s="13" t="s">
        <v>8338</v>
      </c>
      <c r="R3094" s="13" t="s">
        <v>8378</v>
      </c>
      <c r="S3094" t="b">
        <v>0</v>
      </c>
      <c r="T3094" t="s">
        <v>8302</v>
      </c>
      <c r="U3094" s="17">
        <v>42255.41101851852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5">
        <f t="shared" si="48"/>
        <v>41790.957638888889</v>
      </c>
      <c r="K3095">
        <v>1398980941</v>
      </c>
      <c r="L3095" s="5">
        <v>41760.700706018521</v>
      </c>
      <c r="M3095" t="b">
        <v>0</v>
      </c>
      <c r="N3095">
        <v>17</v>
      </c>
      <c r="O3095" s="9">
        <f>E3095/D3095</f>
        <v>0.22750000000000001</v>
      </c>
      <c r="P3095" s="13">
        <f>IF(E3095&gt;0,E3095/N3095,"NA")</f>
        <v>53.529411764705884</v>
      </c>
      <c r="Q3095" s="13" t="s">
        <v>8338</v>
      </c>
      <c r="R3095" s="13" t="s">
        <v>8378</v>
      </c>
      <c r="S3095" t="b">
        <v>0</v>
      </c>
      <c r="T3095" t="s">
        <v>8302</v>
      </c>
      <c r="U3095" s="17">
        <v>41760.700706018521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5">
        <f t="shared" si="48"/>
        <v>42267.587453703702</v>
      </c>
      <c r="K3096">
        <v>1437591956</v>
      </c>
      <c r="L3096" s="5">
        <v>42207.587453703702</v>
      </c>
      <c r="M3096" t="b">
        <v>0</v>
      </c>
      <c r="N3096">
        <v>1</v>
      </c>
      <c r="O3096" s="9">
        <f>E3096/D3096</f>
        <v>2.5000000000000001E-4</v>
      </c>
      <c r="P3096" s="13">
        <f>IF(E3096&gt;0,E3096/N3096,"NA")</f>
        <v>25</v>
      </c>
      <c r="Q3096" s="13" t="s">
        <v>8338</v>
      </c>
      <c r="R3096" s="13" t="s">
        <v>8378</v>
      </c>
      <c r="S3096" t="b">
        <v>0</v>
      </c>
      <c r="T3096" t="s">
        <v>8302</v>
      </c>
      <c r="U3096" s="17">
        <v>42207.587453703702</v>
      </c>
    </row>
    <row r="3097" spans="1:21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5">
        <f t="shared" si="48"/>
        <v>42582.81689814815</v>
      </c>
      <c r="K3097">
        <v>1464827780</v>
      </c>
      <c r="L3097" s="5">
        <v>42522.81689814815</v>
      </c>
      <c r="M3097" t="b">
        <v>0</v>
      </c>
      <c r="N3097">
        <v>1</v>
      </c>
      <c r="O3097" s="9">
        <f>E3097/D3097</f>
        <v>3.351206434316354E-3</v>
      </c>
      <c r="P3097" s="13">
        <f>IF(E3097&gt;0,E3097/N3097,"NA")</f>
        <v>50</v>
      </c>
      <c r="Q3097" s="13" t="s">
        <v>8338</v>
      </c>
      <c r="R3097" s="13" t="s">
        <v>8378</v>
      </c>
      <c r="S3097" t="b">
        <v>0</v>
      </c>
      <c r="T3097" t="s">
        <v>8302</v>
      </c>
      <c r="U3097" s="17">
        <v>42522.81689814815</v>
      </c>
    </row>
    <row r="3098" spans="1:21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5">
        <f t="shared" si="48"/>
        <v>42144.617199074077</v>
      </c>
      <c r="K3098">
        <v>1429559326</v>
      </c>
      <c r="L3098" s="5">
        <v>42114.617199074077</v>
      </c>
      <c r="M3098" t="b">
        <v>0</v>
      </c>
      <c r="N3098">
        <v>14</v>
      </c>
      <c r="O3098" s="9">
        <f>E3098/D3098</f>
        <v>3.9750000000000001E-2</v>
      </c>
      <c r="P3098" s="13">
        <f>IF(E3098&gt;0,E3098/N3098,"NA")</f>
        <v>56.785714285714285</v>
      </c>
      <c r="Q3098" s="13" t="s">
        <v>8338</v>
      </c>
      <c r="R3098" s="13" t="s">
        <v>8378</v>
      </c>
      <c r="S3098" t="b">
        <v>0</v>
      </c>
      <c r="T3098" t="s">
        <v>8302</v>
      </c>
      <c r="U3098" s="17">
        <v>42114.617199074077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5">
        <f t="shared" si="48"/>
        <v>42650.374999999993</v>
      </c>
      <c r="K3099">
        <v>1474027501</v>
      </c>
      <c r="L3099" s="5">
        <v>42629.29515046296</v>
      </c>
      <c r="M3099" t="b">
        <v>0</v>
      </c>
      <c r="N3099">
        <v>42</v>
      </c>
      <c r="O3099" s="9">
        <f>E3099/D3099</f>
        <v>0.17150000000000001</v>
      </c>
      <c r="P3099" s="13">
        <f>IF(E3099&gt;0,E3099/N3099,"NA")</f>
        <v>40.833333333333336</v>
      </c>
      <c r="Q3099" s="13" t="s">
        <v>8338</v>
      </c>
      <c r="R3099" s="13" t="s">
        <v>8378</v>
      </c>
      <c r="S3099" t="b">
        <v>0</v>
      </c>
      <c r="T3099" t="s">
        <v>8302</v>
      </c>
      <c r="U3099" s="17">
        <v>42629.29515046296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5">
        <f t="shared" si="48"/>
        <v>42407.803472222215</v>
      </c>
      <c r="K3100">
        <v>1450724449</v>
      </c>
      <c r="L3100" s="5">
        <v>42359.58390046296</v>
      </c>
      <c r="M3100" t="b">
        <v>0</v>
      </c>
      <c r="N3100">
        <v>27</v>
      </c>
      <c r="O3100" s="9">
        <f>E3100/D3100</f>
        <v>3.608004104669061E-2</v>
      </c>
      <c r="P3100" s="13">
        <f>IF(E3100&gt;0,E3100/N3100,"NA")</f>
        <v>65.111111111111114</v>
      </c>
      <c r="Q3100" s="13" t="s">
        <v>8338</v>
      </c>
      <c r="R3100" s="13" t="s">
        <v>8378</v>
      </c>
      <c r="S3100" t="b">
        <v>0</v>
      </c>
      <c r="T3100" t="s">
        <v>8302</v>
      </c>
      <c r="U3100" s="17">
        <v>42359.58390046296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5">
        <f t="shared" si="48"/>
        <v>42411.981377314813</v>
      </c>
      <c r="K3101">
        <v>1452659591</v>
      </c>
      <c r="L3101" s="5">
        <v>42381.981377314813</v>
      </c>
      <c r="M3101" t="b">
        <v>0</v>
      </c>
      <c r="N3101">
        <v>5</v>
      </c>
      <c r="O3101" s="9">
        <f>E3101/D3101</f>
        <v>0.13900000000000001</v>
      </c>
      <c r="P3101" s="13">
        <f>IF(E3101&gt;0,E3101/N3101,"NA")</f>
        <v>55.6</v>
      </c>
      <c r="Q3101" s="13" t="s">
        <v>8338</v>
      </c>
      <c r="R3101" s="13" t="s">
        <v>8378</v>
      </c>
      <c r="S3101" t="b">
        <v>0</v>
      </c>
      <c r="T3101" t="s">
        <v>8302</v>
      </c>
      <c r="U3101" s="17">
        <v>42381.981377314813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5">
        <f t="shared" si="48"/>
        <v>41932.4140625</v>
      </c>
      <c r="K3102">
        <v>1411224975</v>
      </c>
      <c r="L3102" s="5">
        <v>41902.4140625</v>
      </c>
      <c r="M3102" t="b">
        <v>0</v>
      </c>
      <c r="N3102">
        <v>13</v>
      </c>
      <c r="O3102" s="9">
        <f>E3102/D3102</f>
        <v>0.15225</v>
      </c>
      <c r="P3102" s="13">
        <f>IF(E3102&gt;0,E3102/N3102,"NA")</f>
        <v>140.53846153846155</v>
      </c>
      <c r="Q3102" s="13" t="s">
        <v>8338</v>
      </c>
      <c r="R3102" s="13" t="s">
        <v>8378</v>
      </c>
      <c r="S3102" t="b">
        <v>0</v>
      </c>
      <c r="T3102" t="s">
        <v>8302</v>
      </c>
      <c r="U3102" s="17">
        <v>41902.4140625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5">
        <f t="shared" si="48"/>
        <v>42201.12222222222</v>
      </c>
      <c r="K3103">
        <v>1434445937</v>
      </c>
      <c r="L3103" s="5">
        <v>42171.175196759257</v>
      </c>
      <c r="M3103" t="b">
        <v>0</v>
      </c>
      <c r="N3103">
        <v>12</v>
      </c>
      <c r="O3103" s="9">
        <f>E3103/D3103</f>
        <v>0.12</v>
      </c>
      <c r="P3103" s="13">
        <f>IF(E3103&gt;0,E3103/N3103,"NA")</f>
        <v>25</v>
      </c>
      <c r="Q3103" s="13" t="s">
        <v>8338</v>
      </c>
      <c r="R3103" s="13" t="s">
        <v>8378</v>
      </c>
      <c r="S3103" t="b">
        <v>0</v>
      </c>
      <c r="T3103" t="s">
        <v>8302</v>
      </c>
      <c r="U3103" s="17">
        <v>42171.175196759257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5">
        <f t="shared" si="48"/>
        <v>42605.132152777776</v>
      </c>
      <c r="K3104">
        <v>1467619818</v>
      </c>
      <c r="L3104" s="5">
        <v>42555.132152777776</v>
      </c>
      <c r="M3104" t="b">
        <v>0</v>
      </c>
      <c r="N3104">
        <v>90</v>
      </c>
      <c r="O3104" s="9">
        <f>E3104/D3104</f>
        <v>0.391125</v>
      </c>
      <c r="P3104" s="13">
        <f>IF(E3104&gt;0,E3104/N3104,"NA")</f>
        <v>69.533333333333331</v>
      </c>
      <c r="Q3104" s="13" t="s">
        <v>8338</v>
      </c>
      <c r="R3104" s="13" t="s">
        <v>8378</v>
      </c>
      <c r="S3104" t="b">
        <v>0</v>
      </c>
      <c r="T3104" t="s">
        <v>8302</v>
      </c>
      <c r="U3104" s="17">
        <v>42555.132152777776</v>
      </c>
    </row>
    <row r="3105" spans="1:21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5">
        <f t="shared" si="48"/>
        <v>42166.94798611111</v>
      </c>
      <c r="K3105">
        <v>1428896706</v>
      </c>
      <c r="L3105" s="5">
        <v>42106.94798611111</v>
      </c>
      <c r="M3105" t="b">
        <v>0</v>
      </c>
      <c r="N3105">
        <v>2</v>
      </c>
      <c r="O3105" s="9">
        <f>E3105/D3105</f>
        <v>2.6829268292682929E-3</v>
      </c>
      <c r="P3105" s="13">
        <f>IF(E3105&gt;0,E3105/N3105,"NA")</f>
        <v>5.5</v>
      </c>
      <c r="Q3105" s="13" t="s">
        <v>8338</v>
      </c>
      <c r="R3105" s="13" t="s">
        <v>8378</v>
      </c>
      <c r="S3105" t="b">
        <v>0</v>
      </c>
      <c r="T3105" t="s">
        <v>8302</v>
      </c>
      <c r="U3105" s="17">
        <v>42106.94798611111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5">
        <f t="shared" si="48"/>
        <v>42037.874999999993</v>
      </c>
      <c r="K3106">
        <v>1420235311</v>
      </c>
      <c r="L3106" s="5">
        <v>42006.70035879629</v>
      </c>
      <c r="M3106" t="b">
        <v>0</v>
      </c>
      <c r="N3106">
        <v>5</v>
      </c>
      <c r="O3106" s="9">
        <f>E3106/D3106</f>
        <v>0.29625000000000001</v>
      </c>
      <c r="P3106" s="13">
        <f>IF(E3106&gt;0,E3106/N3106,"NA")</f>
        <v>237</v>
      </c>
      <c r="Q3106" s="13" t="s">
        <v>8338</v>
      </c>
      <c r="R3106" s="13" t="s">
        <v>8378</v>
      </c>
      <c r="S3106" t="b">
        <v>0</v>
      </c>
      <c r="T3106" t="s">
        <v>8302</v>
      </c>
      <c r="U3106" s="17">
        <v>42006.70035879629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5">
        <f t="shared" si="48"/>
        <v>41931</v>
      </c>
      <c r="K3107">
        <v>1408986916</v>
      </c>
      <c r="L3107" s="5">
        <v>41876.510601851849</v>
      </c>
      <c r="M3107" t="b">
        <v>0</v>
      </c>
      <c r="N3107">
        <v>31</v>
      </c>
      <c r="O3107" s="9">
        <f>E3107/D3107</f>
        <v>0.4236099230111206</v>
      </c>
      <c r="P3107" s="13">
        <f>IF(E3107&gt;0,E3107/N3107,"NA")</f>
        <v>79.870967741935488</v>
      </c>
      <c r="Q3107" s="13" t="s">
        <v>8338</v>
      </c>
      <c r="R3107" s="13" t="s">
        <v>8378</v>
      </c>
      <c r="S3107" t="b">
        <v>0</v>
      </c>
      <c r="T3107" t="s">
        <v>8302</v>
      </c>
      <c r="U3107" s="17">
        <v>41876.510601851849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5">
        <f t="shared" si="48"/>
        <v>42263.708333333336</v>
      </c>
      <c r="K3108">
        <v>1440497876</v>
      </c>
      <c r="L3108" s="5">
        <v>42241.220787037033</v>
      </c>
      <c r="M3108" t="b">
        <v>0</v>
      </c>
      <c r="N3108">
        <v>4</v>
      </c>
      <c r="O3108" s="9">
        <f>E3108/D3108</f>
        <v>4.1000000000000002E-2</v>
      </c>
      <c r="P3108" s="13">
        <f>IF(E3108&gt;0,E3108/N3108,"NA")</f>
        <v>10.25</v>
      </c>
      <c r="Q3108" s="13" t="s">
        <v>8338</v>
      </c>
      <c r="R3108" s="13" t="s">
        <v>8378</v>
      </c>
      <c r="S3108" t="b">
        <v>0</v>
      </c>
      <c r="T3108" t="s">
        <v>8302</v>
      </c>
      <c r="U3108" s="17">
        <v>42241.220787037033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5">
        <f t="shared" si="48"/>
        <v>42135.605914351851</v>
      </c>
      <c r="K3109">
        <v>1430767951</v>
      </c>
      <c r="L3109" s="5">
        <v>42128.605914351851</v>
      </c>
      <c r="M3109" t="b">
        <v>0</v>
      </c>
      <c r="N3109">
        <v>29</v>
      </c>
      <c r="O3109" s="9">
        <f>E3109/D3109</f>
        <v>0.197625</v>
      </c>
      <c r="P3109" s="13">
        <f>IF(E3109&gt;0,E3109/N3109,"NA")</f>
        <v>272.58620689655174</v>
      </c>
      <c r="Q3109" s="13" t="s">
        <v>8338</v>
      </c>
      <c r="R3109" s="13" t="s">
        <v>8378</v>
      </c>
      <c r="S3109" t="b">
        <v>0</v>
      </c>
      <c r="T3109" t="s">
        <v>8302</v>
      </c>
      <c r="U3109" s="17">
        <v>42128.605914351851</v>
      </c>
    </row>
    <row r="3110" spans="1:21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5">
        <f t="shared" si="48"/>
        <v>42122.430486111109</v>
      </c>
      <c r="K3110">
        <v>1425053994</v>
      </c>
      <c r="L3110" s="5">
        <v>42062.47215277778</v>
      </c>
      <c r="M3110" t="b">
        <v>0</v>
      </c>
      <c r="N3110">
        <v>2</v>
      </c>
      <c r="O3110" s="9">
        <f>E3110/D3110</f>
        <v>5.1999999999999995E-4</v>
      </c>
      <c r="P3110" s="13">
        <f>IF(E3110&gt;0,E3110/N3110,"NA")</f>
        <v>13</v>
      </c>
      <c r="Q3110" s="13" t="s">
        <v>8338</v>
      </c>
      <c r="R3110" s="13" t="s">
        <v>8378</v>
      </c>
      <c r="S3110" t="b">
        <v>0</v>
      </c>
      <c r="T3110" t="s">
        <v>8302</v>
      </c>
      <c r="U3110" s="17">
        <v>42062.47215277778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5">
        <f t="shared" si="48"/>
        <v>41878.916782407403</v>
      </c>
      <c r="K3111">
        <v>1406170810</v>
      </c>
      <c r="L3111" s="5">
        <v>41843.916782407403</v>
      </c>
      <c r="M3111" t="b">
        <v>0</v>
      </c>
      <c r="N3111">
        <v>114</v>
      </c>
      <c r="O3111" s="9">
        <f>E3111/D3111</f>
        <v>0.25030188679245285</v>
      </c>
      <c r="P3111" s="13">
        <f>IF(E3111&gt;0,E3111/N3111,"NA")</f>
        <v>58.184210526315788</v>
      </c>
      <c r="Q3111" s="13" t="s">
        <v>8338</v>
      </c>
      <c r="R3111" s="13" t="s">
        <v>8378</v>
      </c>
      <c r="S3111" t="b">
        <v>0</v>
      </c>
      <c r="T3111" t="s">
        <v>8302</v>
      </c>
      <c r="U3111" s="17">
        <v>41843.916782407403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5">
        <f t="shared" si="48"/>
        <v>42784.823136574072</v>
      </c>
      <c r="K3112">
        <v>1484009119</v>
      </c>
      <c r="L3112" s="5">
        <v>42744.823136574072</v>
      </c>
      <c r="M3112" t="b">
        <v>0</v>
      </c>
      <c r="N3112">
        <v>1</v>
      </c>
      <c r="O3112" s="9">
        <f>E3112/D3112</f>
        <v>4.0000000000000002E-4</v>
      </c>
      <c r="P3112" s="13">
        <f>IF(E3112&gt;0,E3112/N3112,"NA")</f>
        <v>10</v>
      </c>
      <c r="Q3112" s="13" t="s">
        <v>8338</v>
      </c>
      <c r="R3112" s="13" t="s">
        <v>8378</v>
      </c>
      <c r="S3112" t="b">
        <v>0</v>
      </c>
      <c r="T3112" t="s">
        <v>8302</v>
      </c>
      <c r="U3112" s="17">
        <v>42744.823136574072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5">
        <f t="shared" si="48"/>
        <v>41916.386805555558</v>
      </c>
      <c r="K3113">
        <v>1409753820</v>
      </c>
      <c r="L3113" s="5">
        <v>41885.386805555558</v>
      </c>
      <c r="M3113" t="b">
        <v>0</v>
      </c>
      <c r="N3113">
        <v>76</v>
      </c>
      <c r="O3113" s="9">
        <f>E3113/D3113</f>
        <v>0.26640000000000003</v>
      </c>
      <c r="P3113" s="13">
        <f>IF(E3113&gt;0,E3113/N3113,"NA")</f>
        <v>70.10526315789474</v>
      </c>
      <c r="Q3113" s="13" t="s">
        <v>8338</v>
      </c>
      <c r="R3113" s="13" t="s">
        <v>8378</v>
      </c>
      <c r="S3113" t="b">
        <v>0</v>
      </c>
      <c r="T3113" t="s">
        <v>8302</v>
      </c>
      <c r="U3113" s="17">
        <v>41885.386805555558</v>
      </c>
    </row>
    <row r="3114" spans="1:21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5">
        <f t="shared" si="48"/>
        <v>42674.913587962961</v>
      </c>
      <c r="K3114">
        <v>1472784934</v>
      </c>
      <c r="L3114" s="5">
        <v>42614.913587962961</v>
      </c>
      <c r="M3114" t="b">
        <v>0</v>
      </c>
      <c r="N3114">
        <v>9</v>
      </c>
      <c r="O3114" s="9">
        <f>E3114/D3114</f>
        <v>4.7363636363636365E-2</v>
      </c>
      <c r="P3114" s="13">
        <f>IF(E3114&gt;0,E3114/N3114,"NA")</f>
        <v>57.888888888888886</v>
      </c>
      <c r="Q3114" s="13" t="s">
        <v>8338</v>
      </c>
      <c r="R3114" s="13" t="s">
        <v>8378</v>
      </c>
      <c r="S3114" t="b">
        <v>0</v>
      </c>
      <c r="T3114" t="s">
        <v>8302</v>
      </c>
      <c r="U3114" s="17">
        <v>42614.913587962961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5">
        <f t="shared" si="48"/>
        <v>42111.522939814815</v>
      </c>
      <c r="K3115">
        <v>1426699982</v>
      </c>
      <c r="L3115" s="5">
        <v>42081.522939814815</v>
      </c>
      <c r="M3115" t="b">
        <v>0</v>
      </c>
      <c r="N3115">
        <v>37</v>
      </c>
      <c r="O3115" s="9">
        <f>E3115/D3115</f>
        <v>4.2435339894712751E-2</v>
      </c>
      <c r="P3115" s="13">
        <f>IF(E3115&gt;0,E3115/N3115,"NA")</f>
        <v>125.27027027027027</v>
      </c>
      <c r="Q3115" s="13" t="s">
        <v>8338</v>
      </c>
      <c r="R3115" s="13" t="s">
        <v>8378</v>
      </c>
      <c r="S3115" t="b">
        <v>0</v>
      </c>
      <c r="T3115" t="s">
        <v>8302</v>
      </c>
      <c r="U3115" s="17">
        <v>42081.522939814815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5">
        <f t="shared" si="48"/>
        <v>41903.42418981481</v>
      </c>
      <c r="K3116">
        <v>1406128250</v>
      </c>
      <c r="L3116" s="5">
        <v>41843.42418981481</v>
      </c>
      <c r="M3116" t="b">
        <v>0</v>
      </c>
      <c r="N3116">
        <v>0</v>
      </c>
      <c r="O3116" s="9">
        <f>E3116/D3116</f>
        <v>0</v>
      </c>
      <c r="P3116" s="13" t="str">
        <f>IF(E3116&gt;0,E3116/N3116,"NA")</f>
        <v>NA</v>
      </c>
      <c r="Q3116" s="13" t="s">
        <v>8338</v>
      </c>
      <c r="R3116" s="13" t="s">
        <v>8378</v>
      </c>
      <c r="S3116" t="b">
        <v>0</v>
      </c>
      <c r="T3116" t="s">
        <v>8302</v>
      </c>
      <c r="U3116" s="17">
        <v>41843.42418981481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5">
        <f t="shared" si="48"/>
        <v>42526.238738425927</v>
      </c>
      <c r="K3117">
        <v>1462531427</v>
      </c>
      <c r="L3117" s="5">
        <v>42496.238738425927</v>
      </c>
      <c r="M3117" t="b">
        <v>0</v>
      </c>
      <c r="N3117">
        <v>1</v>
      </c>
      <c r="O3117" s="9">
        <f>E3117/D3117</f>
        <v>0.03</v>
      </c>
      <c r="P3117" s="13">
        <f>IF(E3117&gt;0,E3117/N3117,"NA")</f>
        <v>300</v>
      </c>
      <c r="Q3117" s="13" t="s">
        <v>8338</v>
      </c>
      <c r="R3117" s="13" t="s">
        <v>8378</v>
      </c>
      <c r="S3117" t="b">
        <v>0</v>
      </c>
      <c r="T3117" t="s">
        <v>8302</v>
      </c>
      <c r="U3117" s="17">
        <v>42496.238738425927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5">
        <f t="shared" si="48"/>
        <v>42095.30700231481</v>
      </c>
      <c r="K3118">
        <v>1426681325</v>
      </c>
      <c r="L3118" s="5">
        <v>42081.30700231481</v>
      </c>
      <c r="M3118" t="b">
        <v>0</v>
      </c>
      <c r="N3118">
        <v>10</v>
      </c>
      <c r="O3118" s="9">
        <f>E3118/D3118</f>
        <v>0.57333333333333336</v>
      </c>
      <c r="P3118" s="13">
        <f>IF(E3118&gt;0,E3118/N3118,"NA")</f>
        <v>43</v>
      </c>
      <c r="Q3118" s="13" t="s">
        <v>8338</v>
      </c>
      <c r="R3118" s="13" t="s">
        <v>8378</v>
      </c>
      <c r="S3118" t="b">
        <v>0</v>
      </c>
      <c r="T3118" t="s">
        <v>8302</v>
      </c>
      <c r="U3118" s="17">
        <v>42081.30700231481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5">
        <f t="shared" si="48"/>
        <v>42517.341666666667</v>
      </c>
      <c r="K3119">
        <v>1463648360</v>
      </c>
      <c r="L3119" s="5">
        <v>42509.166203703702</v>
      </c>
      <c r="M3119" t="b">
        <v>0</v>
      </c>
      <c r="N3119">
        <v>1</v>
      </c>
      <c r="O3119" s="9">
        <f>E3119/D3119</f>
        <v>1E-3</v>
      </c>
      <c r="P3119" s="13">
        <f>IF(E3119&gt;0,E3119/N3119,"NA")</f>
        <v>1</v>
      </c>
      <c r="Q3119" s="13" t="s">
        <v>8338</v>
      </c>
      <c r="R3119" s="13" t="s">
        <v>8378</v>
      </c>
      <c r="S3119" t="b">
        <v>0</v>
      </c>
      <c r="T3119" t="s">
        <v>8302</v>
      </c>
      <c r="U3119" s="17">
        <v>42509.166203703702</v>
      </c>
    </row>
    <row r="3120" spans="1:21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5">
        <f t="shared" si="48"/>
        <v>42553.441238425927</v>
      </c>
      <c r="K3120">
        <v>1465832123</v>
      </c>
      <c r="L3120" s="5">
        <v>42534.441238425927</v>
      </c>
      <c r="M3120" t="b">
        <v>0</v>
      </c>
      <c r="N3120">
        <v>2</v>
      </c>
      <c r="O3120" s="9">
        <f>E3120/D3120</f>
        <v>3.0999999999999999E-3</v>
      </c>
      <c r="P3120" s="13">
        <f>IF(E3120&gt;0,E3120/N3120,"NA")</f>
        <v>775</v>
      </c>
      <c r="Q3120" s="13" t="s">
        <v>8338</v>
      </c>
      <c r="R3120" s="13" t="s">
        <v>8378</v>
      </c>
      <c r="S3120" t="b">
        <v>0</v>
      </c>
      <c r="T3120" t="s">
        <v>8302</v>
      </c>
      <c r="U3120" s="17">
        <v>42534.441238425927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5">
        <f t="shared" si="48"/>
        <v>42089.795509259253</v>
      </c>
      <c r="K3121">
        <v>1424826332</v>
      </c>
      <c r="L3121" s="5">
        <v>42059.837175925924</v>
      </c>
      <c r="M3121" t="b">
        <v>0</v>
      </c>
      <c r="N3121">
        <v>1</v>
      </c>
      <c r="O3121" s="9">
        <f>E3121/D3121</f>
        <v>5.0000000000000001E-4</v>
      </c>
      <c r="P3121" s="13">
        <f>IF(E3121&gt;0,E3121/N3121,"NA")</f>
        <v>5</v>
      </c>
      <c r="Q3121" s="13" t="s">
        <v>8338</v>
      </c>
      <c r="R3121" s="13" t="s">
        <v>8378</v>
      </c>
      <c r="S3121" t="b">
        <v>0</v>
      </c>
      <c r="T3121" t="s">
        <v>8302</v>
      </c>
      <c r="U3121" s="17">
        <v>42059.837175925924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5">
        <f t="shared" si="48"/>
        <v>42495.692083333335</v>
      </c>
      <c r="K3122">
        <v>1457303796</v>
      </c>
      <c r="L3122" s="5">
        <v>42435.733749999992</v>
      </c>
      <c r="M3122" t="b">
        <v>0</v>
      </c>
      <c r="N3122">
        <v>10</v>
      </c>
      <c r="O3122" s="9">
        <f>E3122/D3122</f>
        <v>9.8461538461538464E-5</v>
      </c>
      <c r="P3122" s="13">
        <f>IF(E3122&gt;0,E3122/N3122,"NA")</f>
        <v>12.8</v>
      </c>
      <c r="Q3122" s="13" t="s">
        <v>8338</v>
      </c>
      <c r="R3122" s="13" t="s">
        <v>8378</v>
      </c>
      <c r="S3122" t="b">
        <v>0</v>
      </c>
      <c r="T3122" t="s">
        <v>8302</v>
      </c>
      <c r="U3122" s="17">
        <v>42435.733749999992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5">
        <f t="shared" si="48"/>
        <v>41908.471469907403</v>
      </c>
      <c r="K3123">
        <v>1406564335</v>
      </c>
      <c r="L3123" s="5">
        <v>41848.471469907403</v>
      </c>
      <c r="M3123" t="b">
        <v>0</v>
      </c>
      <c r="N3123">
        <v>1</v>
      </c>
      <c r="O3123" s="9">
        <f>E3123/D3123</f>
        <v>6.6666666666666671E-3</v>
      </c>
      <c r="P3123" s="13">
        <f>IF(E3123&gt;0,E3123/N3123,"NA")</f>
        <v>10</v>
      </c>
      <c r="Q3123" s="13" t="s">
        <v>8338</v>
      </c>
      <c r="R3123" s="13" t="s">
        <v>8378</v>
      </c>
      <c r="S3123" t="b">
        <v>0</v>
      </c>
      <c r="T3123" t="s">
        <v>8302</v>
      </c>
      <c r="U3123" s="17">
        <v>41848.471469907403</v>
      </c>
    </row>
    <row r="3124" spans="1:21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5">
        <f t="shared" si="48"/>
        <v>42683.765416666669</v>
      </c>
      <c r="K3124">
        <v>1478298132</v>
      </c>
      <c r="L3124" s="5">
        <v>42678.723749999997</v>
      </c>
      <c r="M3124" t="b">
        <v>0</v>
      </c>
      <c r="N3124">
        <v>2</v>
      </c>
      <c r="O3124" s="9">
        <f>E3124/D3124</f>
        <v>0.58291457286432158</v>
      </c>
      <c r="P3124" s="13">
        <f>IF(E3124&gt;0,E3124/N3124,"NA")</f>
        <v>58</v>
      </c>
      <c r="Q3124" s="13" t="s">
        <v>8338</v>
      </c>
      <c r="R3124" s="13" t="s">
        <v>8378</v>
      </c>
      <c r="S3124" t="b">
        <v>0</v>
      </c>
      <c r="T3124" t="s">
        <v>8302</v>
      </c>
      <c r="U3124" s="17">
        <v>42678.723749999997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5">
        <f t="shared" si="48"/>
        <v>42560.784699074073</v>
      </c>
      <c r="K3125">
        <v>1465516198</v>
      </c>
      <c r="L3125" s="5">
        <v>42530.784699074073</v>
      </c>
      <c r="M3125" t="b">
        <v>0</v>
      </c>
      <c r="N3125">
        <v>348</v>
      </c>
      <c r="O3125" s="9">
        <f>E3125/D3125</f>
        <v>0.68153600000000003</v>
      </c>
      <c r="P3125" s="13">
        <f>IF(E3125&gt;0,E3125/N3125,"NA")</f>
        <v>244.80459770114942</v>
      </c>
      <c r="Q3125" s="13" t="s">
        <v>8338</v>
      </c>
      <c r="R3125" s="13" t="s">
        <v>8378</v>
      </c>
      <c r="S3125" t="b">
        <v>0</v>
      </c>
      <c r="T3125" t="s">
        <v>8302</v>
      </c>
      <c r="U3125" s="17">
        <v>42530.784699074073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5">
        <f t="shared" si="48"/>
        <v>42037.571770833332</v>
      </c>
      <c r="K3126">
        <v>1417718601</v>
      </c>
      <c r="L3126" s="5">
        <v>41977.571770833332</v>
      </c>
      <c r="M3126" t="b">
        <v>0</v>
      </c>
      <c r="N3126">
        <v>4</v>
      </c>
      <c r="O3126" s="9">
        <f>E3126/D3126</f>
        <v>3.2499999999999997E-5</v>
      </c>
      <c r="P3126" s="13">
        <f>IF(E3126&gt;0,E3126/N3126,"NA")</f>
        <v>6.5</v>
      </c>
      <c r="Q3126" s="13" t="s">
        <v>8338</v>
      </c>
      <c r="R3126" s="13" t="s">
        <v>8378</v>
      </c>
      <c r="S3126" t="b">
        <v>0</v>
      </c>
      <c r="T3126" t="s">
        <v>8302</v>
      </c>
      <c r="U3126" s="17">
        <v>41977.571770833332</v>
      </c>
    </row>
    <row r="3127" spans="1:21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5">
        <f t="shared" si="48"/>
        <v>42375.998518518514</v>
      </c>
      <c r="K3127">
        <v>1449550672</v>
      </c>
      <c r="L3127" s="5">
        <v>42345.998518518514</v>
      </c>
      <c r="M3127" t="b">
        <v>0</v>
      </c>
      <c r="N3127">
        <v>0</v>
      </c>
      <c r="O3127" s="9">
        <f>E3127/D3127</f>
        <v>0</v>
      </c>
      <c r="P3127" s="13" t="str">
        <f>IF(E3127&gt;0,E3127/N3127,"NA")</f>
        <v>NA</v>
      </c>
      <c r="Q3127" s="13" t="s">
        <v>8338</v>
      </c>
      <c r="R3127" s="13" t="s">
        <v>8378</v>
      </c>
      <c r="S3127" t="b">
        <v>0</v>
      </c>
      <c r="T3127" t="s">
        <v>8302</v>
      </c>
      <c r="U3127" s="17">
        <v>42345.998518518514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5">
        <f t="shared" si="48"/>
        <v>42456.768078703702</v>
      </c>
      <c r="K3128">
        <v>1456532762</v>
      </c>
      <c r="L3128" s="5">
        <v>42426.809745370367</v>
      </c>
      <c r="M3128" t="b">
        <v>0</v>
      </c>
      <c r="N3128">
        <v>17</v>
      </c>
      <c r="O3128" s="9">
        <f>E3128/D3128</f>
        <v>4.1599999999999998E-2</v>
      </c>
      <c r="P3128" s="13">
        <f>IF(E3128&gt;0,E3128/N3128,"NA")</f>
        <v>61.176470588235297</v>
      </c>
      <c r="Q3128" s="13" t="s">
        <v>8338</v>
      </c>
      <c r="R3128" s="13" t="s">
        <v>8378</v>
      </c>
      <c r="S3128" t="b">
        <v>0</v>
      </c>
      <c r="T3128" t="s">
        <v>8302</v>
      </c>
      <c r="U3128" s="17">
        <v>42426.809745370367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5">
        <f t="shared" si="48"/>
        <v>42064.648483796293</v>
      </c>
      <c r="K3129">
        <v>1422650029</v>
      </c>
      <c r="L3129" s="5">
        <v>42034.648483796293</v>
      </c>
      <c r="M3129" t="b">
        <v>0</v>
      </c>
      <c r="N3129">
        <v>0</v>
      </c>
      <c r="O3129" s="9">
        <f>E3129/D3129</f>
        <v>0</v>
      </c>
      <c r="P3129" s="13" t="str">
        <f>IF(E3129&gt;0,E3129/N3129,"NA")</f>
        <v>NA</v>
      </c>
      <c r="Q3129" s="13" t="s">
        <v>8338</v>
      </c>
      <c r="R3129" s="13" t="s">
        <v>8378</v>
      </c>
      <c r="S3129" t="b">
        <v>0</v>
      </c>
      <c r="T3129" t="s">
        <v>8302</v>
      </c>
      <c r="U3129" s="17">
        <v>42034.648483796293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5">
        <f t="shared" si="48"/>
        <v>42810.575706018521</v>
      </c>
      <c r="K3130">
        <v>1487101741</v>
      </c>
      <c r="L3130" s="5">
        <v>42780.617372685178</v>
      </c>
      <c r="M3130" t="b">
        <v>0</v>
      </c>
      <c r="N3130">
        <v>117</v>
      </c>
      <c r="O3130" s="9">
        <f>E3130/D3130</f>
        <v>1.0860666666666667</v>
      </c>
      <c r="P3130" s="13">
        <f>IF(E3130&gt;0,E3130/N3130,"NA")</f>
        <v>139.23931623931625</v>
      </c>
      <c r="Q3130" s="13" t="s">
        <v>8338</v>
      </c>
      <c r="R3130" s="13" t="s">
        <v>8339</v>
      </c>
      <c r="S3130" t="b">
        <v>0</v>
      </c>
      <c r="T3130" t="s">
        <v>8270</v>
      </c>
      <c r="U3130" s="17">
        <v>42780.617372685178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5">
        <f t="shared" si="48"/>
        <v>42843.592812499999</v>
      </c>
      <c r="K3131">
        <v>1489090419</v>
      </c>
      <c r="L3131" s="5">
        <v>42803.634479166663</v>
      </c>
      <c r="M3131" t="b">
        <v>0</v>
      </c>
      <c r="N3131">
        <v>1</v>
      </c>
      <c r="O3131" s="9">
        <f>E3131/D3131</f>
        <v>8.0000000000000002E-3</v>
      </c>
      <c r="P3131" s="13">
        <f>IF(E3131&gt;0,E3131/N3131,"NA")</f>
        <v>10</v>
      </c>
      <c r="Q3131" s="13" t="s">
        <v>8338</v>
      </c>
      <c r="R3131" s="13" t="s">
        <v>8339</v>
      </c>
      <c r="S3131" t="b">
        <v>0</v>
      </c>
      <c r="T3131" t="s">
        <v>8270</v>
      </c>
      <c r="U3131" s="17">
        <v>42803.634479166663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5">
        <f t="shared" si="48"/>
        <v>42838.999305555553</v>
      </c>
      <c r="K3132">
        <v>1489504916</v>
      </c>
      <c r="L3132" s="5">
        <v>42808.431898148141</v>
      </c>
      <c r="M3132" t="b">
        <v>0</v>
      </c>
      <c r="N3132">
        <v>4</v>
      </c>
      <c r="O3132" s="9">
        <f>E3132/D3132</f>
        <v>3.7499999999999999E-2</v>
      </c>
      <c r="P3132" s="13">
        <f>IF(E3132&gt;0,E3132/N3132,"NA")</f>
        <v>93.75</v>
      </c>
      <c r="Q3132" s="13" t="s">
        <v>8338</v>
      </c>
      <c r="R3132" s="13" t="s">
        <v>8339</v>
      </c>
      <c r="S3132" t="b">
        <v>0</v>
      </c>
      <c r="T3132" t="s">
        <v>8270</v>
      </c>
      <c r="U3132" s="17">
        <v>42808.431898148141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5">
        <f t="shared" si="48"/>
        <v>42833.329224537032</v>
      </c>
      <c r="K3133">
        <v>1489067645</v>
      </c>
      <c r="L3133" s="5">
        <v>42803.370891203704</v>
      </c>
      <c r="M3133" t="b">
        <v>0</v>
      </c>
      <c r="N3133">
        <v>12</v>
      </c>
      <c r="O3133" s="9">
        <f>E3133/D3133</f>
        <v>0.15731707317073171</v>
      </c>
      <c r="P3133" s="13">
        <f>IF(E3133&gt;0,E3133/N3133,"NA")</f>
        <v>53.75</v>
      </c>
      <c r="Q3133" s="13" t="s">
        <v>8338</v>
      </c>
      <c r="R3133" s="13" t="s">
        <v>8339</v>
      </c>
      <c r="S3133" t="b">
        <v>0</v>
      </c>
      <c r="T3133" t="s">
        <v>8270</v>
      </c>
      <c r="U3133" s="17">
        <v>42803.370891203704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5">
        <f t="shared" si="48"/>
        <v>42846.100231481476</v>
      </c>
      <c r="K3134">
        <v>1487579060</v>
      </c>
      <c r="L3134" s="5">
        <v>42786.141898148147</v>
      </c>
      <c r="M3134" t="b">
        <v>0</v>
      </c>
      <c r="N3134">
        <v>1</v>
      </c>
      <c r="O3134" s="9">
        <f>E3134/D3134</f>
        <v>3.3333333333333332E-4</v>
      </c>
      <c r="P3134" s="13">
        <f>IF(E3134&gt;0,E3134/N3134,"NA")</f>
        <v>10</v>
      </c>
      <c r="Q3134" s="13" t="s">
        <v>8338</v>
      </c>
      <c r="R3134" s="13" t="s">
        <v>8339</v>
      </c>
      <c r="S3134" t="b">
        <v>0</v>
      </c>
      <c r="T3134" t="s">
        <v>8270</v>
      </c>
      <c r="U3134" s="17">
        <v>42786.141898148147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5">
        <f t="shared" si="48"/>
        <v>42818.315208333333</v>
      </c>
      <c r="K3135">
        <v>1487770434</v>
      </c>
      <c r="L3135" s="5">
        <v>42788.356874999998</v>
      </c>
      <c r="M3135" t="b">
        <v>0</v>
      </c>
      <c r="N3135">
        <v>16</v>
      </c>
      <c r="O3135" s="9">
        <f>E3135/D3135</f>
        <v>1.08</v>
      </c>
      <c r="P3135" s="13">
        <f>IF(E3135&gt;0,E3135/N3135,"NA")</f>
        <v>33.75</v>
      </c>
      <c r="Q3135" s="13" t="s">
        <v>8338</v>
      </c>
      <c r="R3135" s="13" t="s">
        <v>8339</v>
      </c>
      <c r="S3135" t="b">
        <v>0</v>
      </c>
      <c r="T3135" t="s">
        <v>8270</v>
      </c>
      <c r="U3135" s="17">
        <v>42788.356874999998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5">
        <f t="shared" si="48"/>
        <v>42821.470127314817</v>
      </c>
      <c r="K3136">
        <v>1488820619</v>
      </c>
      <c r="L3136" s="5">
        <v>42800.511793981474</v>
      </c>
      <c r="M3136" t="b">
        <v>0</v>
      </c>
      <c r="N3136">
        <v>12</v>
      </c>
      <c r="O3136" s="9">
        <f>E3136/D3136</f>
        <v>0.22500000000000001</v>
      </c>
      <c r="P3136" s="13">
        <f>IF(E3136&gt;0,E3136/N3136,"NA")</f>
        <v>18.75</v>
      </c>
      <c r="Q3136" s="13" t="s">
        <v>8338</v>
      </c>
      <c r="R3136" s="13" t="s">
        <v>8339</v>
      </c>
      <c r="S3136" t="b">
        <v>0</v>
      </c>
      <c r="T3136" t="s">
        <v>8270</v>
      </c>
      <c r="U3136" s="17">
        <v>42800.511793981474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5">
        <f t="shared" si="48"/>
        <v>42828.943530092591</v>
      </c>
      <c r="K3137">
        <v>1489376321</v>
      </c>
      <c r="L3137" s="5">
        <v>42806.943530092591</v>
      </c>
      <c r="M3137" t="b">
        <v>0</v>
      </c>
      <c r="N3137">
        <v>7</v>
      </c>
      <c r="O3137" s="9">
        <f>E3137/D3137</f>
        <v>0.20849420849420849</v>
      </c>
      <c r="P3137" s="13">
        <f>IF(E3137&gt;0,E3137/N3137,"NA")</f>
        <v>23.142857142857142</v>
      </c>
      <c r="Q3137" s="13" t="s">
        <v>8338</v>
      </c>
      <c r="R3137" s="13" t="s">
        <v>8339</v>
      </c>
      <c r="S3137" t="b">
        <v>0</v>
      </c>
      <c r="T3137" t="s">
        <v>8270</v>
      </c>
      <c r="U3137" s="17">
        <v>42806.943530092591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5">
        <f t="shared" si="48"/>
        <v>42825.749305555553</v>
      </c>
      <c r="K3138">
        <v>1487847954</v>
      </c>
      <c r="L3138" s="5">
        <v>42789.25409722222</v>
      </c>
      <c r="M3138" t="b">
        <v>0</v>
      </c>
      <c r="N3138">
        <v>22</v>
      </c>
      <c r="O3138" s="9">
        <f>E3138/D3138</f>
        <v>1.278</v>
      </c>
      <c r="P3138" s="13">
        <f>IF(E3138&gt;0,E3138/N3138,"NA")</f>
        <v>29.045454545454547</v>
      </c>
      <c r="Q3138" s="13" t="s">
        <v>8338</v>
      </c>
      <c r="R3138" s="13" t="s">
        <v>8339</v>
      </c>
      <c r="S3138" t="b">
        <v>0</v>
      </c>
      <c r="T3138" t="s">
        <v>8270</v>
      </c>
      <c r="U3138" s="17">
        <v>42789.25409722222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5">
        <f t="shared" ref="J3139:L3202" si="49">(I3139/86400)+25569+(-5/24)</f>
        <v>42858.591666666667</v>
      </c>
      <c r="K3139">
        <v>1489439669</v>
      </c>
      <c r="L3139" s="5">
        <v>42807.676724537036</v>
      </c>
      <c r="M3139" t="b">
        <v>0</v>
      </c>
      <c r="N3139">
        <v>1</v>
      </c>
      <c r="O3139" s="9">
        <f>E3139/D3139</f>
        <v>3.3333333333333333E-2</v>
      </c>
      <c r="P3139" s="13">
        <f>IF(E3139&gt;0,E3139/N3139,"NA")</f>
        <v>50</v>
      </c>
      <c r="Q3139" s="13" t="s">
        <v>8338</v>
      </c>
      <c r="R3139" s="13" t="s">
        <v>8339</v>
      </c>
      <c r="S3139" t="b">
        <v>0</v>
      </c>
      <c r="T3139" t="s">
        <v>8270</v>
      </c>
      <c r="U3139" s="17">
        <v>42807.676724537036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5">
        <f t="shared" si="49"/>
        <v>42828.437581018516</v>
      </c>
      <c r="K3140">
        <v>1489591807</v>
      </c>
      <c r="L3140" s="5">
        <v>42809.437581018516</v>
      </c>
      <c r="M3140" t="b">
        <v>0</v>
      </c>
      <c r="N3140">
        <v>0</v>
      </c>
      <c r="O3140" s="9">
        <f>E3140/D3140</f>
        <v>0</v>
      </c>
      <c r="P3140" s="13" t="str">
        <f>IF(E3140&gt;0,E3140/N3140,"NA")</f>
        <v>NA</v>
      </c>
      <c r="Q3140" s="13" t="s">
        <v>8338</v>
      </c>
      <c r="R3140" s="13" t="s">
        <v>8339</v>
      </c>
      <c r="S3140" t="b">
        <v>0</v>
      </c>
      <c r="T3140" t="s">
        <v>8270</v>
      </c>
      <c r="U3140" s="17">
        <v>42809.437581018516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5">
        <f t="shared" si="49"/>
        <v>42818.981249999997</v>
      </c>
      <c r="K3141">
        <v>1487485760</v>
      </c>
      <c r="L3141" s="5">
        <v>42785.062037037038</v>
      </c>
      <c r="M3141" t="b">
        <v>0</v>
      </c>
      <c r="N3141">
        <v>6</v>
      </c>
      <c r="O3141" s="9">
        <f>E3141/D3141</f>
        <v>5.3999999999999999E-2</v>
      </c>
      <c r="P3141" s="13">
        <f>IF(E3141&gt;0,E3141/N3141,"NA")</f>
        <v>450</v>
      </c>
      <c r="Q3141" s="13" t="s">
        <v>8338</v>
      </c>
      <c r="R3141" s="13" t="s">
        <v>8339</v>
      </c>
      <c r="S3141" t="b">
        <v>0</v>
      </c>
      <c r="T3141" t="s">
        <v>8270</v>
      </c>
      <c r="U3141" s="17">
        <v>42785.062037037038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5">
        <f t="shared" si="49"/>
        <v>42832.468784722216</v>
      </c>
      <c r="K3142">
        <v>1488993303</v>
      </c>
      <c r="L3142" s="5">
        <v>42802.510451388887</v>
      </c>
      <c r="M3142" t="b">
        <v>0</v>
      </c>
      <c r="N3142">
        <v>4</v>
      </c>
      <c r="O3142" s="9">
        <f>E3142/D3142</f>
        <v>9.5999999999999992E-3</v>
      </c>
      <c r="P3142" s="13">
        <f>IF(E3142&gt;0,E3142/N3142,"NA")</f>
        <v>24</v>
      </c>
      <c r="Q3142" s="13" t="s">
        <v>8338</v>
      </c>
      <c r="R3142" s="13" t="s">
        <v>8339</v>
      </c>
      <c r="S3142" t="b">
        <v>0</v>
      </c>
      <c r="T3142" t="s">
        <v>8270</v>
      </c>
      <c r="U3142" s="17">
        <v>42802.510451388887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5">
        <f t="shared" si="49"/>
        <v>42841.624999999993</v>
      </c>
      <c r="K3143">
        <v>1488823488</v>
      </c>
      <c r="L3143" s="5">
        <v>42800.544999999998</v>
      </c>
      <c r="M3143" t="b">
        <v>0</v>
      </c>
      <c r="N3143">
        <v>8</v>
      </c>
      <c r="O3143" s="9">
        <f>E3143/D3143</f>
        <v>0.51600000000000001</v>
      </c>
      <c r="P3143" s="13">
        <f>IF(E3143&gt;0,E3143/N3143,"NA")</f>
        <v>32.25</v>
      </c>
      <c r="Q3143" s="13" t="s">
        <v>8338</v>
      </c>
      <c r="R3143" s="13" t="s">
        <v>8339</v>
      </c>
      <c r="S3143" t="b">
        <v>0</v>
      </c>
      <c r="T3143" t="s">
        <v>8270</v>
      </c>
      <c r="U3143" s="17">
        <v>42800.544999999998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5">
        <f t="shared" si="49"/>
        <v>42813.263182870367</v>
      </c>
      <c r="K3144">
        <v>1487333939</v>
      </c>
      <c r="L3144" s="5">
        <v>42783.304849537039</v>
      </c>
      <c r="M3144" t="b">
        <v>0</v>
      </c>
      <c r="N3144">
        <v>3</v>
      </c>
      <c r="O3144" s="9">
        <f>E3144/D3144</f>
        <v>1.6363636363636365E-2</v>
      </c>
      <c r="P3144" s="13">
        <f>IF(E3144&gt;0,E3144/N3144,"NA")</f>
        <v>15</v>
      </c>
      <c r="Q3144" s="13" t="s">
        <v>8338</v>
      </c>
      <c r="R3144" s="13" t="s">
        <v>8339</v>
      </c>
      <c r="S3144" t="b">
        <v>0</v>
      </c>
      <c r="T3144" t="s">
        <v>8270</v>
      </c>
      <c r="U3144" s="17">
        <v>42783.304849537039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5">
        <f t="shared" si="49"/>
        <v>42834.149953703702</v>
      </c>
      <c r="K3145">
        <v>1489480556</v>
      </c>
      <c r="L3145" s="5">
        <v>42808.149953703702</v>
      </c>
      <c r="M3145" t="b">
        <v>0</v>
      </c>
      <c r="N3145">
        <v>0</v>
      </c>
      <c r="O3145" s="9">
        <f>E3145/D3145</f>
        <v>0</v>
      </c>
      <c r="P3145" s="13" t="str">
        <f>IF(E3145&gt;0,E3145/N3145,"NA")</f>
        <v>NA</v>
      </c>
      <c r="Q3145" s="13" t="s">
        <v>8338</v>
      </c>
      <c r="R3145" s="13" t="s">
        <v>8339</v>
      </c>
      <c r="S3145" t="b">
        <v>0</v>
      </c>
      <c r="T3145" t="s">
        <v>8270</v>
      </c>
      <c r="U3145" s="17">
        <v>42808.149953703702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5">
        <f t="shared" si="49"/>
        <v>42813.041666666664</v>
      </c>
      <c r="K3146">
        <v>1488459307</v>
      </c>
      <c r="L3146" s="5">
        <v>42796.329942129632</v>
      </c>
      <c r="M3146" t="b">
        <v>0</v>
      </c>
      <c r="N3146">
        <v>30</v>
      </c>
      <c r="O3146" s="9">
        <f>E3146/D3146</f>
        <v>0.754</v>
      </c>
      <c r="P3146" s="13">
        <f>IF(E3146&gt;0,E3146/N3146,"NA")</f>
        <v>251.33333333333334</v>
      </c>
      <c r="Q3146" s="13" t="s">
        <v>8338</v>
      </c>
      <c r="R3146" s="13" t="s">
        <v>8339</v>
      </c>
      <c r="S3146" t="b">
        <v>0</v>
      </c>
      <c r="T3146" t="s">
        <v>8270</v>
      </c>
      <c r="U3146" s="17">
        <v>42796.329942129632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5">
        <f t="shared" si="49"/>
        <v>42821.790902777771</v>
      </c>
      <c r="K3147">
        <v>1485478734</v>
      </c>
      <c r="L3147" s="5">
        <v>42761.832569444443</v>
      </c>
      <c r="M3147" t="b">
        <v>0</v>
      </c>
      <c r="N3147">
        <v>0</v>
      </c>
      <c r="O3147" s="9">
        <f>E3147/D3147</f>
        <v>0</v>
      </c>
      <c r="P3147" s="13" t="str">
        <f>IF(E3147&gt;0,E3147/N3147,"NA")</f>
        <v>NA</v>
      </c>
      <c r="Q3147" s="13" t="s">
        <v>8338</v>
      </c>
      <c r="R3147" s="13" t="s">
        <v>8339</v>
      </c>
      <c r="S3147" t="b">
        <v>0</v>
      </c>
      <c r="T3147" t="s">
        <v>8270</v>
      </c>
      <c r="U3147" s="17">
        <v>42761.832569444443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5">
        <f t="shared" si="49"/>
        <v>42841.432476851849</v>
      </c>
      <c r="K3148">
        <v>1488471766</v>
      </c>
      <c r="L3148" s="5">
        <v>42796.474143518521</v>
      </c>
      <c r="M3148" t="b">
        <v>0</v>
      </c>
      <c r="N3148">
        <v>12</v>
      </c>
      <c r="O3148" s="9">
        <f>E3148/D3148</f>
        <v>0.105</v>
      </c>
      <c r="P3148" s="13">
        <f>IF(E3148&gt;0,E3148/N3148,"NA")</f>
        <v>437.5</v>
      </c>
      <c r="Q3148" s="13" t="s">
        <v>8338</v>
      </c>
      <c r="R3148" s="13" t="s">
        <v>8339</v>
      </c>
      <c r="S3148" t="b">
        <v>0</v>
      </c>
      <c r="T3148" t="s">
        <v>8270</v>
      </c>
      <c r="U3148" s="17">
        <v>42796.474143518521</v>
      </c>
    </row>
    <row r="3149" spans="1:21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5">
        <f t="shared" si="49"/>
        <v>41949.802719907406</v>
      </c>
      <c r="K3149">
        <v>1411859755</v>
      </c>
      <c r="L3149" s="5">
        <v>41909.761053240734</v>
      </c>
      <c r="M3149" t="b">
        <v>1</v>
      </c>
      <c r="N3149">
        <v>213</v>
      </c>
      <c r="O3149" s="9">
        <f>E3149/D3149</f>
        <v>1.1752499999999999</v>
      </c>
      <c r="P3149" s="13">
        <f>IF(E3149&gt;0,E3149/N3149,"NA")</f>
        <v>110.35211267605634</v>
      </c>
      <c r="Q3149" s="13" t="s">
        <v>8338</v>
      </c>
      <c r="R3149" s="13" t="s">
        <v>8339</v>
      </c>
      <c r="S3149" t="b">
        <v>1</v>
      </c>
      <c r="T3149" t="s">
        <v>8270</v>
      </c>
      <c r="U3149" s="17">
        <v>41909.761053240734</v>
      </c>
    </row>
    <row r="3150" spans="1:21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5">
        <f t="shared" si="49"/>
        <v>41912.958333333328</v>
      </c>
      <c r="K3150">
        <v>1410278284</v>
      </c>
      <c r="L3150" s="5">
        <v>41891.456990740735</v>
      </c>
      <c r="M3150" t="b">
        <v>1</v>
      </c>
      <c r="N3150">
        <v>57</v>
      </c>
      <c r="O3150" s="9">
        <f>E3150/D3150</f>
        <v>1.3116666666666668</v>
      </c>
      <c r="P3150" s="13">
        <f>IF(E3150&gt;0,E3150/N3150,"NA")</f>
        <v>41.421052631578945</v>
      </c>
      <c r="Q3150" s="13" t="s">
        <v>8338</v>
      </c>
      <c r="R3150" s="13" t="s">
        <v>8339</v>
      </c>
      <c r="S3150" t="b">
        <v>1</v>
      </c>
      <c r="T3150" t="s">
        <v>8270</v>
      </c>
      <c r="U3150" s="17">
        <v>41891.456990740735</v>
      </c>
    </row>
    <row r="3151" spans="1:21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5">
        <f t="shared" si="49"/>
        <v>41249.875</v>
      </c>
      <c r="K3151">
        <v>1352766300</v>
      </c>
      <c r="L3151" s="5">
        <v>41225.809027777774</v>
      </c>
      <c r="M3151" t="b">
        <v>1</v>
      </c>
      <c r="N3151">
        <v>25</v>
      </c>
      <c r="O3151" s="9">
        <f>E3151/D3151</f>
        <v>1.04</v>
      </c>
      <c r="P3151" s="13">
        <f>IF(E3151&gt;0,E3151/N3151,"NA")</f>
        <v>52</v>
      </c>
      <c r="Q3151" s="13" t="s">
        <v>8338</v>
      </c>
      <c r="R3151" s="13" t="s">
        <v>8339</v>
      </c>
      <c r="S3151" t="b">
        <v>1</v>
      </c>
      <c r="T3151" t="s">
        <v>8270</v>
      </c>
      <c r="U3151" s="17">
        <v>41225.809027777774</v>
      </c>
    </row>
    <row r="3152" spans="1:21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5">
        <f t="shared" si="49"/>
        <v>40567.958333333328</v>
      </c>
      <c r="K3152">
        <v>1288160403</v>
      </c>
      <c r="L3152" s="5">
        <v>40478.055590277778</v>
      </c>
      <c r="M3152" t="b">
        <v>1</v>
      </c>
      <c r="N3152">
        <v>104</v>
      </c>
      <c r="O3152" s="9">
        <f>E3152/D3152</f>
        <v>1.01</v>
      </c>
      <c r="P3152" s="13">
        <f>IF(E3152&gt;0,E3152/N3152,"NA")</f>
        <v>33.990384615384613</v>
      </c>
      <c r="Q3152" s="13" t="s">
        <v>8338</v>
      </c>
      <c r="R3152" s="13" t="s">
        <v>8339</v>
      </c>
      <c r="S3152" t="b">
        <v>1</v>
      </c>
      <c r="T3152" t="s">
        <v>8270</v>
      </c>
      <c r="U3152" s="17">
        <v>40478.055590277778</v>
      </c>
    </row>
    <row r="3153" spans="1:21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5">
        <f t="shared" si="49"/>
        <v>41892.631643518514</v>
      </c>
      <c r="K3153">
        <v>1407787774</v>
      </c>
      <c r="L3153" s="5">
        <v>41862.631643518514</v>
      </c>
      <c r="M3153" t="b">
        <v>1</v>
      </c>
      <c r="N3153">
        <v>34</v>
      </c>
      <c r="O3153" s="9">
        <f>E3153/D3153</f>
        <v>1.004</v>
      </c>
      <c r="P3153" s="13">
        <f>IF(E3153&gt;0,E3153/N3153,"NA")</f>
        <v>103.35294117647059</v>
      </c>
      <c r="Q3153" s="13" t="s">
        <v>8338</v>
      </c>
      <c r="R3153" s="13" t="s">
        <v>8339</v>
      </c>
      <c r="S3153" t="b">
        <v>1</v>
      </c>
      <c r="T3153" t="s">
        <v>8270</v>
      </c>
      <c r="U3153" s="17">
        <v>41862.631643518514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5">
        <f t="shared" si="49"/>
        <v>41580.659340277773</v>
      </c>
      <c r="K3154">
        <v>1380833367</v>
      </c>
      <c r="L3154" s="5">
        <v>41550.659340277773</v>
      </c>
      <c r="M3154" t="b">
        <v>1</v>
      </c>
      <c r="N3154">
        <v>67</v>
      </c>
      <c r="O3154" s="9">
        <f>E3154/D3154</f>
        <v>1.0595454545454546</v>
      </c>
      <c r="P3154" s="13">
        <f>IF(E3154&gt;0,E3154/N3154,"NA")</f>
        <v>34.791044776119406</v>
      </c>
      <c r="Q3154" s="13" t="s">
        <v>8338</v>
      </c>
      <c r="R3154" s="13" t="s">
        <v>8339</v>
      </c>
      <c r="S3154" t="b">
        <v>1</v>
      </c>
      <c r="T3154" t="s">
        <v>8270</v>
      </c>
      <c r="U3154" s="17">
        <v>41550.659340277773</v>
      </c>
    </row>
    <row r="3155" spans="1:21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5">
        <f t="shared" si="49"/>
        <v>40663.999305555553</v>
      </c>
      <c r="K3155">
        <v>1301542937</v>
      </c>
      <c r="L3155" s="5">
        <v>40632.946030092593</v>
      </c>
      <c r="M3155" t="b">
        <v>1</v>
      </c>
      <c r="N3155">
        <v>241</v>
      </c>
      <c r="O3155" s="9">
        <f>E3155/D3155</f>
        <v>3.3558333333333334</v>
      </c>
      <c r="P3155" s="13">
        <f>IF(E3155&gt;0,E3155/N3155,"NA")</f>
        <v>41.773858921161825</v>
      </c>
      <c r="Q3155" s="13" t="s">
        <v>8338</v>
      </c>
      <c r="R3155" s="13" t="s">
        <v>8339</v>
      </c>
      <c r="S3155" t="b">
        <v>1</v>
      </c>
      <c r="T3155" t="s">
        <v>8270</v>
      </c>
      <c r="U3155" s="17">
        <v>40632.946030092593</v>
      </c>
    </row>
    <row r="3156" spans="1:21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5">
        <f t="shared" si="49"/>
        <v>41000.625671296293</v>
      </c>
      <c r="K3156">
        <v>1330722058</v>
      </c>
      <c r="L3156" s="5">
        <v>40970.667337962957</v>
      </c>
      <c r="M3156" t="b">
        <v>1</v>
      </c>
      <c r="N3156">
        <v>123</v>
      </c>
      <c r="O3156" s="9">
        <f>E3156/D3156</f>
        <v>1.1292857142857142</v>
      </c>
      <c r="P3156" s="13">
        <f>IF(E3156&gt;0,E3156/N3156,"NA")</f>
        <v>64.268292682926827</v>
      </c>
      <c r="Q3156" s="13" t="s">
        <v>8338</v>
      </c>
      <c r="R3156" s="13" t="s">
        <v>8339</v>
      </c>
      <c r="S3156" t="b">
        <v>1</v>
      </c>
      <c r="T3156" t="s">
        <v>8270</v>
      </c>
      <c r="U3156" s="17">
        <v>40970.667337962957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5">
        <f t="shared" si="49"/>
        <v>41263.290798611109</v>
      </c>
      <c r="K3157">
        <v>1353412725</v>
      </c>
      <c r="L3157" s="5">
        <v>41233.290798611109</v>
      </c>
      <c r="M3157" t="b">
        <v>1</v>
      </c>
      <c r="N3157">
        <v>302</v>
      </c>
      <c r="O3157" s="9">
        <f>E3157/D3157</f>
        <v>1.885046</v>
      </c>
      <c r="P3157" s="13">
        <f>IF(E3157&gt;0,E3157/N3157,"NA")</f>
        <v>31.209370860927152</v>
      </c>
      <c r="Q3157" s="13" t="s">
        <v>8338</v>
      </c>
      <c r="R3157" s="13" t="s">
        <v>8339</v>
      </c>
      <c r="S3157" t="b">
        <v>1</v>
      </c>
      <c r="T3157" t="s">
        <v>8270</v>
      </c>
      <c r="U3157" s="17">
        <v>41233.290798611109</v>
      </c>
    </row>
    <row r="3158" spans="1:21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5">
        <f t="shared" si="49"/>
        <v>41061.744722222218</v>
      </c>
      <c r="K3158">
        <v>1335567144</v>
      </c>
      <c r="L3158" s="5">
        <v>41026.744722222218</v>
      </c>
      <c r="M3158" t="b">
        <v>1</v>
      </c>
      <c r="N3158">
        <v>89</v>
      </c>
      <c r="O3158" s="9">
        <f>E3158/D3158</f>
        <v>1.0181818181818181</v>
      </c>
      <c r="P3158" s="13">
        <f>IF(E3158&gt;0,E3158/N3158,"NA")</f>
        <v>62.921348314606739</v>
      </c>
      <c r="Q3158" s="13" t="s">
        <v>8338</v>
      </c>
      <c r="R3158" s="13" t="s">
        <v>8339</v>
      </c>
      <c r="S3158" t="b">
        <v>1</v>
      </c>
      <c r="T3158" t="s">
        <v>8270</v>
      </c>
      <c r="U3158" s="17">
        <v>41026.744722222218</v>
      </c>
    </row>
    <row r="3159" spans="1:21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5">
        <f t="shared" si="49"/>
        <v>41839</v>
      </c>
      <c r="K3159">
        <v>1404932105</v>
      </c>
      <c r="L3159" s="5">
        <v>41829.579918981479</v>
      </c>
      <c r="M3159" t="b">
        <v>1</v>
      </c>
      <c r="N3159">
        <v>41</v>
      </c>
      <c r="O3159" s="9">
        <f>E3159/D3159</f>
        <v>1.01</v>
      </c>
      <c r="P3159" s="13">
        <f>IF(E3159&gt;0,E3159/N3159,"NA")</f>
        <v>98.536585365853654</v>
      </c>
      <c r="Q3159" s="13" t="s">
        <v>8338</v>
      </c>
      <c r="R3159" s="13" t="s">
        <v>8339</v>
      </c>
      <c r="S3159" t="b">
        <v>1</v>
      </c>
      <c r="T3159" t="s">
        <v>8270</v>
      </c>
      <c r="U3159" s="17">
        <v>41829.579918981479</v>
      </c>
    </row>
    <row r="3160" spans="1:21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5">
        <f t="shared" si="49"/>
        <v>41477.631388888891</v>
      </c>
      <c r="K3160">
        <v>1371931752</v>
      </c>
      <c r="L3160" s="5">
        <v>41447.631388888891</v>
      </c>
      <c r="M3160" t="b">
        <v>1</v>
      </c>
      <c r="N3160">
        <v>69</v>
      </c>
      <c r="O3160" s="9">
        <f>E3160/D3160</f>
        <v>1.1399999999999999</v>
      </c>
      <c r="P3160" s="13">
        <f>IF(E3160&gt;0,E3160/N3160,"NA")</f>
        <v>82.608695652173907</v>
      </c>
      <c r="Q3160" s="13" t="s">
        <v>8338</v>
      </c>
      <c r="R3160" s="13" t="s">
        <v>8339</v>
      </c>
      <c r="S3160" t="b">
        <v>1</v>
      </c>
      <c r="T3160" t="s">
        <v>8270</v>
      </c>
      <c r="U3160" s="17">
        <v>41447.631388888891</v>
      </c>
    </row>
    <row r="3161" spans="1:21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5">
        <f t="shared" si="49"/>
        <v>40926.75</v>
      </c>
      <c r="K3161">
        <v>1323221761</v>
      </c>
      <c r="L3161" s="5">
        <v>40883.858344907407</v>
      </c>
      <c r="M3161" t="b">
        <v>1</v>
      </c>
      <c r="N3161">
        <v>52</v>
      </c>
      <c r="O3161" s="9">
        <f>E3161/D3161</f>
        <v>1.3348133333333334</v>
      </c>
      <c r="P3161" s="13">
        <f>IF(E3161&gt;0,E3161/N3161,"NA")</f>
        <v>38.504230769230773</v>
      </c>
      <c r="Q3161" s="13" t="s">
        <v>8338</v>
      </c>
      <c r="R3161" s="13" t="s">
        <v>8339</v>
      </c>
      <c r="S3161" t="b">
        <v>1</v>
      </c>
      <c r="T3161" t="s">
        <v>8270</v>
      </c>
      <c r="U3161" s="17">
        <v>40883.858344907407</v>
      </c>
    </row>
    <row r="3162" spans="1:21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5">
        <f t="shared" si="49"/>
        <v>41863.999305555553</v>
      </c>
      <c r="K3162">
        <v>1405923687</v>
      </c>
      <c r="L3162" s="5">
        <v>41841.056562499994</v>
      </c>
      <c r="M3162" t="b">
        <v>1</v>
      </c>
      <c r="N3162">
        <v>57</v>
      </c>
      <c r="O3162" s="9">
        <f>E3162/D3162</f>
        <v>1.0153333333333334</v>
      </c>
      <c r="P3162" s="13">
        <f>IF(E3162&gt;0,E3162/N3162,"NA")</f>
        <v>80.15789473684211</v>
      </c>
      <c r="Q3162" s="13" t="s">
        <v>8338</v>
      </c>
      <c r="R3162" s="13" t="s">
        <v>8339</v>
      </c>
      <c r="S3162" t="b">
        <v>1</v>
      </c>
      <c r="T3162" t="s">
        <v>8270</v>
      </c>
      <c r="U3162" s="17">
        <v>41841.056562499994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5">
        <f t="shared" si="49"/>
        <v>41927.327800925923</v>
      </c>
      <c r="K3163">
        <v>1410785522</v>
      </c>
      <c r="L3163" s="5">
        <v>41897.327800925923</v>
      </c>
      <c r="M3163" t="b">
        <v>1</v>
      </c>
      <c r="N3163">
        <v>74</v>
      </c>
      <c r="O3163" s="9">
        <f>E3163/D3163</f>
        <v>1.0509999999999999</v>
      </c>
      <c r="P3163" s="13">
        <f>IF(E3163&gt;0,E3163/N3163,"NA")</f>
        <v>28.405405405405407</v>
      </c>
      <c r="Q3163" s="13" t="s">
        <v>8338</v>
      </c>
      <c r="R3163" s="13" t="s">
        <v>8339</v>
      </c>
      <c r="S3163" t="b">
        <v>1</v>
      </c>
      <c r="T3163" t="s">
        <v>8270</v>
      </c>
      <c r="U3163" s="17">
        <v>41897.327800925923</v>
      </c>
    </row>
    <row r="3164" spans="1:21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5">
        <f t="shared" si="49"/>
        <v>41826.875</v>
      </c>
      <c r="K3164">
        <v>1402331262</v>
      </c>
      <c r="L3164" s="5">
        <v>41799.47756944444</v>
      </c>
      <c r="M3164" t="b">
        <v>1</v>
      </c>
      <c r="N3164">
        <v>63</v>
      </c>
      <c r="O3164" s="9">
        <f>E3164/D3164</f>
        <v>1.2715000000000001</v>
      </c>
      <c r="P3164" s="13">
        <f>IF(E3164&gt;0,E3164/N3164,"NA")</f>
        <v>80.730158730158735</v>
      </c>
      <c r="Q3164" s="13" t="s">
        <v>8338</v>
      </c>
      <c r="R3164" s="13" t="s">
        <v>8339</v>
      </c>
      <c r="S3164" t="b">
        <v>1</v>
      </c>
      <c r="T3164" t="s">
        <v>8270</v>
      </c>
      <c r="U3164" s="17">
        <v>41799.47756944444</v>
      </c>
    </row>
    <row r="3165" spans="1:21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5">
        <f t="shared" si="49"/>
        <v>41805.545428240737</v>
      </c>
      <c r="K3165">
        <v>1400263525</v>
      </c>
      <c r="L3165" s="5">
        <v>41775.545428240737</v>
      </c>
      <c r="M3165" t="b">
        <v>1</v>
      </c>
      <c r="N3165">
        <v>72</v>
      </c>
      <c r="O3165" s="9">
        <f>E3165/D3165</f>
        <v>1.1115384615384616</v>
      </c>
      <c r="P3165" s="13">
        <f>IF(E3165&gt;0,E3165/N3165,"NA")</f>
        <v>200.69444444444446</v>
      </c>
      <c r="Q3165" s="13" t="s">
        <v>8338</v>
      </c>
      <c r="R3165" s="13" t="s">
        <v>8339</v>
      </c>
      <c r="S3165" t="b">
        <v>1</v>
      </c>
      <c r="T3165" t="s">
        <v>8270</v>
      </c>
      <c r="U3165" s="17">
        <v>41775.545428240737</v>
      </c>
    </row>
    <row r="3166" spans="1:21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5">
        <f t="shared" si="49"/>
        <v>41799.597395833327</v>
      </c>
      <c r="K3166">
        <v>1399490415</v>
      </c>
      <c r="L3166" s="5">
        <v>41766.597395833327</v>
      </c>
      <c r="M3166" t="b">
        <v>1</v>
      </c>
      <c r="N3166">
        <v>71</v>
      </c>
      <c r="O3166" s="9">
        <f>E3166/D3166</f>
        <v>1.0676000000000001</v>
      </c>
      <c r="P3166" s="13">
        <f>IF(E3166&gt;0,E3166/N3166,"NA")</f>
        <v>37.591549295774648</v>
      </c>
      <c r="Q3166" s="13" t="s">
        <v>8338</v>
      </c>
      <c r="R3166" s="13" t="s">
        <v>8339</v>
      </c>
      <c r="S3166" t="b">
        <v>1</v>
      </c>
      <c r="T3166" t="s">
        <v>8270</v>
      </c>
      <c r="U3166" s="17">
        <v>41766.597395833327</v>
      </c>
    </row>
    <row r="3167" spans="1:21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5">
        <f t="shared" si="49"/>
        <v>40665.957638888889</v>
      </c>
      <c r="K3167">
        <v>1302493760</v>
      </c>
      <c r="L3167" s="5">
        <v>40643.950925925921</v>
      </c>
      <c r="M3167" t="b">
        <v>1</v>
      </c>
      <c r="N3167">
        <v>21</v>
      </c>
      <c r="O3167" s="9">
        <f>E3167/D3167</f>
        <v>1.6266666666666667</v>
      </c>
      <c r="P3167" s="13">
        <f>IF(E3167&gt;0,E3167/N3167,"NA")</f>
        <v>58.095238095238095</v>
      </c>
      <c r="Q3167" s="13" t="s">
        <v>8338</v>
      </c>
      <c r="R3167" s="13" t="s">
        <v>8339</v>
      </c>
      <c r="S3167" t="b">
        <v>1</v>
      </c>
      <c r="T3167" t="s">
        <v>8270</v>
      </c>
      <c r="U3167" s="17">
        <v>40643.950925925921</v>
      </c>
    </row>
    <row r="3168" spans="1:21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5">
        <f t="shared" si="49"/>
        <v>41969.124305555553</v>
      </c>
      <c r="K3168">
        <v>1414514153</v>
      </c>
      <c r="L3168" s="5">
        <v>41940.483252314814</v>
      </c>
      <c r="M3168" t="b">
        <v>1</v>
      </c>
      <c r="N3168">
        <v>930</v>
      </c>
      <c r="O3168" s="9">
        <f>E3168/D3168</f>
        <v>1.6022808571428573</v>
      </c>
      <c r="P3168" s="13">
        <f>IF(E3168&gt;0,E3168/N3168,"NA")</f>
        <v>60.300892473118282</v>
      </c>
      <c r="Q3168" s="13" t="s">
        <v>8338</v>
      </c>
      <c r="R3168" s="13" t="s">
        <v>8339</v>
      </c>
      <c r="S3168" t="b">
        <v>1</v>
      </c>
      <c r="T3168" t="s">
        <v>8270</v>
      </c>
      <c r="U3168" s="17">
        <v>41940.483252314814</v>
      </c>
    </row>
    <row r="3169" spans="1:21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5">
        <f t="shared" si="49"/>
        <v>41852.967372685183</v>
      </c>
      <c r="K3169">
        <v>1405743181</v>
      </c>
      <c r="L3169" s="5">
        <v>41838.967372685183</v>
      </c>
      <c r="M3169" t="b">
        <v>1</v>
      </c>
      <c r="N3169">
        <v>55</v>
      </c>
      <c r="O3169" s="9">
        <f>E3169/D3169</f>
        <v>1.1616666666666666</v>
      </c>
      <c r="P3169" s="13">
        <f>IF(E3169&gt;0,E3169/N3169,"NA")</f>
        <v>63.363636363636367</v>
      </c>
      <c r="Q3169" s="13" t="s">
        <v>8338</v>
      </c>
      <c r="R3169" s="13" t="s">
        <v>8339</v>
      </c>
      <c r="S3169" t="b">
        <v>1</v>
      </c>
      <c r="T3169" t="s">
        <v>8270</v>
      </c>
      <c r="U3169" s="17">
        <v>41838.967372685183</v>
      </c>
    </row>
    <row r="3170" spans="1:21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5">
        <f t="shared" si="49"/>
        <v>41803.708333333328</v>
      </c>
      <c r="K3170">
        <v>1399948353</v>
      </c>
      <c r="L3170" s="5">
        <v>41771.897604166668</v>
      </c>
      <c r="M3170" t="b">
        <v>1</v>
      </c>
      <c r="N3170">
        <v>61</v>
      </c>
      <c r="O3170" s="9">
        <f>E3170/D3170</f>
        <v>1.242</v>
      </c>
      <c r="P3170" s="13">
        <f>IF(E3170&gt;0,E3170/N3170,"NA")</f>
        <v>50.901639344262293</v>
      </c>
      <c r="Q3170" s="13" t="s">
        <v>8338</v>
      </c>
      <c r="R3170" s="13" t="s">
        <v>8339</v>
      </c>
      <c r="S3170" t="b">
        <v>1</v>
      </c>
      <c r="T3170" t="s">
        <v>8270</v>
      </c>
      <c r="U3170" s="17">
        <v>41771.897604166668</v>
      </c>
    </row>
    <row r="3171" spans="1:21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5">
        <f t="shared" si="49"/>
        <v>41620.999305555553</v>
      </c>
      <c r="K3171">
        <v>1384364561</v>
      </c>
      <c r="L3171" s="5">
        <v>41591.529641203699</v>
      </c>
      <c r="M3171" t="b">
        <v>1</v>
      </c>
      <c r="N3171">
        <v>82</v>
      </c>
      <c r="O3171" s="9">
        <f>E3171/D3171</f>
        <v>1.030125</v>
      </c>
      <c r="P3171" s="13">
        <f>IF(E3171&gt;0,E3171/N3171,"NA")</f>
        <v>100.5</v>
      </c>
      <c r="Q3171" s="13" t="s">
        <v>8338</v>
      </c>
      <c r="R3171" s="13" t="s">
        <v>8339</v>
      </c>
      <c r="S3171" t="b">
        <v>1</v>
      </c>
      <c r="T3171" t="s">
        <v>8270</v>
      </c>
      <c r="U3171" s="17">
        <v>41591.529641203699</v>
      </c>
    </row>
    <row r="3172" spans="1:21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5">
        <f t="shared" si="49"/>
        <v>41821.958333333328</v>
      </c>
      <c r="K3172">
        <v>1401414944</v>
      </c>
      <c r="L3172" s="5">
        <v>41788.872037037036</v>
      </c>
      <c r="M3172" t="b">
        <v>1</v>
      </c>
      <c r="N3172">
        <v>71</v>
      </c>
      <c r="O3172" s="9">
        <f>E3172/D3172</f>
        <v>1.1225000000000001</v>
      </c>
      <c r="P3172" s="13">
        <f>IF(E3172&gt;0,E3172/N3172,"NA")</f>
        <v>31.619718309859156</v>
      </c>
      <c r="Q3172" s="13" t="s">
        <v>8338</v>
      </c>
      <c r="R3172" s="13" t="s">
        <v>8339</v>
      </c>
      <c r="S3172" t="b">
        <v>1</v>
      </c>
      <c r="T3172" t="s">
        <v>8270</v>
      </c>
      <c r="U3172" s="17">
        <v>41788.872037037036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5">
        <f t="shared" si="49"/>
        <v>42496.399976851848</v>
      </c>
      <c r="K3173">
        <v>1459953358</v>
      </c>
      <c r="L3173" s="5">
        <v>42466.399976851848</v>
      </c>
      <c r="M3173" t="b">
        <v>1</v>
      </c>
      <c r="N3173">
        <v>117</v>
      </c>
      <c r="O3173" s="9">
        <f>E3173/D3173</f>
        <v>1.0881428571428571</v>
      </c>
      <c r="P3173" s="13">
        <f>IF(E3173&gt;0,E3173/N3173,"NA")</f>
        <v>65.102564102564102</v>
      </c>
      <c r="Q3173" s="13" t="s">
        <v>8338</v>
      </c>
      <c r="R3173" s="13" t="s">
        <v>8339</v>
      </c>
      <c r="S3173" t="b">
        <v>1</v>
      </c>
      <c r="T3173" t="s">
        <v>8270</v>
      </c>
      <c r="U3173" s="17">
        <v>42466.399976851848</v>
      </c>
    </row>
    <row r="3174" spans="1:21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5">
        <f t="shared" si="49"/>
        <v>40953.521620370368</v>
      </c>
      <c r="K3174">
        <v>1326648668</v>
      </c>
      <c r="L3174" s="5">
        <v>40923.521620370368</v>
      </c>
      <c r="M3174" t="b">
        <v>1</v>
      </c>
      <c r="N3174">
        <v>29</v>
      </c>
      <c r="O3174" s="9">
        <f>E3174/D3174</f>
        <v>1.1499999999999999</v>
      </c>
      <c r="P3174" s="13">
        <f>IF(E3174&gt;0,E3174/N3174,"NA")</f>
        <v>79.310344827586206</v>
      </c>
      <c r="Q3174" s="13" t="s">
        <v>8338</v>
      </c>
      <c r="R3174" s="13" t="s">
        <v>8339</v>
      </c>
      <c r="S3174" t="b">
        <v>1</v>
      </c>
      <c r="T3174" t="s">
        <v>8270</v>
      </c>
      <c r="U3174" s="17">
        <v>40923.521620370368</v>
      </c>
    </row>
    <row r="3175" spans="1:21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5">
        <f t="shared" si="49"/>
        <v>41908.670046296298</v>
      </c>
      <c r="K3175">
        <v>1409173492</v>
      </c>
      <c r="L3175" s="5">
        <v>41878.670046296298</v>
      </c>
      <c r="M3175" t="b">
        <v>1</v>
      </c>
      <c r="N3175">
        <v>74</v>
      </c>
      <c r="O3175" s="9">
        <f>E3175/D3175</f>
        <v>1.03</v>
      </c>
      <c r="P3175" s="13">
        <f>IF(E3175&gt;0,E3175/N3175,"NA")</f>
        <v>139.18918918918919</v>
      </c>
      <c r="Q3175" s="13" t="s">
        <v>8338</v>
      </c>
      <c r="R3175" s="13" t="s">
        <v>8339</v>
      </c>
      <c r="S3175" t="b">
        <v>1</v>
      </c>
      <c r="T3175" t="s">
        <v>8270</v>
      </c>
      <c r="U3175" s="17">
        <v>41878.670046296298</v>
      </c>
    </row>
    <row r="3176" spans="1:21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5">
        <f t="shared" si="49"/>
        <v>41876.656342592592</v>
      </c>
      <c r="K3176">
        <v>1407789908</v>
      </c>
      <c r="L3176" s="5">
        <v>41862.656342592592</v>
      </c>
      <c r="M3176" t="b">
        <v>1</v>
      </c>
      <c r="N3176">
        <v>23</v>
      </c>
      <c r="O3176" s="9">
        <f>E3176/D3176</f>
        <v>1.0113333333333334</v>
      </c>
      <c r="P3176" s="13">
        <f>IF(E3176&gt;0,E3176/N3176,"NA")</f>
        <v>131.91304347826087</v>
      </c>
      <c r="Q3176" s="13" t="s">
        <v>8338</v>
      </c>
      <c r="R3176" s="13" t="s">
        <v>8339</v>
      </c>
      <c r="S3176" t="b">
        <v>1</v>
      </c>
      <c r="T3176" t="s">
        <v>8270</v>
      </c>
      <c r="U3176" s="17">
        <v>41862.656342592592</v>
      </c>
    </row>
    <row r="3177" spans="1:21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5">
        <f t="shared" si="49"/>
        <v>40591.678553240738</v>
      </c>
      <c r="K3177">
        <v>1292793427</v>
      </c>
      <c r="L3177" s="5">
        <v>40531.678553240738</v>
      </c>
      <c r="M3177" t="b">
        <v>1</v>
      </c>
      <c r="N3177">
        <v>60</v>
      </c>
      <c r="O3177" s="9">
        <f>E3177/D3177</f>
        <v>1.0955999999999999</v>
      </c>
      <c r="P3177" s="13">
        <f>IF(E3177&gt;0,E3177/N3177,"NA")</f>
        <v>91.3</v>
      </c>
      <c r="Q3177" s="13" t="s">
        <v>8338</v>
      </c>
      <c r="R3177" s="13" t="s">
        <v>8339</v>
      </c>
      <c r="S3177" t="b">
        <v>1</v>
      </c>
      <c r="T3177" t="s">
        <v>8270</v>
      </c>
      <c r="U3177" s="17">
        <v>40531.678553240738</v>
      </c>
    </row>
    <row r="3178" spans="1:21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5">
        <f t="shared" si="49"/>
        <v>41504.416666666664</v>
      </c>
      <c r="K3178">
        <v>1374531631</v>
      </c>
      <c r="L3178" s="5">
        <v>41477.722581018512</v>
      </c>
      <c r="M3178" t="b">
        <v>1</v>
      </c>
      <c r="N3178">
        <v>55</v>
      </c>
      <c r="O3178" s="9">
        <f>E3178/D3178</f>
        <v>1.148421052631579</v>
      </c>
      <c r="P3178" s="13">
        <f>IF(E3178&gt;0,E3178/N3178,"NA")</f>
        <v>39.672727272727272</v>
      </c>
      <c r="Q3178" s="13" t="s">
        <v>8338</v>
      </c>
      <c r="R3178" s="13" t="s">
        <v>8339</v>
      </c>
      <c r="S3178" t="b">
        <v>1</v>
      </c>
      <c r="T3178" t="s">
        <v>8270</v>
      </c>
      <c r="U3178" s="17">
        <v>41477.722581018512</v>
      </c>
    </row>
    <row r="3179" spans="1:21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5">
        <f t="shared" si="49"/>
        <v>41811.458437499998</v>
      </c>
      <c r="K3179">
        <v>1400774409</v>
      </c>
      <c r="L3179" s="5">
        <v>41781.458437499998</v>
      </c>
      <c r="M3179" t="b">
        <v>1</v>
      </c>
      <c r="N3179">
        <v>51</v>
      </c>
      <c r="O3179" s="9">
        <f>E3179/D3179</f>
        <v>1.1739999999999999</v>
      </c>
      <c r="P3179" s="13">
        <f>IF(E3179&gt;0,E3179/N3179,"NA")</f>
        <v>57.549019607843135</v>
      </c>
      <c r="Q3179" s="13" t="s">
        <v>8338</v>
      </c>
      <c r="R3179" s="13" t="s">
        <v>8339</v>
      </c>
      <c r="S3179" t="b">
        <v>1</v>
      </c>
      <c r="T3179" t="s">
        <v>8270</v>
      </c>
      <c r="U3179" s="17">
        <v>41781.458437499998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5">
        <f t="shared" si="49"/>
        <v>41836.396701388883</v>
      </c>
      <c r="K3180">
        <v>1402929075</v>
      </c>
      <c r="L3180" s="5">
        <v>41806.396701388883</v>
      </c>
      <c r="M3180" t="b">
        <v>1</v>
      </c>
      <c r="N3180">
        <v>78</v>
      </c>
      <c r="O3180" s="9">
        <f>E3180/D3180</f>
        <v>1.7173333333333334</v>
      </c>
      <c r="P3180" s="13">
        <f>IF(E3180&gt;0,E3180/N3180,"NA")</f>
        <v>33.025641025641029</v>
      </c>
      <c r="Q3180" s="13" t="s">
        <v>8338</v>
      </c>
      <c r="R3180" s="13" t="s">
        <v>8339</v>
      </c>
      <c r="S3180" t="b">
        <v>1</v>
      </c>
      <c r="T3180" t="s">
        <v>8270</v>
      </c>
      <c r="U3180" s="17">
        <v>41806.396701388883</v>
      </c>
    </row>
    <row r="3181" spans="1:21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5">
        <f t="shared" si="49"/>
        <v>41400.49387731481</v>
      </c>
      <c r="K3181">
        <v>1365699071</v>
      </c>
      <c r="L3181" s="5">
        <v>41375.49387731481</v>
      </c>
      <c r="M3181" t="b">
        <v>1</v>
      </c>
      <c r="N3181">
        <v>62</v>
      </c>
      <c r="O3181" s="9">
        <f>E3181/D3181</f>
        <v>1.1416238095238094</v>
      </c>
      <c r="P3181" s="13">
        <f>IF(E3181&gt;0,E3181/N3181,"NA")</f>
        <v>77.335806451612896</v>
      </c>
      <c r="Q3181" s="13" t="s">
        <v>8338</v>
      </c>
      <c r="R3181" s="13" t="s">
        <v>8339</v>
      </c>
      <c r="S3181" t="b">
        <v>1</v>
      </c>
      <c r="T3181" t="s">
        <v>8270</v>
      </c>
      <c r="U3181" s="17">
        <v>41375.49387731481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5">
        <f t="shared" si="49"/>
        <v>41810.204270833332</v>
      </c>
      <c r="K3182">
        <v>1400666049</v>
      </c>
      <c r="L3182" s="5">
        <v>41780.204270833332</v>
      </c>
      <c r="M3182" t="b">
        <v>1</v>
      </c>
      <c r="N3182">
        <v>45</v>
      </c>
      <c r="O3182" s="9">
        <f>E3182/D3182</f>
        <v>1.1975</v>
      </c>
      <c r="P3182" s="13">
        <f>IF(E3182&gt;0,E3182/N3182,"NA")</f>
        <v>31.933333333333334</v>
      </c>
      <c r="Q3182" s="13" t="s">
        <v>8338</v>
      </c>
      <c r="R3182" s="13" t="s">
        <v>8339</v>
      </c>
      <c r="S3182" t="b">
        <v>1</v>
      </c>
      <c r="T3182" t="s">
        <v>8270</v>
      </c>
      <c r="U3182" s="17">
        <v>41780.204270833332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5">
        <f t="shared" si="49"/>
        <v>41805.458333333328</v>
      </c>
      <c r="K3183">
        <v>1400570787</v>
      </c>
      <c r="L3183" s="5">
        <v>41779.101701388885</v>
      </c>
      <c r="M3183" t="b">
        <v>1</v>
      </c>
      <c r="N3183">
        <v>15</v>
      </c>
      <c r="O3183" s="9">
        <f>E3183/D3183</f>
        <v>1.0900000000000001</v>
      </c>
      <c r="P3183" s="13">
        <f>IF(E3183&gt;0,E3183/N3183,"NA")</f>
        <v>36.333333333333336</v>
      </c>
      <c r="Q3183" s="13" t="s">
        <v>8338</v>
      </c>
      <c r="R3183" s="13" t="s">
        <v>8339</v>
      </c>
      <c r="S3183" t="b">
        <v>1</v>
      </c>
      <c r="T3183" t="s">
        <v>8270</v>
      </c>
      <c r="U3183" s="17">
        <v>41779.101701388885</v>
      </c>
    </row>
    <row r="3184" spans="1:21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5">
        <f t="shared" si="49"/>
        <v>40939.5</v>
      </c>
      <c r="K3184">
        <v>1323211621</v>
      </c>
      <c r="L3184" s="5">
        <v>40883.740983796291</v>
      </c>
      <c r="M3184" t="b">
        <v>1</v>
      </c>
      <c r="N3184">
        <v>151</v>
      </c>
      <c r="O3184" s="9">
        <f>E3184/D3184</f>
        <v>1.0088571428571429</v>
      </c>
      <c r="P3184" s="13">
        <f>IF(E3184&gt;0,E3184/N3184,"NA")</f>
        <v>46.768211920529801</v>
      </c>
      <c r="Q3184" s="13" t="s">
        <v>8338</v>
      </c>
      <c r="R3184" s="13" t="s">
        <v>8339</v>
      </c>
      <c r="S3184" t="b">
        <v>1</v>
      </c>
      <c r="T3184" t="s">
        <v>8270</v>
      </c>
      <c r="U3184" s="17">
        <v>40883.740983796291</v>
      </c>
    </row>
    <row r="3185" spans="1:21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5">
        <f t="shared" si="49"/>
        <v>41509.586446759255</v>
      </c>
      <c r="K3185">
        <v>1375729469</v>
      </c>
      <c r="L3185" s="5">
        <v>41491.586446759255</v>
      </c>
      <c r="M3185" t="b">
        <v>1</v>
      </c>
      <c r="N3185">
        <v>68</v>
      </c>
      <c r="O3185" s="9">
        <f>E3185/D3185</f>
        <v>1.0900000000000001</v>
      </c>
      <c r="P3185" s="13">
        <f>IF(E3185&gt;0,E3185/N3185,"NA")</f>
        <v>40.073529411764703</v>
      </c>
      <c r="Q3185" s="13" t="s">
        <v>8338</v>
      </c>
      <c r="R3185" s="13" t="s">
        <v>8339</v>
      </c>
      <c r="S3185" t="b">
        <v>1</v>
      </c>
      <c r="T3185" t="s">
        <v>8270</v>
      </c>
      <c r="U3185" s="17">
        <v>41491.586446759255</v>
      </c>
    </row>
    <row r="3186" spans="1:21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5">
        <f t="shared" si="49"/>
        <v>41821.785081018512</v>
      </c>
      <c r="K3186">
        <v>1401666631</v>
      </c>
      <c r="L3186" s="5">
        <v>41791.785081018512</v>
      </c>
      <c r="M3186" t="b">
        <v>1</v>
      </c>
      <c r="N3186">
        <v>46</v>
      </c>
      <c r="O3186" s="9">
        <f>E3186/D3186</f>
        <v>1.0720930232558139</v>
      </c>
      <c r="P3186" s="13">
        <f>IF(E3186&gt;0,E3186/N3186,"NA")</f>
        <v>100.21739130434783</v>
      </c>
      <c r="Q3186" s="13" t="s">
        <v>8338</v>
      </c>
      <c r="R3186" s="13" t="s">
        <v>8339</v>
      </c>
      <c r="S3186" t="b">
        <v>1</v>
      </c>
      <c r="T3186" t="s">
        <v>8270</v>
      </c>
      <c r="U3186" s="17">
        <v>41791.785081018512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5">
        <f t="shared" si="49"/>
        <v>41836.768993055557</v>
      </c>
      <c r="K3187">
        <v>1404948441</v>
      </c>
      <c r="L3187" s="5">
        <v>41829.768993055557</v>
      </c>
      <c r="M3187" t="b">
        <v>1</v>
      </c>
      <c r="N3187">
        <v>24</v>
      </c>
      <c r="O3187" s="9">
        <f>E3187/D3187</f>
        <v>1</v>
      </c>
      <c r="P3187" s="13">
        <f>IF(E3187&gt;0,E3187/N3187,"NA")</f>
        <v>41.666666666666664</v>
      </c>
      <c r="Q3187" s="13" t="s">
        <v>8338</v>
      </c>
      <c r="R3187" s="13" t="s">
        <v>8339</v>
      </c>
      <c r="S3187" t="b">
        <v>1</v>
      </c>
      <c r="T3187" t="s">
        <v>8270</v>
      </c>
      <c r="U3187" s="17">
        <v>41829.768993055557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5">
        <f t="shared" si="49"/>
        <v>41898.666666666664</v>
      </c>
      <c r="K3188">
        <v>1408313438</v>
      </c>
      <c r="L3188" s="5">
        <v>41868.715717592589</v>
      </c>
      <c r="M3188" t="b">
        <v>1</v>
      </c>
      <c r="N3188">
        <v>70</v>
      </c>
      <c r="O3188" s="9">
        <f>E3188/D3188</f>
        <v>1.0218750000000001</v>
      </c>
      <c r="P3188" s="13">
        <f>IF(E3188&gt;0,E3188/N3188,"NA")</f>
        <v>46.714285714285715</v>
      </c>
      <c r="Q3188" s="13" t="s">
        <v>8338</v>
      </c>
      <c r="R3188" s="13" t="s">
        <v>8339</v>
      </c>
      <c r="S3188" t="b">
        <v>1</v>
      </c>
      <c r="T3188" t="s">
        <v>8270</v>
      </c>
      <c r="U3188" s="17">
        <v>41868.715717592589</v>
      </c>
    </row>
    <row r="3189" spans="1:21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5">
        <f t="shared" si="49"/>
        <v>41855.458020833328</v>
      </c>
      <c r="K3189">
        <v>1405439973</v>
      </c>
      <c r="L3189" s="5">
        <v>41835.458020833328</v>
      </c>
      <c r="M3189" t="b">
        <v>1</v>
      </c>
      <c r="N3189">
        <v>244</v>
      </c>
      <c r="O3189" s="9">
        <f>E3189/D3189</f>
        <v>1.1629333333333334</v>
      </c>
      <c r="P3189" s="13">
        <f>IF(E3189&gt;0,E3189/N3189,"NA")</f>
        <v>71.491803278688522</v>
      </c>
      <c r="Q3189" s="13" t="s">
        <v>8338</v>
      </c>
      <c r="R3189" s="13" t="s">
        <v>8339</v>
      </c>
      <c r="S3189" t="b">
        <v>1</v>
      </c>
      <c r="T3189" t="s">
        <v>8270</v>
      </c>
      <c r="U3189" s="17">
        <v>41835.458020833328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5">
        <f t="shared" si="49"/>
        <v>42165.207199074073</v>
      </c>
      <c r="K3190">
        <v>1432115902</v>
      </c>
      <c r="L3190" s="5">
        <v>42144.207199074073</v>
      </c>
      <c r="M3190" t="b">
        <v>0</v>
      </c>
      <c r="N3190">
        <v>9</v>
      </c>
      <c r="O3190" s="9">
        <f>E3190/D3190</f>
        <v>0.65</v>
      </c>
      <c r="P3190" s="13">
        <f>IF(E3190&gt;0,E3190/N3190,"NA")</f>
        <v>14.444444444444445</v>
      </c>
      <c r="Q3190" s="13" t="s">
        <v>8338</v>
      </c>
      <c r="R3190" s="13" t="s">
        <v>8380</v>
      </c>
      <c r="S3190" t="b">
        <v>0</v>
      </c>
      <c r="T3190" t="s">
        <v>8304</v>
      </c>
      <c r="U3190" s="17">
        <v>42144.207199074073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5">
        <f t="shared" si="49"/>
        <v>42148.138101851851</v>
      </c>
      <c r="K3191">
        <v>1429863532</v>
      </c>
      <c r="L3191" s="5">
        <v>42118.138101851851</v>
      </c>
      <c r="M3191" t="b">
        <v>0</v>
      </c>
      <c r="N3191">
        <v>19</v>
      </c>
      <c r="O3191" s="9">
        <f>E3191/D3191</f>
        <v>0.12327272727272727</v>
      </c>
      <c r="P3191" s="13">
        <f>IF(E3191&gt;0,E3191/N3191,"NA")</f>
        <v>356.84210526315792</v>
      </c>
      <c r="Q3191" s="13" t="s">
        <v>8338</v>
      </c>
      <c r="R3191" s="13" t="s">
        <v>8380</v>
      </c>
      <c r="S3191" t="b">
        <v>0</v>
      </c>
      <c r="T3191" t="s">
        <v>8304</v>
      </c>
      <c r="U3191" s="17">
        <v>42118.138101851851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5">
        <f t="shared" si="49"/>
        <v>42712.984664351847</v>
      </c>
      <c r="K3192">
        <v>1478662675</v>
      </c>
      <c r="L3192" s="5">
        <v>42682.942997685182</v>
      </c>
      <c r="M3192" t="b">
        <v>0</v>
      </c>
      <c r="N3192">
        <v>0</v>
      </c>
      <c r="O3192" s="9">
        <f>E3192/D3192</f>
        <v>0</v>
      </c>
      <c r="P3192" s="13" t="str">
        <f>IF(E3192&gt;0,E3192/N3192,"NA")</f>
        <v>NA</v>
      </c>
      <c r="Q3192" s="13" t="s">
        <v>8338</v>
      </c>
      <c r="R3192" s="13" t="s">
        <v>8380</v>
      </c>
      <c r="S3192" t="b">
        <v>0</v>
      </c>
      <c r="T3192" t="s">
        <v>8304</v>
      </c>
      <c r="U3192" s="17">
        <v>42682.942997685182</v>
      </c>
    </row>
    <row r="3193" spans="1:21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5">
        <f t="shared" si="49"/>
        <v>42598.547094907401</v>
      </c>
      <c r="K3193">
        <v>1466186869</v>
      </c>
      <c r="L3193" s="5">
        <v>42538.547094907401</v>
      </c>
      <c r="M3193" t="b">
        <v>0</v>
      </c>
      <c r="N3193">
        <v>4</v>
      </c>
      <c r="O3193" s="9">
        <f>E3193/D3193</f>
        <v>4.0266666666666666E-2</v>
      </c>
      <c r="P3193" s="13">
        <f>IF(E3193&gt;0,E3193/N3193,"NA")</f>
        <v>37.75</v>
      </c>
      <c r="Q3193" s="13" t="s">
        <v>8338</v>
      </c>
      <c r="R3193" s="13" t="s">
        <v>8380</v>
      </c>
      <c r="S3193" t="b">
        <v>0</v>
      </c>
      <c r="T3193" t="s">
        <v>8304</v>
      </c>
      <c r="U3193" s="17">
        <v>42538.547094907401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5">
        <f t="shared" si="49"/>
        <v>42063.708333333336</v>
      </c>
      <c r="K3194">
        <v>1421274859</v>
      </c>
      <c r="L3194" s="5">
        <v>42018.732164351844</v>
      </c>
      <c r="M3194" t="b">
        <v>0</v>
      </c>
      <c r="N3194">
        <v>8</v>
      </c>
      <c r="O3194" s="9">
        <f>E3194/D3194</f>
        <v>1.0200000000000001E-2</v>
      </c>
      <c r="P3194" s="13">
        <f>IF(E3194&gt;0,E3194/N3194,"NA")</f>
        <v>12.75</v>
      </c>
      <c r="Q3194" s="13" t="s">
        <v>8338</v>
      </c>
      <c r="R3194" s="13" t="s">
        <v>8380</v>
      </c>
      <c r="S3194" t="b">
        <v>0</v>
      </c>
      <c r="T3194" t="s">
        <v>8304</v>
      </c>
      <c r="U3194" s="17">
        <v>42018.732164351844</v>
      </c>
    </row>
    <row r="3195" spans="1:21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5">
        <f t="shared" si="49"/>
        <v>42055.759907407402</v>
      </c>
      <c r="K3195">
        <v>1420586056</v>
      </c>
      <c r="L3195" s="5">
        <v>42010.759907407402</v>
      </c>
      <c r="M3195" t="b">
        <v>0</v>
      </c>
      <c r="N3195">
        <v>24</v>
      </c>
      <c r="O3195" s="9">
        <f>E3195/D3195</f>
        <v>0.1174</v>
      </c>
      <c r="P3195" s="13">
        <f>IF(E3195&gt;0,E3195/N3195,"NA")</f>
        <v>24.458333333333332</v>
      </c>
      <c r="Q3195" s="13" t="s">
        <v>8338</v>
      </c>
      <c r="R3195" s="13" t="s">
        <v>8380</v>
      </c>
      <c r="S3195" t="b">
        <v>0</v>
      </c>
      <c r="T3195" t="s">
        <v>8304</v>
      </c>
      <c r="U3195" s="17">
        <v>42010.759907407402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5">
        <f t="shared" si="49"/>
        <v>42211.854143518511</v>
      </c>
      <c r="K3196">
        <v>1435368598</v>
      </c>
      <c r="L3196" s="5">
        <v>42181.854143518511</v>
      </c>
      <c r="M3196" t="b">
        <v>0</v>
      </c>
      <c r="N3196">
        <v>0</v>
      </c>
      <c r="O3196" s="9">
        <f>E3196/D3196</f>
        <v>0</v>
      </c>
      <c r="P3196" s="13" t="str">
        <f>IF(E3196&gt;0,E3196/N3196,"NA")</f>
        <v>NA</v>
      </c>
      <c r="Q3196" s="13" t="s">
        <v>8338</v>
      </c>
      <c r="R3196" s="13" t="s">
        <v>8380</v>
      </c>
      <c r="S3196" t="b">
        <v>0</v>
      </c>
      <c r="T3196" t="s">
        <v>8304</v>
      </c>
      <c r="U3196" s="17">
        <v>42181.854143518511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5">
        <f t="shared" si="49"/>
        <v>42047.385902777773</v>
      </c>
      <c r="K3197">
        <v>1421158542</v>
      </c>
      <c r="L3197" s="5">
        <v>42017.385902777773</v>
      </c>
      <c r="M3197" t="b">
        <v>0</v>
      </c>
      <c r="N3197">
        <v>39</v>
      </c>
      <c r="O3197" s="9">
        <f>E3197/D3197</f>
        <v>0.59142857142857141</v>
      </c>
      <c r="P3197" s="13">
        <f>IF(E3197&gt;0,E3197/N3197,"NA")</f>
        <v>53.07692307692308</v>
      </c>
      <c r="Q3197" s="13" t="s">
        <v>8338</v>
      </c>
      <c r="R3197" s="13" t="s">
        <v>8380</v>
      </c>
      <c r="S3197" t="b">
        <v>0</v>
      </c>
      <c r="T3197" t="s">
        <v>8304</v>
      </c>
      <c r="U3197" s="17">
        <v>42017.385902777773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5">
        <f t="shared" si="49"/>
        <v>42217.374999999993</v>
      </c>
      <c r="K3198">
        <v>1433254875</v>
      </c>
      <c r="L3198" s="5">
        <v>42157.389756944445</v>
      </c>
      <c r="M3198" t="b">
        <v>0</v>
      </c>
      <c r="N3198">
        <v>6</v>
      </c>
      <c r="O3198" s="9">
        <f>E3198/D3198</f>
        <v>5.9999999999999995E-4</v>
      </c>
      <c r="P3198" s="13">
        <f>IF(E3198&gt;0,E3198/N3198,"NA")</f>
        <v>300</v>
      </c>
      <c r="Q3198" s="13" t="s">
        <v>8338</v>
      </c>
      <c r="R3198" s="13" t="s">
        <v>8380</v>
      </c>
      <c r="S3198" t="b">
        <v>0</v>
      </c>
      <c r="T3198" t="s">
        <v>8304</v>
      </c>
      <c r="U3198" s="17">
        <v>42157.389756944445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5">
        <f t="shared" si="49"/>
        <v>42039.28493055555</v>
      </c>
      <c r="K3199">
        <v>1420458618</v>
      </c>
      <c r="L3199" s="5">
        <v>42009.28493055555</v>
      </c>
      <c r="M3199" t="b">
        <v>0</v>
      </c>
      <c r="N3199">
        <v>4</v>
      </c>
      <c r="O3199" s="9">
        <f>E3199/D3199</f>
        <v>0.1145</v>
      </c>
      <c r="P3199" s="13">
        <f>IF(E3199&gt;0,E3199/N3199,"NA")</f>
        <v>286.25</v>
      </c>
      <c r="Q3199" s="13" t="s">
        <v>8338</v>
      </c>
      <c r="R3199" s="13" t="s">
        <v>8380</v>
      </c>
      <c r="S3199" t="b">
        <v>0</v>
      </c>
      <c r="T3199" t="s">
        <v>8304</v>
      </c>
      <c r="U3199" s="17">
        <v>42009.28493055555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5">
        <f t="shared" si="49"/>
        <v>42051.216168981475</v>
      </c>
      <c r="K3200">
        <v>1420798277</v>
      </c>
      <c r="L3200" s="5">
        <v>42013.216168981475</v>
      </c>
      <c r="M3200" t="b">
        <v>0</v>
      </c>
      <c r="N3200">
        <v>3</v>
      </c>
      <c r="O3200" s="9">
        <f>E3200/D3200</f>
        <v>3.6666666666666666E-3</v>
      </c>
      <c r="P3200" s="13">
        <f>IF(E3200&gt;0,E3200/N3200,"NA")</f>
        <v>36.666666666666664</v>
      </c>
      <c r="Q3200" s="13" t="s">
        <v>8338</v>
      </c>
      <c r="R3200" s="13" t="s">
        <v>8380</v>
      </c>
      <c r="S3200" t="b">
        <v>0</v>
      </c>
      <c r="T3200" t="s">
        <v>8304</v>
      </c>
      <c r="U3200" s="17">
        <v>42013.216168981475</v>
      </c>
    </row>
    <row r="3201" spans="1:21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5">
        <f t="shared" si="49"/>
        <v>41888.666666666664</v>
      </c>
      <c r="K3201">
        <v>1407435418</v>
      </c>
      <c r="L3201" s="5">
        <v>41858.553449074076</v>
      </c>
      <c r="M3201" t="b">
        <v>0</v>
      </c>
      <c r="N3201">
        <v>53</v>
      </c>
      <c r="O3201" s="9">
        <f>E3201/D3201</f>
        <v>0.52159999999999995</v>
      </c>
      <c r="P3201" s="13">
        <f>IF(E3201&gt;0,E3201/N3201,"NA")</f>
        <v>49.20754716981132</v>
      </c>
      <c r="Q3201" s="13" t="s">
        <v>8338</v>
      </c>
      <c r="R3201" s="13" t="s">
        <v>8380</v>
      </c>
      <c r="S3201" t="b">
        <v>0</v>
      </c>
      <c r="T3201" t="s">
        <v>8304</v>
      </c>
      <c r="U3201" s="17">
        <v>41858.553449074076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5">
        <f t="shared" si="49"/>
        <v>42490.023611111108</v>
      </c>
      <c r="K3202">
        <v>1459410101</v>
      </c>
      <c r="L3202" s="5">
        <v>42460.112280092588</v>
      </c>
      <c r="M3202" t="b">
        <v>0</v>
      </c>
      <c r="N3202">
        <v>1</v>
      </c>
      <c r="O3202" s="9">
        <f>E3202/D3202</f>
        <v>2.0000000000000002E-5</v>
      </c>
      <c r="P3202" s="13">
        <f>IF(E3202&gt;0,E3202/N3202,"NA")</f>
        <v>1</v>
      </c>
      <c r="Q3202" s="13" t="s">
        <v>8338</v>
      </c>
      <c r="R3202" s="13" t="s">
        <v>8380</v>
      </c>
      <c r="S3202" t="b">
        <v>0</v>
      </c>
      <c r="T3202" t="s">
        <v>8304</v>
      </c>
      <c r="U3202" s="17">
        <v>42460.112280092588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5">
        <f t="shared" ref="J3203:L3266" si="50">(I3203/86400)+25569+(-5/24)</f>
        <v>41882.558761574073</v>
      </c>
      <c r="K3203">
        <v>1407695077</v>
      </c>
      <c r="L3203" s="5">
        <v>41861.558761574073</v>
      </c>
      <c r="M3203" t="b">
        <v>0</v>
      </c>
      <c r="N3203">
        <v>2</v>
      </c>
      <c r="O3203" s="9">
        <f>E3203/D3203</f>
        <v>1.2500000000000001E-2</v>
      </c>
      <c r="P3203" s="13">
        <f>IF(E3203&gt;0,E3203/N3203,"NA")</f>
        <v>12.5</v>
      </c>
      <c r="Q3203" s="13" t="s">
        <v>8338</v>
      </c>
      <c r="R3203" s="13" t="s">
        <v>8380</v>
      </c>
      <c r="S3203" t="b">
        <v>0</v>
      </c>
      <c r="T3203" t="s">
        <v>8304</v>
      </c>
      <c r="U3203" s="17">
        <v>41861.558761574073</v>
      </c>
    </row>
    <row r="3204" spans="1:21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5">
        <f t="shared" si="50"/>
        <v>42352.040972222218</v>
      </c>
      <c r="K3204">
        <v>1445027346</v>
      </c>
      <c r="L3204" s="5">
        <v>42293.645208333335</v>
      </c>
      <c r="M3204" t="b">
        <v>0</v>
      </c>
      <c r="N3204">
        <v>25</v>
      </c>
      <c r="O3204" s="9">
        <f>E3204/D3204</f>
        <v>0.54520000000000002</v>
      </c>
      <c r="P3204" s="13">
        <f>IF(E3204&gt;0,E3204/N3204,"NA")</f>
        <v>109.04</v>
      </c>
      <c r="Q3204" s="13" t="s">
        <v>8338</v>
      </c>
      <c r="R3204" s="13" t="s">
        <v>8380</v>
      </c>
      <c r="S3204" t="b">
        <v>0</v>
      </c>
      <c r="T3204" t="s">
        <v>8304</v>
      </c>
      <c r="U3204" s="17">
        <v>42293.645208333335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5">
        <f t="shared" si="50"/>
        <v>42272.780347222222</v>
      </c>
      <c r="K3205">
        <v>1440632622</v>
      </c>
      <c r="L3205" s="5">
        <v>42242.780347222222</v>
      </c>
      <c r="M3205" t="b">
        <v>0</v>
      </c>
      <c r="N3205">
        <v>6</v>
      </c>
      <c r="O3205" s="9">
        <f>E3205/D3205</f>
        <v>0.25</v>
      </c>
      <c r="P3205" s="13">
        <f>IF(E3205&gt;0,E3205/N3205,"NA")</f>
        <v>41.666666666666664</v>
      </c>
      <c r="Q3205" s="13" t="s">
        <v>8338</v>
      </c>
      <c r="R3205" s="13" t="s">
        <v>8380</v>
      </c>
      <c r="S3205" t="b">
        <v>0</v>
      </c>
      <c r="T3205" t="s">
        <v>8304</v>
      </c>
      <c r="U3205" s="17">
        <v>42242.780347222222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5">
        <f t="shared" si="50"/>
        <v>42202.468055555553</v>
      </c>
      <c r="K3206">
        <v>1434558479</v>
      </c>
      <c r="L3206" s="5">
        <v>42172.477766203701</v>
      </c>
      <c r="M3206" t="b">
        <v>0</v>
      </c>
      <c r="N3206">
        <v>0</v>
      </c>
      <c r="O3206" s="9">
        <f>E3206/D3206</f>
        <v>0</v>
      </c>
      <c r="P3206" s="13" t="str">
        <f>IF(E3206&gt;0,E3206/N3206,"NA")</f>
        <v>NA</v>
      </c>
      <c r="Q3206" s="13" t="s">
        <v>8338</v>
      </c>
      <c r="R3206" s="13" t="s">
        <v>8380</v>
      </c>
      <c r="S3206" t="b">
        <v>0</v>
      </c>
      <c r="T3206" t="s">
        <v>8304</v>
      </c>
      <c r="U3206" s="17">
        <v>42172.477766203701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5">
        <f t="shared" si="50"/>
        <v>42125.166342592587</v>
      </c>
      <c r="K3207">
        <v>1427878772</v>
      </c>
      <c r="L3207" s="5">
        <v>42095.166342592587</v>
      </c>
      <c r="M3207" t="b">
        <v>0</v>
      </c>
      <c r="N3207">
        <v>12</v>
      </c>
      <c r="O3207" s="9">
        <f>E3207/D3207</f>
        <v>3.4125000000000003E-2</v>
      </c>
      <c r="P3207" s="13">
        <f>IF(E3207&gt;0,E3207/N3207,"NA")</f>
        <v>22.75</v>
      </c>
      <c r="Q3207" s="13" t="s">
        <v>8338</v>
      </c>
      <c r="R3207" s="13" t="s">
        <v>8380</v>
      </c>
      <c r="S3207" t="b">
        <v>0</v>
      </c>
      <c r="T3207" t="s">
        <v>8304</v>
      </c>
      <c r="U3207" s="17">
        <v>42095.166342592587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5">
        <f t="shared" si="50"/>
        <v>42266.067719907405</v>
      </c>
      <c r="K3208">
        <v>1440052651</v>
      </c>
      <c r="L3208" s="5">
        <v>42236.067719907405</v>
      </c>
      <c r="M3208" t="b">
        <v>0</v>
      </c>
      <c r="N3208">
        <v>0</v>
      </c>
      <c r="O3208" s="9">
        <f>E3208/D3208</f>
        <v>0</v>
      </c>
      <c r="P3208" s="13" t="str">
        <f>IF(E3208&gt;0,E3208/N3208,"NA")</f>
        <v>NA</v>
      </c>
      <c r="Q3208" s="13" t="s">
        <v>8338</v>
      </c>
      <c r="R3208" s="13" t="s">
        <v>8380</v>
      </c>
      <c r="S3208" t="b">
        <v>0</v>
      </c>
      <c r="T3208" t="s">
        <v>8304</v>
      </c>
      <c r="U3208" s="17">
        <v>42236.067719907405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5">
        <f t="shared" si="50"/>
        <v>42117.027858796289</v>
      </c>
      <c r="K3209">
        <v>1424587207</v>
      </c>
      <c r="L3209" s="5">
        <v>42057.069525462961</v>
      </c>
      <c r="M3209" t="b">
        <v>0</v>
      </c>
      <c r="N3209">
        <v>36</v>
      </c>
      <c r="O3209" s="9">
        <f>E3209/D3209</f>
        <v>0.46363636363636362</v>
      </c>
      <c r="P3209" s="13">
        <f>IF(E3209&gt;0,E3209/N3209,"NA")</f>
        <v>70.833333333333329</v>
      </c>
      <c r="Q3209" s="13" t="s">
        <v>8338</v>
      </c>
      <c r="R3209" s="13" t="s">
        <v>8380</v>
      </c>
      <c r="S3209" t="b">
        <v>0</v>
      </c>
      <c r="T3209" t="s">
        <v>8304</v>
      </c>
      <c r="U3209" s="17">
        <v>42057.069525462961</v>
      </c>
    </row>
    <row r="3210" spans="1:21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5">
        <f t="shared" si="50"/>
        <v>41848.396724537037</v>
      </c>
      <c r="K3210">
        <v>1404743477</v>
      </c>
      <c r="L3210" s="5">
        <v>41827.396724537037</v>
      </c>
      <c r="M3210" t="b">
        <v>1</v>
      </c>
      <c r="N3210">
        <v>82</v>
      </c>
      <c r="O3210" s="9">
        <f>E3210/D3210</f>
        <v>1.0349999999999999</v>
      </c>
      <c r="P3210" s="13">
        <f>IF(E3210&gt;0,E3210/N3210,"NA")</f>
        <v>63.109756097560975</v>
      </c>
      <c r="Q3210" s="13" t="s">
        <v>8338</v>
      </c>
      <c r="R3210" s="13" t="s">
        <v>8339</v>
      </c>
      <c r="S3210" t="b">
        <v>1</v>
      </c>
      <c r="T3210" t="s">
        <v>8270</v>
      </c>
      <c r="U3210" s="17">
        <v>41827.396724537037</v>
      </c>
    </row>
    <row r="3211" spans="1:21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5">
        <f t="shared" si="50"/>
        <v>41810.75</v>
      </c>
      <c r="K3211">
        <v>1400512658</v>
      </c>
      <c r="L3211" s="5">
        <v>41778.42891203703</v>
      </c>
      <c r="M3211" t="b">
        <v>1</v>
      </c>
      <c r="N3211">
        <v>226</v>
      </c>
      <c r="O3211" s="9">
        <f>E3211/D3211</f>
        <v>1.1932315789473684</v>
      </c>
      <c r="P3211" s="13">
        <f>IF(E3211&gt;0,E3211/N3211,"NA")</f>
        <v>50.157964601769912</v>
      </c>
      <c r="Q3211" s="13" t="s">
        <v>8338</v>
      </c>
      <c r="R3211" s="13" t="s">
        <v>8339</v>
      </c>
      <c r="S3211" t="b">
        <v>1</v>
      </c>
      <c r="T3211" t="s">
        <v>8270</v>
      </c>
      <c r="U3211" s="17">
        <v>41778.42891203703</v>
      </c>
    </row>
    <row r="3212" spans="1:21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5">
        <f t="shared" si="50"/>
        <v>41060.957638888889</v>
      </c>
      <c r="K3212">
        <v>1334442519</v>
      </c>
      <c r="L3212" s="5">
        <v>41013.728229166663</v>
      </c>
      <c r="M3212" t="b">
        <v>1</v>
      </c>
      <c r="N3212">
        <v>60</v>
      </c>
      <c r="O3212" s="9">
        <f>E3212/D3212</f>
        <v>1.2576666666666667</v>
      </c>
      <c r="P3212" s="13">
        <f>IF(E3212&gt;0,E3212/N3212,"NA")</f>
        <v>62.883333333333333</v>
      </c>
      <c r="Q3212" s="13" t="s">
        <v>8338</v>
      </c>
      <c r="R3212" s="13" t="s">
        <v>8339</v>
      </c>
      <c r="S3212" t="b">
        <v>1</v>
      </c>
      <c r="T3212" t="s">
        <v>8270</v>
      </c>
      <c r="U3212" s="17">
        <v>41013.728229166663</v>
      </c>
    </row>
    <row r="3213" spans="1:21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5">
        <f t="shared" si="50"/>
        <v>41865.875</v>
      </c>
      <c r="K3213">
        <v>1405346680</v>
      </c>
      <c r="L3213" s="5">
        <v>41834.378240740734</v>
      </c>
      <c r="M3213" t="b">
        <v>1</v>
      </c>
      <c r="N3213">
        <v>322</v>
      </c>
      <c r="O3213" s="9">
        <f>E3213/D3213</f>
        <v>1.1974347826086957</v>
      </c>
      <c r="P3213" s="13">
        <f>IF(E3213&gt;0,E3213/N3213,"NA")</f>
        <v>85.531055900621112</v>
      </c>
      <c r="Q3213" s="13" t="s">
        <v>8338</v>
      </c>
      <c r="R3213" s="13" t="s">
        <v>8339</v>
      </c>
      <c r="S3213" t="b">
        <v>1</v>
      </c>
      <c r="T3213" t="s">
        <v>8270</v>
      </c>
      <c r="U3213" s="17">
        <v>41834.378240740734</v>
      </c>
    </row>
    <row r="3214" spans="1:21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5">
        <f t="shared" si="50"/>
        <v>41859.587395833332</v>
      </c>
      <c r="K3214">
        <v>1404932751</v>
      </c>
      <c r="L3214" s="5">
        <v>41829.587395833332</v>
      </c>
      <c r="M3214" t="b">
        <v>1</v>
      </c>
      <c r="N3214">
        <v>94</v>
      </c>
      <c r="O3214" s="9">
        <f>E3214/D3214</f>
        <v>1.2625</v>
      </c>
      <c r="P3214" s="13">
        <f>IF(E3214&gt;0,E3214/N3214,"NA")</f>
        <v>53.723404255319146</v>
      </c>
      <c r="Q3214" s="13" t="s">
        <v>8338</v>
      </c>
      <c r="R3214" s="13" t="s">
        <v>8339</v>
      </c>
      <c r="S3214" t="b">
        <v>1</v>
      </c>
      <c r="T3214" t="s">
        <v>8270</v>
      </c>
      <c r="U3214" s="17">
        <v>41829.587395833332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5">
        <f t="shared" si="50"/>
        <v>42211.555081018516</v>
      </c>
      <c r="K3215">
        <v>1434478759</v>
      </c>
      <c r="L3215" s="5">
        <v>42171.555081018516</v>
      </c>
      <c r="M3215" t="b">
        <v>1</v>
      </c>
      <c r="N3215">
        <v>47</v>
      </c>
      <c r="O3215" s="9">
        <f>E3215/D3215</f>
        <v>1.0011666666666668</v>
      </c>
      <c r="P3215" s="13">
        <f>IF(E3215&gt;0,E3215/N3215,"NA")</f>
        <v>127.80851063829788</v>
      </c>
      <c r="Q3215" s="13" t="s">
        <v>8338</v>
      </c>
      <c r="R3215" s="13" t="s">
        <v>8339</v>
      </c>
      <c r="S3215" t="b">
        <v>1</v>
      </c>
      <c r="T3215" t="s">
        <v>8270</v>
      </c>
      <c r="U3215" s="17">
        <v>42171.555081018516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5">
        <f t="shared" si="50"/>
        <v>42374.788194444445</v>
      </c>
      <c r="K3216">
        <v>1448823673</v>
      </c>
      <c r="L3216" s="5">
        <v>42337.584178240737</v>
      </c>
      <c r="M3216" t="b">
        <v>1</v>
      </c>
      <c r="N3216">
        <v>115</v>
      </c>
      <c r="O3216" s="9">
        <f>E3216/D3216</f>
        <v>1.0213333333333334</v>
      </c>
      <c r="P3216" s="13">
        <f>IF(E3216&gt;0,E3216/N3216,"NA")</f>
        <v>106.57391304347826</v>
      </c>
      <c r="Q3216" s="13" t="s">
        <v>8338</v>
      </c>
      <c r="R3216" s="13" t="s">
        <v>8339</v>
      </c>
      <c r="S3216" t="b">
        <v>1</v>
      </c>
      <c r="T3216" t="s">
        <v>8270</v>
      </c>
      <c r="U3216" s="17">
        <v>42337.584178240737</v>
      </c>
    </row>
    <row r="3217" spans="1:21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5">
        <f t="shared" si="50"/>
        <v>42256.957638888889</v>
      </c>
      <c r="K3217">
        <v>1438617471</v>
      </c>
      <c r="L3217" s="5">
        <v>42219.456840277773</v>
      </c>
      <c r="M3217" t="b">
        <v>1</v>
      </c>
      <c r="N3217">
        <v>134</v>
      </c>
      <c r="O3217" s="9">
        <f>E3217/D3217</f>
        <v>1.0035142857142858</v>
      </c>
      <c r="P3217" s="13">
        <f>IF(E3217&gt;0,E3217/N3217,"NA")</f>
        <v>262.11194029850748</v>
      </c>
      <c r="Q3217" s="13" t="s">
        <v>8338</v>
      </c>
      <c r="R3217" s="13" t="s">
        <v>8339</v>
      </c>
      <c r="S3217" t="b">
        <v>1</v>
      </c>
      <c r="T3217" t="s">
        <v>8270</v>
      </c>
      <c r="U3217" s="17">
        <v>42219.456840277773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5">
        <f t="shared" si="50"/>
        <v>42196.395833333336</v>
      </c>
      <c r="K3218">
        <v>1433934371</v>
      </c>
      <c r="L3218" s="5">
        <v>42165.254293981481</v>
      </c>
      <c r="M3218" t="b">
        <v>1</v>
      </c>
      <c r="N3218">
        <v>35</v>
      </c>
      <c r="O3218" s="9">
        <f>E3218/D3218</f>
        <v>1.0004999999999999</v>
      </c>
      <c r="P3218" s="13">
        <f>IF(E3218&gt;0,E3218/N3218,"NA")</f>
        <v>57.171428571428571</v>
      </c>
      <c r="Q3218" s="13" t="s">
        <v>8338</v>
      </c>
      <c r="R3218" s="13" t="s">
        <v>8339</v>
      </c>
      <c r="S3218" t="b">
        <v>1</v>
      </c>
      <c r="T3218" t="s">
        <v>8270</v>
      </c>
      <c r="U3218" s="17">
        <v>42165.254293981481</v>
      </c>
    </row>
    <row r="3219" spans="1:21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5">
        <f t="shared" si="50"/>
        <v>42678.337777777771</v>
      </c>
      <c r="K3219">
        <v>1475672784</v>
      </c>
      <c r="L3219" s="5">
        <v>42648.337777777771</v>
      </c>
      <c r="M3219" t="b">
        <v>1</v>
      </c>
      <c r="N3219">
        <v>104</v>
      </c>
      <c r="O3219" s="9">
        <f>E3219/D3219</f>
        <v>1.1602222222222223</v>
      </c>
      <c r="P3219" s="13">
        <f>IF(E3219&gt;0,E3219/N3219,"NA")</f>
        <v>50.20192307692308</v>
      </c>
      <c r="Q3219" s="13" t="s">
        <v>8338</v>
      </c>
      <c r="R3219" s="13" t="s">
        <v>8339</v>
      </c>
      <c r="S3219" t="b">
        <v>1</v>
      </c>
      <c r="T3219" t="s">
        <v>8270</v>
      </c>
      <c r="U3219" s="17">
        <v>42648.337777777771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5">
        <f t="shared" si="50"/>
        <v>42003.791666666664</v>
      </c>
      <c r="K3220">
        <v>1417132986</v>
      </c>
      <c r="L3220" s="5">
        <v>41970.793819444443</v>
      </c>
      <c r="M3220" t="b">
        <v>1</v>
      </c>
      <c r="N3220">
        <v>184</v>
      </c>
      <c r="O3220" s="9">
        <f>E3220/D3220</f>
        <v>1.0209999999999999</v>
      </c>
      <c r="P3220" s="13">
        <f>IF(E3220&gt;0,E3220/N3220,"NA")</f>
        <v>66.586956521739125</v>
      </c>
      <c r="Q3220" s="13" t="s">
        <v>8338</v>
      </c>
      <c r="R3220" s="13" t="s">
        <v>8339</v>
      </c>
      <c r="S3220" t="b">
        <v>1</v>
      </c>
      <c r="T3220" t="s">
        <v>8270</v>
      </c>
      <c r="U3220" s="17">
        <v>41970.793819444443</v>
      </c>
    </row>
    <row r="3221" spans="1:21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5">
        <f t="shared" si="50"/>
        <v>42085.733182870368</v>
      </c>
      <c r="K3221">
        <v>1424043347</v>
      </c>
      <c r="L3221" s="5">
        <v>42050.77484953704</v>
      </c>
      <c r="M3221" t="b">
        <v>1</v>
      </c>
      <c r="N3221">
        <v>119</v>
      </c>
      <c r="O3221" s="9">
        <f>E3221/D3221</f>
        <v>1.0011000000000001</v>
      </c>
      <c r="P3221" s="13">
        <f>IF(E3221&gt;0,E3221/N3221,"NA")</f>
        <v>168.25210084033614</v>
      </c>
      <c r="Q3221" s="13" t="s">
        <v>8338</v>
      </c>
      <c r="R3221" s="13" t="s">
        <v>8339</v>
      </c>
      <c r="S3221" t="b">
        <v>1</v>
      </c>
      <c r="T3221" t="s">
        <v>8270</v>
      </c>
      <c r="U3221" s="17">
        <v>42050.77484953704</v>
      </c>
    </row>
    <row r="3222" spans="1:21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5">
        <f t="shared" si="50"/>
        <v>42806.666666666664</v>
      </c>
      <c r="K3222">
        <v>1486411204</v>
      </c>
      <c r="L3222" s="5">
        <v>42772.625046296293</v>
      </c>
      <c r="M3222" t="b">
        <v>1</v>
      </c>
      <c r="N3222">
        <v>59</v>
      </c>
      <c r="O3222" s="9">
        <f>E3222/D3222</f>
        <v>1.0084</v>
      </c>
      <c r="P3222" s="13">
        <f>IF(E3222&gt;0,E3222/N3222,"NA")</f>
        <v>256.37288135593218</v>
      </c>
      <c r="Q3222" s="13" t="s">
        <v>8338</v>
      </c>
      <c r="R3222" s="13" t="s">
        <v>8339</v>
      </c>
      <c r="S3222" t="b">
        <v>1</v>
      </c>
      <c r="T3222" t="s">
        <v>8270</v>
      </c>
      <c r="U3222" s="17">
        <v>42772.625046296293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5">
        <f t="shared" si="50"/>
        <v>42190.488460648143</v>
      </c>
      <c r="K3223">
        <v>1433090603</v>
      </c>
      <c r="L3223" s="5">
        <v>42155.488460648143</v>
      </c>
      <c r="M3223" t="b">
        <v>1</v>
      </c>
      <c r="N3223">
        <v>113</v>
      </c>
      <c r="O3223" s="9">
        <f>E3223/D3223</f>
        <v>1.0342499999999999</v>
      </c>
      <c r="P3223" s="13">
        <f>IF(E3223&gt;0,E3223/N3223,"NA")</f>
        <v>36.610619469026545</v>
      </c>
      <c r="Q3223" s="13" t="s">
        <v>8338</v>
      </c>
      <c r="R3223" s="13" t="s">
        <v>8339</v>
      </c>
      <c r="S3223" t="b">
        <v>1</v>
      </c>
      <c r="T3223" t="s">
        <v>8270</v>
      </c>
      <c r="U3223" s="17">
        <v>42155.488460648143</v>
      </c>
    </row>
    <row r="3224" spans="1:21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5">
        <f t="shared" si="50"/>
        <v>42301.686805555553</v>
      </c>
      <c r="K3224">
        <v>1443016697</v>
      </c>
      <c r="L3224" s="5">
        <v>42270.373807870368</v>
      </c>
      <c r="M3224" t="b">
        <v>1</v>
      </c>
      <c r="N3224">
        <v>84</v>
      </c>
      <c r="O3224" s="9">
        <f>E3224/D3224</f>
        <v>1.248</v>
      </c>
      <c r="P3224" s="13">
        <f>IF(E3224&gt;0,E3224/N3224,"NA")</f>
        <v>37.142857142857146</v>
      </c>
      <c r="Q3224" s="13" t="s">
        <v>8338</v>
      </c>
      <c r="R3224" s="13" t="s">
        <v>8339</v>
      </c>
      <c r="S3224" t="b">
        <v>1</v>
      </c>
      <c r="T3224" t="s">
        <v>8270</v>
      </c>
      <c r="U3224" s="17">
        <v>42270.373807870368</v>
      </c>
    </row>
    <row r="3225" spans="1:21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5">
        <f t="shared" si="50"/>
        <v>42236.627037037033</v>
      </c>
      <c r="K3225">
        <v>1437508976</v>
      </c>
      <c r="L3225" s="5">
        <v>42206.627037037033</v>
      </c>
      <c r="M3225" t="b">
        <v>1</v>
      </c>
      <c r="N3225">
        <v>74</v>
      </c>
      <c r="O3225" s="9">
        <f>E3225/D3225</f>
        <v>1.0951612903225807</v>
      </c>
      <c r="P3225" s="13">
        <f>IF(E3225&gt;0,E3225/N3225,"NA")</f>
        <v>45.878378378378379</v>
      </c>
      <c r="Q3225" s="13" t="s">
        <v>8338</v>
      </c>
      <c r="R3225" s="13" t="s">
        <v>8339</v>
      </c>
      <c r="S3225" t="b">
        <v>1</v>
      </c>
      <c r="T3225" t="s">
        <v>8270</v>
      </c>
      <c r="U3225" s="17">
        <v>42206.627037037033</v>
      </c>
    </row>
    <row r="3226" spans="1:21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5">
        <f t="shared" si="50"/>
        <v>42744.999999999993</v>
      </c>
      <c r="K3226">
        <v>1479932713</v>
      </c>
      <c r="L3226" s="5">
        <v>42697.642511574071</v>
      </c>
      <c r="M3226" t="b">
        <v>1</v>
      </c>
      <c r="N3226">
        <v>216</v>
      </c>
      <c r="O3226" s="9">
        <f>E3226/D3226</f>
        <v>1.0203333333333333</v>
      </c>
      <c r="P3226" s="13">
        <f>IF(E3226&gt;0,E3226/N3226,"NA")</f>
        <v>141.71296296296296</v>
      </c>
      <c r="Q3226" s="13" t="s">
        <v>8338</v>
      </c>
      <c r="R3226" s="13" t="s">
        <v>8339</v>
      </c>
      <c r="S3226" t="b">
        <v>1</v>
      </c>
      <c r="T3226" t="s">
        <v>8270</v>
      </c>
      <c r="U3226" s="17">
        <v>42697.642511574071</v>
      </c>
    </row>
    <row r="3227" spans="1:21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5">
        <f t="shared" si="50"/>
        <v>42524.666666666664</v>
      </c>
      <c r="K3227">
        <v>1463145938</v>
      </c>
      <c r="L3227" s="5">
        <v>42503.351134259261</v>
      </c>
      <c r="M3227" t="b">
        <v>1</v>
      </c>
      <c r="N3227">
        <v>39</v>
      </c>
      <c r="O3227" s="9">
        <f>E3227/D3227</f>
        <v>1.0235000000000001</v>
      </c>
      <c r="P3227" s="13">
        <f>IF(E3227&gt;0,E3227/N3227,"NA")</f>
        <v>52.487179487179489</v>
      </c>
      <c r="Q3227" s="13" t="s">
        <v>8338</v>
      </c>
      <c r="R3227" s="13" t="s">
        <v>8339</v>
      </c>
      <c r="S3227" t="b">
        <v>1</v>
      </c>
      <c r="T3227" t="s">
        <v>8270</v>
      </c>
      <c r="U3227" s="17">
        <v>42503.351134259261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5">
        <f t="shared" si="50"/>
        <v>42307.375138888885</v>
      </c>
      <c r="K3228">
        <v>1443621612</v>
      </c>
      <c r="L3228" s="5">
        <v>42277.375138888885</v>
      </c>
      <c r="M3228" t="b">
        <v>1</v>
      </c>
      <c r="N3228">
        <v>21</v>
      </c>
      <c r="O3228" s="9">
        <f>E3228/D3228</f>
        <v>1.0416666666666667</v>
      </c>
      <c r="P3228" s="13">
        <f>IF(E3228&gt;0,E3228/N3228,"NA")</f>
        <v>59.523809523809526</v>
      </c>
      <c r="Q3228" s="13" t="s">
        <v>8338</v>
      </c>
      <c r="R3228" s="13" t="s">
        <v>8339</v>
      </c>
      <c r="S3228" t="b">
        <v>1</v>
      </c>
      <c r="T3228" t="s">
        <v>8270</v>
      </c>
      <c r="U3228" s="17">
        <v>42277.375138888885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5">
        <f t="shared" si="50"/>
        <v>42752.674027777779</v>
      </c>
      <c r="K3229">
        <v>1482095436</v>
      </c>
      <c r="L3229" s="5">
        <v>42722.674027777779</v>
      </c>
      <c r="M3229" t="b">
        <v>0</v>
      </c>
      <c r="N3229">
        <v>30</v>
      </c>
      <c r="O3229" s="9">
        <f>E3229/D3229</f>
        <v>1.25</v>
      </c>
      <c r="P3229" s="13">
        <f>IF(E3229&gt;0,E3229/N3229,"NA")</f>
        <v>50</v>
      </c>
      <c r="Q3229" s="13" t="s">
        <v>8338</v>
      </c>
      <c r="R3229" s="13" t="s">
        <v>8339</v>
      </c>
      <c r="S3229" t="b">
        <v>1</v>
      </c>
      <c r="T3229" t="s">
        <v>8270</v>
      </c>
      <c r="U3229" s="17">
        <v>42722.674027777779</v>
      </c>
    </row>
    <row r="3230" spans="1:21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5">
        <f t="shared" si="50"/>
        <v>42354.999305555553</v>
      </c>
      <c r="K3230">
        <v>1447606884</v>
      </c>
      <c r="L3230" s="5">
        <v>42323.500972222224</v>
      </c>
      <c r="M3230" t="b">
        <v>1</v>
      </c>
      <c r="N3230">
        <v>37</v>
      </c>
      <c r="O3230" s="9">
        <f>E3230/D3230</f>
        <v>1.0234285714285714</v>
      </c>
      <c r="P3230" s="13">
        <f>IF(E3230&gt;0,E3230/N3230,"NA")</f>
        <v>193.62162162162161</v>
      </c>
      <c r="Q3230" s="13" t="s">
        <v>8338</v>
      </c>
      <c r="R3230" s="13" t="s">
        <v>8339</v>
      </c>
      <c r="S3230" t="b">
        <v>1</v>
      </c>
      <c r="T3230" t="s">
        <v>8270</v>
      </c>
      <c r="U3230" s="17">
        <v>42323.500972222224</v>
      </c>
    </row>
    <row r="3231" spans="1:21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5">
        <f t="shared" si="50"/>
        <v>41963.124976851854</v>
      </c>
      <c r="K3231">
        <v>1413874798</v>
      </c>
      <c r="L3231" s="5">
        <v>41933.083310185182</v>
      </c>
      <c r="M3231" t="b">
        <v>1</v>
      </c>
      <c r="N3231">
        <v>202</v>
      </c>
      <c r="O3231" s="9">
        <f>E3231/D3231</f>
        <v>1.0786500000000001</v>
      </c>
      <c r="P3231" s="13">
        <f>IF(E3231&gt;0,E3231/N3231,"NA")</f>
        <v>106.79702970297029</v>
      </c>
      <c r="Q3231" s="13" t="s">
        <v>8338</v>
      </c>
      <c r="R3231" s="13" t="s">
        <v>8339</v>
      </c>
      <c r="S3231" t="b">
        <v>1</v>
      </c>
      <c r="T3231" t="s">
        <v>8270</v>
      </c>
      <c r="U3231" s="17">
        <v>41933.083310185182</v>
      </c>
    </row>
    <row r="3232" spans="1:21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5">
        <f t="shared" si="50"/>
        <v>41912.957638888889</v>
      </c>
      <c r="K3232">
        <v>1410840126</v>
      </c>
      <c r="L3232" s="5">
        <v>41897.959791666661</v>
      </c>
      <c r="M3232" t="b">
        <v>1</v>
      </c>
      <c r="N3232">
        <v>37</v>
      </c>
      <c r="O3232" s="9">
        <f>E3232/D3232</f>
        <v>1.0988461538461538</v>
      </c>
      <c r="P3232" s="13">
        <f>IF(E3232&gt;0,E3232/N3232,"NA")</f>
        <v>77.21621621621621</v>
      </c>
      <c r="Q3232" s="13" t="s">
        <v>8338</v>
      </c>
      <c r="R3232" s="13" t="s">
        <v>8339</v>
      </c>
      <c r="S3232" t="b">
        <v>1</v>
      </c>
      <c r="T3232" t="s">
        <v>8270</v>
      </c>
      <c r="U3232" s="17">
        <v>41897.959791666661</v>
      </c>
    </row>
    <row r="3233" spans="1:21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5">
        <f t="shared" si="50"/>
        <v>42476.735497685186</v>
      </c>
      <c r="K3233">
        <v>1458254347</v>
      </c>
      <c r="L3233" s="5">
        <v>42446.735497685186</v>
      </c>
      <c r="M3233" t="b">
        <v>0</v>
      </c>
      <c r="N3233">
        <v>28</v>
      </c>
      <c r="O3233" s="9">
        <f>E3233/D3233</f>
        <v>1.61</v>
      </c>
      <c r="P3233" s="13">
        <f>IF(E3233&gt;0,E3233/N3233,"NA")</f>
        <v>57.5</v>
      </c>
      <c r="Q3233" s="13" t="s">
        <v>8338</v>
      </c>
      <c r="R3233" s="13" t="s">
        <v>8339</v>
      </c>
      <c r="S3233" t="b">
        <v>1</v>
      </c>
      <c r="T3233" t="s">
        <v>8270</v>
      </c>
      <c r="U3233" s="17">
        <v>42446.735497685186</v>
      </c>
    </row>
    <row r="3234" spans="1:21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5">
        <f t="shared" si="50"/>
        <v>42493.957638888889</v>
      </c>
      <c r="K3234">
        <v>1459711917</v>
      </c>
      <c r="L3234" s="5">
        <v>42463.605520833335</v>
      </c>
      <c r="M3234" t="b">
        <v>1</v>
      </c>
      <c r="N3234">
        <v>26</v>
      </c>
      <c r="O3234" s="9">
        <f>E3234/D3234</f>
        <v>1.3120000000000001</v>
      </c>
      <c r="P3234" s="13">
        <f>IF(E3234&gt;0,E3234/N3234,"NA")</f>
        <v>50.46153846153846</v>
      </c>
      <c r="Q3234" s="13" t="s">
        <v>8338</v>
      </c>
      <c r="R3234" s="13" t="s">
        <v>8339</v>
      </c>
      <c r="S3234" t="b">
        <v>1</v>
      </c>
      <c r="T3234" t="s">
        <v>8270</v>
      </c>
      <c r="U3234" s="17">
        <v>42463.605520833335</v>
      </c>
    </row>
    <row r="3235" spans="1:21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5">
        <f t="shared" si="50"/>
        <v>42796.596701388888</v>
      </c>
      <c r="K3235">
        <v>1485890355</v>
      </c>
      <c r="L3235" s="5">
        <v>42766.596701388888</v>
      </c>
      <c r="M3235" t="b">
        <v>0</v>
      </c>
      <c r="N3235">
        <v>61</v>
      </c>
      <c r="O3235" s="9">
        <f>E3235/D3235</f>
        <v>1.1879999999999999</v>
      </c>
      <c r="P3235" s="13">
        <f>IF(E3235&gt;0,E3235/N3235,"NA")</f>
        <v>97.377049180327873</v>
      </c>
      <c r="Q3235" s="13" t="s">
        <v>8338</v>
      </c>
      <c r="R3235" s="13" t="s">
        <v>8339</v>
      </c>
      <c r="S3235" t="b">
        <v>1</v>
      </c>
      <c r="T3235" t="s">
        <v>8270</v>
      </c>
      <c r="U3235" s="17">
        <v>42766.596701388888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5">
        <f t="shared" si="50"/>
        <v>42767.771527777775</v>
      </c>
      <c r="K3236">
        <v>1483124208</v>
      </c>
      <c r="L3236" s="5">
        <v>42734.581111111103</v>
      </c>
      <c r="M3236" t="b">
        <v>0</v>
      </c>
      <c r="N3236">
        <v>115</v>
      </c>
      <c r="O3236" s="9">
        <f>E3236/D3236</f>
        <v>1.0039275000000001</v>
      </c>
      <c r="P3236" s="13">
        <f>IF(E3236&gt;0,E3236/N3236,"NA")</f>
        <v>34.91921739130435</v>
      </c>
      <c r="Q3236" s="13" t="s">
        <v>8338</v>
      </c>
      <c r="R3236" s="13" t="s">
        <v>8339</v>
      </c>
      <c r="S3236" t="b">
        <v>1</v>
      </c>
      <c r="T3236" t="s">
        <v>8270</v>
      </c>
      <c r="U3236" s="17">
        <v>42734.581111111103</v>
      </c>
    </row>
    <row r="3237" spans="1:21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5">
        <f t="shared" si="50"/>
        <v>42552.139479166661</v>
      </c>
      <c r="K3237">
        <v>1464769251</v>
      </c>
      <c r="L3237" s="5">
        <v>42522.139479166661</v>
      </c>
      <c r="M3237" t="b">
        <v>1</v>
      </c>
      <c r="N3237">
        <v>181</v>
      </c>
      <c r="O3237" s="9">
        <f>E3237/D3237</f>
        <v>1.0320666666666667</v>
      </c>
      <c r="P3237" s="13">
        <f>IF(E3237&gt;0,E3237/N3237,"NA")</f>
        <v>85.530386740331494</v>
      </c>
      <c r="Q3237" s="13" t="s">
        <v>8338</v>
      </c>
      <c r="R3237" s="13" t="s">
        <v>8339</v>
      </c>
      <c r="S3237" t="b">
        <v>1</v>
      </c>
      <c r="T3237" t="s">
        <v>8270</v>
      </c>
      <c r="U3237" s="17">
        <v>42522.139479166661</v>
      </c>
    </row>
    <row r="3238" spans="1:21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5">
        <f t="shared" si="50"/>
        <v>42732.708715277775</v>
      </c>
      <c r="K3238">
        <v>1480370433</v>
      </c>
      <c r="L3238" s="5">
        <v>42702.708715277775</v>
      </c>
      <c r="M3238" t="b">
        <v>0</v>
      </c>
      <c r="N3238">
        <v>110</v>
      </c>
      <c r="O3238" s="9">
        <f>E3238/D3238</f>
        <v>1.006</v>
      </c>
      <c r="P3238" s="13">
        <f>IF(E3238&gt;0,E3238/N3238,"NA")</f>
        <v>182.90909090909091</v>
      </c>
      <c r="Q3238" s="13" t="s">
        <v>8338</v>
      </c>
      <c r="R3238" s="13" t="s">
        <v>8339</v>
      </c>
      <c r="S3238" t="b">
        <v>1</v>
      </c>
      <c r="T3238" t="s">
        <v>8270</v>
      </c>
      <c r="U3238" s="17">
        <v>42702.708715277775</v>
      </c>
    </row>
    <row r="3239" spans="1:21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5">
        <f t="shared" si="50"/>
        <v>42275.957638888889</v>
      </c>
      <c r="K3239">
        <v>1441452184</v>
      </c>
      <c r="L3239" s="5">
        <v>42252.266018518516</v>
      </c>
      <c r="M3239" t="b">
        <v>1</v>
      </c>
      <c r="N3239">
        <v>269</v>
      </c>
      <c r="O3239" s="9">
        <f>E3239/D3239</f>
        <v>1.0078754285714286</v>
      </c>
      <c r="P3239" s="13">
        <f>IF(E3239&gt;0,E3239/N3239,"NA")</f>
        <v>131.13620817843866</v>
      </c>
      <c r="Q3239" s="13" t="s">
        <v>8338</v>
      </c>
      <c r="R3239" s="13" t="s">
        <v>8339</v>
      </c>
      <c r="S3239" t="b">
        <v>1</v>
      </c>
      <c r="T3239" t="s">
        <v>8270</v>
      </c>
      <c r="U3239" s="17">
        <v>42252.266018518516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5">
        <f t="shared" si="50"/>
        <v>42186.302060185182</v>
      </c>
      <c r="K3240">
        <v>1433160898</v>
      </c>
      <c r="L3240" s="5">
        <v>42156.302060185182</v>
      </c>
      <c r="M3240" t="b">
        <v>1</v>
      </c>
      <c r="N3240">
        <v>79</v>
      </c>
      <c r="O3240" s="9">
        <f>E3240/D3240</f>
        <v>1.1232142857142857</v>
      </c>
      <c r="P3240" s="13">
        <f>IF(E3240&gt;0,E3240/N3240,"NA")</f>
        <v>39.810126582278478</v>
      </c>
      <c r="Q3240" s="13" t="s">
        <v>8338</v>
      </c>
      <c r="R3240" s="13" t="s">
        <v>8339</v>
      </c>
      <c r="S3240" t="b">
        <v>1</v>
      </c>
      <c r="T3240" t="s">
        <v>8270</v>
      </c>
      <c r="U3240" s="17">
        <v>42156.302060185182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5">
        <f t="shared" si="50"/>
        <v>42302.790972222218</v>
      </c>
      <c r="K3241">
        <v>1443665293</v>
      </c>
      <c r="L3241" s="5">
        <v>42277.880706018514</v>
      </c>
      <c r="M3241" t="b">
        <v>1</v>
      </c>
      <c r="N3241">
        <v>104</v>
      </c>
      <c r="O3241" s="9">
        <f>E3241/D3241</f>
        <v>1.0591914022517912</v>
      </c>
      <c r="P3241" s="13">
        <f>IF(E3241&gt;0,E3241/N3241,"NA")</f>
        <v>59.701730769230764</v>
      </c>
      <c r="Q3241" s="13" t="s">
        <v>8338</v>
      </c>
      <c r="R3241" s="13" t="s">
        <v>8339</v>
      </c>
      <c r="S3241" t="b">
        <v>1</v>
      </c>
      <c r="T3241" t="s">
        <v>8270</v>
      </c>
      <c r="U3241" s="17">
        <v>42277.880706018514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5">
        <f t="shared" si="50"/>
        <v>42782.749999999993</v>
      </c>
      <c r="K3242">
        <v>1484843948</v>
      </c>
      <c r="L3242" s="5">
        <v>42754.485509259255</v>
      </c>
      <c r="M3242" t="b">
        <v>0</v>
      </c>
      <c r="N3242">
        <v>34</v>
      </c>
      <c r="O3242" s="9">
        <f>E3242/D3242</f>
        <v>1.0056666666666667</v>
      </c>
      <c r="P3242" s="13">
        <f>IF(E3242&gt;0,E3242/N3242,"NA")</f>
        <v>88.735294117647058</v>
      </c>
      <c r="Q3242" s="13" t="s">
        <v>8338</v>
      </c>
      <c r="R3242" s="13" t="s">
        <v>8339</v>
      </c>
      <c r="S3242" t="b">
        <v>1</v>
      </c>
      <c r="T3242" t="s">
        <v>8270</v>
      </c>
      <c r="U3242" s="17">
        <v>42754.485509259255</v>
      </c>
    </row>
    <row r="3243" spans="1:21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5">
        <f t="shared" si="50"/>
        <v>41926.082638888889</v>
      </c>
      <c r="K3243">
        <v>1410421670</v>
      </c>
      <c r="L3243" s="5">
        <v>41893.116550925923</v>
      </c>
      <c r="M3243" t="b">
        <v>1</v>
      </c>
      <c r="N3243">
        <v>167</v>
      </c>
      <c r="O3243" s="9">
        <f>E3243/D3243</f>
        <v>1.1530588235294117</v>
      </c>
      <c r="P3243" s="13">
        <f>IF(E3243&gt;0,E3243/N3243,"NA")</f>
        <v>58.688622754491021</v>
      </c>
      <c r="Q3243" s="13" t="s">
        <v>8338</v>
      </c>
      <c r="R3243" s="13" t="s">
        <v>8339</v>
      </c>
      <c r="S3243" t="b">
        <v>1</v>
      </c>
      <c r="T3243" t="s">
        <v>8270</v>
      </c>
      <c r="U3243" s="17">
        <v>41893.116550925923</v>
      </c>
    </row>
    <row r="3244" spans="1:21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5">
        <f t="shared" si="50"/>
        <v>41901.547361111108</v>
      </c>
      <c r="K3244">
        <v>1408558092</v>
      </c>
      <c r="L3244" s="5">
        <v>41871.547361111108</v>
      </c>
      <c r="M3244" t="b">
        <v>1</v>
      </c>
      <c r="N3244">
        <v>183</v>
      </c>
      <c r="O3244" s="9">
        <f>E3244/D3244</f>
        <v>1.273042</v>
      </c>
      <c r="P3244" s="13">
        <f>IF(E3244&gt;0,E3244/N3244,"NA")</f>
        <v>69.56513661202186</v>
      </c>
      <c r="Q3244" s="13" t="s">
        <v>8338</v>
      </c>
      <c r="R3244" s="13" t="s">
        <v>8339</v>
      </c>
      <c r="S3244" t="b">
        <v>1</v>
      </c>
      <c r="T3244" t="s">
        <v>8270</v>
      </c>
      <c r="U3244" s="17">
        <v>41871.547361111108</v>
      </c>
    </row>
    <row r="3245" spans="1:21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5">
        <f t="shared" si="50"/>
        <v>42285.791666666664</v>
      </c>
      <c r="K3245">
        <v>1442283562</v>
      </c>
      <c r="L3245" s="5">
        <v>42261.888449074067</v>
      </c>
      <c r="M3245" t="b">
        <v>1</v>
      </c>
      <c r="N3245">
        <v>71</v>
      </c>
      <c r="O3245" s="9">
        <f>E3245/D3245</f>
        <v>1.028375</v>
      </c>
      <c r="P3245" s="13">
        <f>IF(E3245&gt;0,E3245/N3245,"NA")</f>
        <v>115.87323943661971</v>
      </c>
      <c r="Q3245" s="13" t="s">
        <v>8338</v>
      </c>
      <c r="R3245" s="13" t="s">
        <v>8339</v>
      </c>
      <c r="S3245" t="b">
        <v>1</v>
      </c>
      <c r="T3245" t="s">
        <v>8270</v>
      </c>
      <c r="U3245" s="17">
        <v>42261.888449074067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5">
        <f t="shared" si="50"/>
        <v>42705.527569444443</v>
      </c>
      <c r="K3246">
        <v>1478018382</v>
      </c>
      <c r="L3246" s="5">
        <v>42675.485902777778</v>
      </c>
      <c r="M3246" t="b">
        <v>0</v>
      </c>
      <c r="N3246">
        <v>69</v>
      </c>
      <c r="O3246" s="9">
        <f>E3246/D3246</f>
        <v>1.0293749999999999</v>
      </c>
      <c r="P3246" s="13">
        <f>IF(E3246&gt;0,E3246/N3246,"NA")</f>
        <v>23.869565217391305</v>
      </c>
      <c r="Q3246" s="13" t="s">
        <v>8338</v>
      </c>
      <c r="R3246" s="13" t="s">
        <v>8339</v>
      </c>
      <c r="S3246" t="b">
        <v>1</v>
      </c>
      <c r="T3246" t="s">
        <v>8270</v>
      </c>
      <c r="U3246" s="17">
        <v>42675.485902777778</v>
      </c>
    </row>
    <row r="3247" spans="1:21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5">
        <f t="shared" si="50"/>
        <v>42166.874999999993</v>
      </c>
      <c r="K3247">
        <v>1431354258</v>
      </c>
      <c r="L3247" s="5">
        <v>42135.391874999994</v>
      </c>
      <c r="M3247" t="b">
        <v>0</v>
      </c>
      <c r="N3247">
        <v>270</v>
      </c>
      <c r="O3247" s="9">
        <f>E3247/D3247</f>
        <v>1.043047619047619</v>
      </c>
      <c r="P3247" s="13">
        <f>IF(E3247&gt;0,E3247/N3247,"NA")</f>
        <v>81.125925925925927</v>
      </c>
      <c r="Q3247" s="13" t="s">
        <v>8338</v>
      </c>
      <c r="R3247" s="13" t="s">
        <v>8339</v>
      </c>
      <c r="S3247" t="b">
        <v>1</v>
      </c>
      <c r="T3247" t="s">
        <v>8270</v>
      </c>
      <c r="U3247" s="17">
        <v>42135.391874999994</v>
      </c>
    </row>
    <row r="3248" spans="1:21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5">
        <f t="shared" si="50"/>
        <v>42258.957638888889</v>
      </c>
      <c r="K3248">
        <v>1439551200</v>
      </c>
      <c r="L3248" s="5">
        <v>42230.263888888883</v>
      </c>
      <c r="M3248" t="b">
        <v>1</v>
      </c>
      <c r="N3248">
        <v>193</v>
      </c>
      <c r="O3248" s="9">
        <f>E3248/D3248</f>
        <v>1.1122000000000001</v>
      </c>
      <c r="P3248" s="13">
        <f>IF(E3248&gt;0,E3248/N3248,"NA")</f>
        <v>57.626943005181346</v>
      </c>
      <c r="Q3248" s="13" t="s">
        <v>8338</v>
      </c>
      <c r="R3248" s="13" t="s">
        <v>8339</v>
      </c>
      <c r="S3248" t="b">
        <v>1</v>
      </c>
      <c r="T3248" t="s">
        <v>8270</v>
      </c>
      <c r="U3248" s="17">
        <v>42230.263888888883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5">
        <f t="shared" si="50"/>
        <v>42197.22583333333</v>
      </c>
      <c r="K3249">
        <v>1434104712</v>
      </c>
      <c r="L3249" s="5">
        <v>42167.22583333333</v>
      </c>
      <c r="M3249" t="b">
        <v>1</v>
      </c>
      <c r="N3249">
        <v>57</v>
      </c>
      <c r="O3249" s="9">
        <f>E3249/D3249</f>
        <v>1.0586</v>
      </c>
      <c r="P3249" s="13">
        <f>IF(E3249&gt;0,E3249/N3249,"NA")</f>
        <v>46.429824561403507</v>
      </c>
      <c r="Q3249" s="13" t="s">
        <v>8338</v>
      </c>
      <c r="R3249" s="13" t="s">
        <v>8339</v>
      </c>
      <c r="S3249" t="b">
        <v>1</v>
      </c>
      <c r="T3249" t="s">
        <v>8270</v>
      </c>
      <c r="U3249" s="17">
        <v>42167.22583333333</v>
      </c>
    </row>
    <row r="3250" spans="1:21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5">
        <f t="shared" si="50"/>
        <v>42098.638391203705</v>
      </c>
      <c r="K3250">
        <v>1425590357</v>
      </c>
      <c r="L3250" s="5">
        <v>42068.68005787037</v>
      </c>
      <c r="M3250" t="b">
        <v>1</v>
      </c>
      <c r="N3250">
        <v>200</v>
      </c>
      <c r="O3250" s="9">
        <f>E3250/D3250</f>
        <v>1.0079166666666666</v>
      </c>
      <c r="P3250" s="13">
        <f>IF(E3250&gt;0,E3250/N3250,"NA")</f>
        <v>60.475000000000001</v>
      </c>
      <c r="Q3250" s="13" t="s">
        <v>8338</v>
      </c>
      <c r="R3250" s="13" t="s">
        <v>8339</v>
      </c>
      <c r="S3250" t="b">
        <v>1</v>
      </c>
      <c r="T3250" t="s">
        <v>8270</v>
      </c>
      <c r="U3250" s="17">
        <v>42068.68005787037</v>
      </c>
    </row>
    <row r="3251" spans="1:21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5">
        <f t="shared" si="50"/>
        <v>42175.538356481477</v>
      </c>
      <c r="K3251">
        <v>1432230914</v>
      </c>
      <c r="L3251" s="5">
        <v>42145.538356481477</v>
      </c>
      <c r="M3251" t="b">
        <v>1</v>
      </c>
      <c r="N3251">
        <v>88</v>
      </c>
      <c r="O3251" s="9">
        <f>E3251/D3251</f>
        <v>1.0492727272727274</v>
      </c>
      <c r="P3251" s="13">
        <f>IF(E3251&gt;0,E3251/N3251,"NA")</f>
        <v>65.579545454545453</v>
      </c>
      <c r="Q3251" s="13" t="s">
        <v>8338</v>
      </c>
      <c r="R3251" s="13" t="s">
        <v>8339</v>
      </c>
      <c r="S3251" t="b">
        <v>1</v>
      </c>
      <c r="T3251" t="s">
        <v>8270</v>
      </c>
      <c r="U3251" s="17">
        <v>42145.538356481477</v>
      </c>
    </row>
    <row r="3252" spans="1:21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5">
        <f t="shared" si="50"/>
        <v>41948.575509259259</v>
      </c>
      <c r="K3252">
        <v>1412617724</v>
      </c>
      <c r="L3252" s="5">
        <v>41918.533842592587</v>
      </c>
      <c r="M3252" t="b">
        <v>1</v>
      </c>
      <c r="N3252">
        <v>213</v>
      </c>
      <c r="O3252" s="9">
        <f>E3252/D3252</f>
        <v>1.01552</v>
      </c>
      <c r="P3252" s="13">
        <f>IF(E3252&gt;0,E3252/N3252,"NA")</f>
        <v>119.1924882629108</v>
      </c>
      <c r="Q3252" s="13" t="s">
        <v>8338</v>
      </c>
      <c r="R3252" s="13" t="s">
        <v>8339</v>
      </c>
      <c r="S3252" t="b">
        <v>1</v>
      </c>
      <c r="T3252" t="s">
        <v>8270</v>
      </c>
      <c r="U3252" s="17">
        <v>41918.533842592587</v>
      </c>
    </row>
    <row r="3253" spans="1:21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5">
        <f t="shared" si="50"/>
        <v>42176.52275462963</v>
      </c>
      <c r="K3253">
        <v>1432315966</v>
      </c>
      <c r="L3253" s="5">
        <v>42146.52275462963</v>
      </c>
      <c r="M3253" t="b">
        <v>1</v>
      </c>
      <c r="N3253">
        <v>20</v>
      </c>
      <c r="O3253" s="9">
        <f>E3253/D3253</f>
        <v>1.1073333333333333</v>
      </c>
      <c r="P3253" s="13">
        <f>IF(E3253&gt;0,E3253/N3253,"NA")</f>
        <v>83.05</v>
      </c>
      <c r="Q3253" s="13" t="s">
        <v>8338</v>
      </c>
      <c r="R3253" s="13" t="s">
        <v>8339</v>
      </c>
      <c r="S3253" t="b">
        <v>1</v>
      </c>
      <c r="T3253" t="s">
        <v>8270</v>
      </c>
      <c r="U3253" s="17">
        <v>42146.52275462963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5">
        <f t="shared" si="50"/>
        <v>42620.264351851853</v>
      </c>
      <c r="K3254">
        <v>1470655240</v>
      </c>
      <c r="L3254" s="5">
        <v>42590.264351851853</v>
      </c>
      <c r="M3254" t="b">
        <v>1</v>
      </c>
      <c r="N3254">
        <v>50</v>
      </c>
      <c r="O3254" s="9">
        <f>E3254/D3254</f>
        <v>1.2782222222222221</v>
      </c>
      <c r="P3254" s="13">
        <f>IF(E3254&gt;0,E3254/N3254,"NA")</f>
        <v>57.52</v>
      </c>
      <c r="Q3254" s="13" t="s">
        <v>8338</v>
      </c>
      <c r="R3254" s="13" t="s">
        <v>8339</v>
      </c>
      <c r="S3254" t="b">
        <v>1</v>
      </c>
      <c r="T3254" t="s">
        <v>8270</v>
      </c>
      <c r="U3254" s="17">
        <v>42590.264351851853</v>
      </c>
    </row>
    <row r="3255" spans="1:21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5">
        <f t="shared" si="50"/>
        <v>42620.947916666664</v>
      </c>
      <c r="K3255">
        <v>1471701028</v>
      </c>
      <c r="L3255" s="5">
        <v>42602.368379629632</v>
      </c>
      <c r="M3255" t="b">
        <v>1</v>
      </c>
      <c r="N3255">
        <v>115</v>
      </c>
      <c r="O3255" s="9">
        <f>E3255/D3255</f>
        <v>1.0182500000000001</v>
      </c>
      <c r="P3255" s="13">
        <f>IF(E3255&gt;0,E3255/N3255,"NA")</f>
        <v>177.08695652173913</v>
      </c>
      <c r="Q3255" s="13" t="s">
        <v>8338</v>
      </c>
      <c r="R3255" s="13" t="s">
        <v>8339</v>
      </c>
      <c r="S3255" t="b">
        <v>1</v>
      </c>
      <c r="T3255" t="s">
        <v>8270</v>
      </c>
      <c r="U3255" s="17">
        <v>42602.368379629632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5">
        <f t="shared" si="50"/>
        <v>42088.835752314808</v>
      </c>
      <c r="K3256">
        <v>1424743409</v>
      </c>
      <c r="L3256" s="5">
        <v>42058.877418981479</v>
      </c>
      <c r="M3256" t="b">
        <v>1</v>
      </c>
      <c r="N3256">
        <v>186</v>
      </c>
      <c r="O3256" s="9">
        <f>E3256/D3256</f>
        <v>1.012576923076923</v>
      </c>
      <c r="P3256" s="13">
        <f>IF(E3256&gt;0,E3256/N3256,"NA")</f>
        <v>70.771505376344081</v>
      </c>
      <c r="Q3256" s="13" t="s">
        <v>8338</v>
      </c>
      <c r="R3256" s="13" t="s">
        <v>8339</v>
      </c>
      <c r="S3256" t="b">
        <v>1</v>
      </c>
      <c r="T3256" t="s">
        <v>8270</v>
      </c>
      <c r="U3256" s="17">
        <v>42058.877418981479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5">
        <f t="shared" si="50"/>
        <v>41919.559895833328</v>
      </c>
      <c r="K3257">
        <v>1410114375</v>
      </c>
      <c r="L3257" s="5">
        <v>41889.559895833328</v>
      </c>
      <c r="M3257" t="b">
        <v>1</v>
      </c>
      <c r="N3257">
        <v>18</v>
      </c>
      <c r="O3257" s="9">
        <f>E3257/D3257</f>
        <v>1.75</v>
      </c>
      <c r="P3257" s="13">
        <f>IF(E3257&gt;0,E3257/N3257,"NA")</f>
        <v>29.166666666666668</v>
      </c>
      <c r="Q3257" s="13" t="s">
        <v>8338</v>
      </c>
      <c r="R3257" s="13" t="s">
        <v>8339</v>
      </c>
      <c r="S3257" t="b">
        <v>1</v>
      </c>
      <c r="T3257" t="s">
        <v>8270</v>
      </c>
      <c r="U3257" s="17">
        <v>41889.559895833328</v>
      </c>
    </row>
    <row r="3258" spans="1:21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5">
        <f t="shared" si="50"/>
        <v>42165.957638888889</v>
      </c>
      <c r="K3258">
        <v>1432129577</v>
      </c>
      <c r="L3258" s="5">
        <v>42144.365474537037</v>
      </c>
      <c r="M3258" t="b">
        <v>1</v>
      </c>
      <c r="N3258">
        <v>176</v>
      </c>
      <c r="O3258" s="9">
        <f>E3258/D3258</f>
        <v>1.2806</v>
      </c>
      <c r="P3258" s="13">
        <f>IF(E3258&gt;0,E3258/N3258,"NA")</f>
        <v>72.76136363636364</v>
      </c>
      <c r="Q3258" s="13" t="s">
        <v>8338</v>
      </c>
      <c r="R3258" s="13" t="s">
        <v>8339</v>
      </c>
      <c r="S3258" t="b">
        <v>1</v>
      </c>
      <c r="T3258" t="s">
        <v>8270</v>
      </c>
      <c r="U3258" s="17">
        <v>42144.365474537037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5">
        <f t="shared" si="50"/>
        <v>42788.351296296292</v>
      </c>
      <c r="K3259">
        <v>1485177952</v>
      </c>
      <c r="L3259" s="5">
        <v>42758.351296296292</v>
      </c>
      <c r="M3259" t="b">
        <v>0</v>
      </c>
      <c r="N3259">
        <v>41</v>
      </c>
      <c r="O3259" s="9">
        <f>E3259/D3259</f>
        <v>1.0629949999999999</v>
      </c>
      <c r="P3259" s="13">
        <f>IF(E3259&gt;0,E3259/N3259,"NA")</f>
        <v>51.853414634146333</v>
      </c>
      <c r="Q3259" s="13" t="s">
        <v>8338</v>
      </c>
      <c r="R3259" s="13" t="s">
        <v>8339</v>
      </c>
      <c r="S3259" t="b">
        <v>1</v>
      </c>
      <c r="T3259" t="s">
        <v>8270</v>
      </c>
      <c r="U3259" s="17">
        <v>42758.351296296292</v>
      </c>
    </row>
    <row r="3260" spans="1:21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5">
        <f t="shared" si="50"/>
        <v>42012.678946759253</v>
      </c>
      <c r="K3260">
        <v>1418159861</v>
      </c>
      <c r="L3260" s="5">
        <v>41982.678946759253</v>
      </c>
      <c r="M3260" t="b">
        <v>1</v>
      </c>
      <c r="N3260">
        <v>75</v>
      </c>
      <c r="O3260" s="9">
        <f>E3260/D3260</f>
        <v>1.052142857142857</v>
      </c>
      <c r="P3260" s="13">
        <f>IF(E3260&gt;0,E3260/N3260,"NA")</f>
        <v>98.2</v>
      </c>
      <c r="Q3260" s="13" t="s">
        <v>8338</v>
      </c>
      <c r="R3260" s="13" t="s">
        <v>8339</v>
      </c>
      <c r="S3260" t="b">
        <v>1</v>
      </c>
      <c r="T3260" t="s">
        <v>8270</v>
      </c>
      <c r="U3260" s="17">
        <v>41982.678946759253</v>
      </c>
    </row>
    <row r="3261" spans="1:21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5">
        <f t="shared" si="50"/>
        <v>42643.957638888889</v>
      </c>
      <c r="K3261">
        <v>1472753745</v>
      </c>
      <c r="L3261" s="5">
        <v>42614.552604166667</v>
      </c>
      <c r="M3261" t="b">
        <v>1</v>
      </c>
      <c r="N3261">
        <v>97</v>
      </c>
      <c r="O3261" s="9">
        <f>E3261/D3261</f>
        <v>1.0616782608695652</v>
      </c>
      <c r="P3261" s="13">
        <f>IF(E3261&gt;0,E3261/N3261,"NA")</f>
        <v>251.7381443298969</v>
      </c>
      <c r="Q3261" s="13" t="s">
        <v>8338</v>
      </c>
      <c r="R3261" s="13" t="s">
        <v>8339</v>
      </c>
      <c r="S3261" t="b">
        <v>1</v>
      </c>
      <c r="T3261" t="s">
        <v>8270</v>
      </c>
      <c r="U3261" s="17">
        <v>42614.552604166667</v>
      </c>
    </row>
    <row r="3262" spans="1:21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5">
        <f t="shared" si="50"/>
        <v>42338.505995370368</v>
      </c>
      <c r="K3262">
        <v>1445875718</v>
      </c>
      <c r="L3262" s="5">
        <v>42303.464328703696</v>
      </c>
      <c r="M3262" t="b">
        <v>1</v>
      </c>
      <c r="N3262">
        <v>73</v>
      </c>
      <c r="O3262" s="9">
        <f>E3262/D3262</f>
        <v>1.0924</v>
      </c>
      <c r="P3262" s="13">
        <f>IF(E3262&gt;0,E3262/N3262,"NA")</f>
        <v>74.821917808219183</v>
      </c>
      <c r="Q3262" s="13" t="s">
        <v>8338</v>
      </c>
      <c r="R3262" s="13" t="s">
        <v>8339</v>
      </c>
      <c r="S3262" t="b">
        <v>1</v>
      </c>
      <c r="T3262" t="s">
        <v>8270</v>
      </c>
      <c r="U3262" s="17">
        <v>42303.464328703696</v>
      </c>
    </row>
    <row r="3263" spans="1:21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5">
        <f t="shared" si="50"/>
        <v>42201.517083333332</v>
      </c>
      <c r="K3263">
        <v>1434475476</v>
      </c>
      <c r="L3263" s="5">
        <v>42171.517083333332</v>
      </c>
      <c r="M3263" t="b">
        <v>1</v>
      </c>
      <c r="N3263">
        <v>49</v>
      </c>
      <c r="O3263" s="9">
        <f>E3263/D3263</f>
        <v>1.0045454545454546</v>
      </c>
      <c r="P3263" s="13">
        <f>IF(E3263&gt;0,E3263/N3263,"NA")</f>
        <v>67.65306122448979</v>
      </c>
      <c r="Q3263" s="13" t="s">
        <v>8338</v>
      </c>
      <c r="R3263" s="13" t="s">
        <v>8339</v>
      </c>
      <c r="S3263" t="b">
        <v>1</v>
      </c>
      <c r="T3263" t="s">
        <v>8270</v>
      </c>
      <c r="U3263" s="17">
        <v>42171.517083333332</v>
      </c>
    </row>
    <row r="3264" spans="1:21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5">
        <f t="shared" si="50"/>
        <v>41994.958333333336</v>
      </c>
      <c r="K3264">
        <v>1416555262</v>
      </c>
      <c r="L3264" s="5">
        <v>41964.107199074067</v>
      </c>
      <c r="M3264" t="b">
        <v>1</v>
      </c>
      <c r="N3264">
        <v>134</v>
      </c>
      <c r="O3264" s="9">
        <f>E3264/D3264</f>
        <v>1.0304098360655738</v>
      </c>
      <c r="P3264" s="13">
        <f>IF(E3264&gt;0,E3264/N3264,"NA")</f>
        <v>93.81343283582089</v>
      </c>
      <c r="Q3264" s="13" t="s">
        <v>8338</v>
      </c>
      <c r="R3264" s="13" t="s">
        <v>8339</v>
      </c>
      <c r="S3264" t="b">
        <v>1</v>
      </c>
      <c r="T3264" t="s">
        <v>8270</v>
      </c>
      <c r="U3264" s="17">
        <v>41964.107199074067</v>
      </c>
    </row>
    <row r="3265" spans="1:21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5">
        <f t="shared" si="50"/>
        <v>42307.666666666664</v>
      </c>
      <c r="K3265">
        <v>1444220588</v>
      </c>
      <c r="L3265" s="5">
        <v>42284.30773148148</v>
      </c>
      <c r="M3265" t="b">
        <v>1</v>
      </c>
      <c r="N3265">
        <v>68</v>
      </c>
      <c r="O3265" s="9">
        <f>E3265/D3265</f>
        <v>1.121664</v>
      </c>
      <c r="P3265" s="13">
        <f>IF(E3265&gt;0,E3265/N3265,"NA")</f>
        <v>41.237647058823526</v>
      </c>
      <c r="Q3265" s="13" t="s">
        <v>8338</v>
      </c>
      <c r="R3265" s="13" t="s">
        <v>8339</v>
      </c>
      <c r="S3265" t="b">
        <v>1</v>
      </c>
      <c r="T3265" t="s">
        <v>8270</v>
      </c>
      <c r="U3265" s="17">
        <v>42284.30773148148</v>
      </c>
    </row>
    <row r="3266" spans="1:21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5">
        <f t="shared" si="50"/>
        <v>42032.708333333336</v>
      </c>
      <c r="K3266">
        <v>1421089938</v>
      </c>
      <c r="L3266" s="5">
        <v>42016.591874999998</v>
      </c>
      <c r="M3266" t="b">
        <v>1</v>
      </c>
      <c r="N3266">
        <v>49</v>
      </c>
      <c r="O3266" s="9">
        <f>E3266/D3266</f>
        <v>1.03</v>
      </c>
      <c r="P3266" s="13">
        <f>IF(E3266&gt;0,E3266/N3266,"NA")</f>
        <v>52.551020408163268</v>
      </c>
      <c r="Q3266" s="13" t="s">
        <v>8338</v>
      </c>
      <c r="R3266" s="13" t="s">
        <v>8339</v>
      </c>
      <c r="S3266" t="b">
        <v>1</v>
      </c>
      <c r="T3266" t="s">
        <v>8270</v>
      </c>
      <c r="U3266" s="17">
        <v>42016.591874999998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5">
        <f t="shared" ref="J3267:L3330" si="51">(I3267/86400)+25569+(-5/24)</f>
        <v>42341.499999999993</v>
      </c>
      <c r="K3267">
        <v>1446570315</v>
      </c>
      <c r="L3267" s="5">
        <v>42311.503645833327</v>
      </c>
      <c r="M3267" t="b">
        <v>1</v>
      </c>
      <c r="N3267">
        <v>63</v>
      </c>
      <c r="O3267" s="9">
        <f>E3267/D3267</f>
        <v>1.64</v>
      </c>
      <c r="P3267" s="13">
        <f>IF(E3267&gt;0,E3267/N3267,"NA")</f>
        <v>70.285714285714292</v>
      </c>
      <c r="Q3267" s="13" t="s">
        <v>8338</v>
      </c>
      <c r="R3267" s="13" t="s">
        <v>8339</v>
      </c>
      <c r="S3267" t="b">
        <v>1</v>
      </c>
      <c r="T3267" t="s">
        <v>8270</v>
      </c>
      <c r="U3267" s="17">
        <v>42311.503645833327</v>
      </c>
    </row>
    <row r="3268" spans="1:21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5">
        <f t="shared" si="51"/>
        <v>42167.666666666664</v>
      </c>
      <c r="K3268">
        <v>1431435122</v>
      </c>
      <c r="L3268" s="5">
        <v>42136.327800925923</v>
      </c>
      <c r="M3268" t="b">
        <v>1</v>
      </c>
      <c r="N3268">
        <v>163</v>
      </c>
      <c r="O3268" s="9">
        <f>E3268/D3268</f>
        <v>1.3128333333333333</v>
      </c>
      <c r="P3268" s="13">
        <f>IF(E3268&gt;0,E3268/N3268,"NA")</f>
        <v>48.325153374233132</v>
      </c>
      <c r="Q3268" s="13" t="s">
        <v>8338</v>
      </c>
      <c r="R3268" s="13" t="s">
        <v>8339</v>
      </c>
      <c r="S3268" t="b">
        <v>1</v>
      </c>
      <c r="T3268" t="s">
        <v>8270</v>
      </c>
      <c r="U3268" s="17">
        <v>42136.327800925923</v>
      </c>
    </row>
    <row r="3269" spans="1:21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5">
        <f t="shared" si="51"/>
        <v>42202.549305555549</v>
      </c>
      <c r="K3269">
        <v>1434564660</v>
      </c>
      <c r="L3269" s="5">
        <v>42172.549305555549</v>
      </c>
      <c r="M3269" t="b">
        <v>1</v>
      </c>
      <c r="N3269">
        <v>288</v>
      </c>
      <c r="O3269" s="9">
        <f>E3269/D3269</f>
        <v>1.0209999999999999</v>
      </c>
      <c r="P3269" s="13">
        <f>IF(E3269&gt;0,E3269/N3269,"NA")</f>
        <v>53.177083333333336</v>
      </c>
      <c r="Q3269" s="13" t="s">
        <v>8338</v>
      </c>
      <c r="R3269" s="13" t="s">
        <v>8339</v>
      </c>
      <c r="S3269" t="b">
        <v>1</v>
      </c>
      <c r="T3269" t="s">
        <v>8270</v>
      </c>
      <c r="U3269" s="17">
        <v>42172.549305555549</v>
      </c>
    </row>
    <row r="3270" spans="1:21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5">
        <f t="shared" si="51"/>
        <v>42606.695925925924</v>
      </c>
      <c r="K3270">
        <v>1470692528</v>
      </c>
      <c r="L3270" s="5">
        <v>42590.695925925924</v>
      </c>
      <c r="M3270" t="b">
        <v>1</v>
      </c>
      <c r="N3270">
        <v>42</v>
      </c>
      <c r="O3270" s="9">
        <f>E3270/D3270</f>
        <v>1.28</v>
      </c>
      <c r="P3270" s="13">
        <f>IF(E3270&gt;0,E3270/N3270,"NA")</f>
        <v>60.952380952380949</v>
      </c>
      <c r="Q3270" s="13" t="s">
        <v>8338</v>
      </c>
      <c r="R3270" s="13" t="s">
        <v>8339</v>
      </c>
      <c r="S3270" t="b">
        <v>1</v>
      </c>
      <c r="T3270" t="s">
        <v>8270</v>
      </c>
      <c r="U3270" s="17">
        <v>42590.695925925924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5">
        <f t="shared" si="51"/>
        <v>42171.249999999993</v>
      </c>
      <c r="K3271">
        <v>1431509397</v>
      </c>
      <c r="L3271" s="5">
        <v>42137.187465277777</v>
      </c>
      <c r="M3271" t="b">
        <v>1</v>
      </c>
      <c r="N3271">
        <v>70</v>
      </c>
      <c r="O3271" s="9">
        <f>E3271/D3271</f>
        <v>1.0149999999999999</v>
      </c>
      <c r="P3271" s="13">
        <f>IF(E3271&gt;0,E3271/N3271,"NA")</f>
        <v>116</v>
      </c>
      <c r="Q3271" s="13" t="s">
        <v>8338</v>
      </c>
      <c r="R3271" s="13" t="s">
        <v>8339</v>
      </c>
      <c r="S3271" t="b">
        <v>1</v>
      </c>
      <c r="T3271" t="s">
        <v>8270</v>
      </c>
      <c r="U3271" s="17">
        <v>42137.187465277777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5">
        <f t="shared" si="51"/>
        <v>42197.324826388889</v>
      </c>
      <c r="K3272">
        <v>1434113265</v>
      </c>
      <c r="L3272" s="5">
        <v>42167.324826388889</v>
      </c>
      <c r="M3272" t="b">
        <v>1</v>
      </c>
      <c r="N3272">
        <v>30</v>
      </c>
      <c r="O3272" s="9">
        <f>E3272/D3272</f>
        <v>1.0166666666666666</v>
      </c>
      <c r="P3272" s="13">
        <f>IF(E3272&gt;0,E3272/N3272,"NA")</f>
        <v>61</v>
      </c>
      <c r="Q3272" s="13" t="s">
        <v>8338</v>
      </c>
      <c r="R3272" s="13" t="s">
        <v>8339</v>
      </c>
      <c r="S3272" t="b">
        <v>1</v>
      </c>
      <c r="T3272" t="s">
        <v>8270</v>
      </c>
      <c r="U3272" s="17">
        <v>42167.324826388889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5">
        <f t="shared" si="51"/>
        <v>41945.270543981482</v>
      </c>
      <c r="K3273">
        <v>1412332175</v>
      </c>
      <c r="L3273" s="5">
        <v>41915.22887731481</v>
      </c>
      <c r="M3273" t="b">
        <v>1</v>
      </c>
      <c r="N3273">
        <v>51</v>
      </c>
      <c r="O3273" s="9">
        <f>E3273/D3273</f>
        <v>1.3</v>
      </c>
      <c r="P3273" s="13">
        <f>IF(E3273&gt;0,E3273/N3273,"NA")</f>
        <v>38.235294117647058</v>
      </c>
      <c r="Q3273" s="13" t="s">
        <v>8338</v>
      </c>
      <c r="R3273" s="13" t="s">
        <v>8339</v>
      </c>
      <c r="S3273" t="b">
        <v>1</v>
      </c>
      <c r="T3273" t="s">
        <v>8270</v>
      </c>
      <c r="U3273" s="17">
        <v>41915.22887731481</v>
      </c>
    </row>
    <row r="3274" spans="1:21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5">
        <f t="shared" si="51"/>
        <v>42314.333437499998</v>
      </c>
      <c r="K3274">
        <v>1444219209</v>
      </c>
      <c r="L3274" s="5">
        <v>42284.291770833333</v>
      </c>
      <c r="M3274" t="b">
        <v>1</v>
      </c>
      <c r="N3274">
        <v>145</v>
      </c>
      <c r="O3274" s="9">
        <f>E3274/D3274</f>
        <v>1.5443</v>
      </c>
      <c r="P3274" s="13">
        <f>IF(E3274&gt;0,E3274/N3274,"NA")</f>
        <v>106.50344827586207</v>
      </c>
      <c r="Q3274" s="13" t="s">
        <v>8338</v>
      </c>
      <c r="R3274" s="13" t="s">
        <v>8339</v>
      </c>
      <c r="S3274" t="b">
        <v>1</v>
      </c>
      <c r="T3274" t="s">
        <v>8270</v>
      </c>
      <c r="U3274" s="17">
        <v>42284.291770833333</v>
      </c>
    </row>
    <row r="3275" spans="1:21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5">
        <f t="shared" si="51"/>
        <v>42627.583333333336</v>
      </c>
      <c r="K3275">
        <v>1472498042</v>
      </c>
      <c r="L3275" s="5">
        <v>42611.5930787037</v>
      </c>
      <c r="M3275" t="b">
        <v>1</v>
      </c>
      <c r="N3275">
        <v>21</v>
      </c>
      <c r="O3275" s="9">
        <f>E3275/D3275</f>
        <v>1.0740000000000001</v>
      </c>
      <c r="P3275" s="13">
        <f>IF(E3275&gt;0,E3275/N3275,"NA")</f>
        <v>204.57142857142858</v>
      </c>
      <c r="Q3275" s="13" t="s">
        <v>8338</v>
      </c>
      <c r="R3275" s="13" t="s">
        <v>8339</v>
      </c>
      <c r="S3275" t="b">
        <v>1</v>
      </c>
      <c r="T3275" t="s">
        <v>8270</v>
      </c>
      <c r="U3275" s="17">
        <v>42611.5930787037</v>
      </c>
    </row>
    <row r="3276" spans="1:21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5">
        <f t="shared" si="51"/>
        <v>42444.666666666664</v>
      </c>
      <c r="K3276">
        <v>1454259272</v>
      </c>
      <c r="L3276" s="5">
        <v>42400.496203703697</v>
      </c>
      <c r="M3276" t="b">
        <v>1</v>
      </c>
      <c r="N3276">
        <v>286</v>
      </c>
      <c r="O3276" s="9">
        <f>E3276/D3276</f>
        <v>1.0132258064516129</v>
      </c>
      <c r="P3276" s="13">
        <f>IF(E3276&gt;0,E3276/N3276,"NA")</f>
        <v>54.912587412587413</v>
      </c>
      <c r="Q3276" s="13" t="s">
        <v>8338</v>
      </c>
      <c r="R3276" s="13" t="s">
        <v>8339</v>
      </c>
      <c r="S3276" t="b">
        <v>1</v>
      </c>
      <c r="T3276" t="s">
        <v>8270</v>
      </c>
      <c r="U3276" s="17">
        <v>42400.496203703697</v>
      </c>
    </row>
    <row r="3277" spans="1:21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5">
        <f t="shared" si="51"/>
        <v>42043.979166666664</v>
      </c>
      <c r="K3277">
        <v>1421183271</v>
      </c>
      <c r="L3277" s="5">
        <v>42017.672118055554</v>
      </c>
      <c r="M3277" t="b">
        <v>1</v>
      </c>
      <c r="N3277">
        <v>12</v>
      </c>
      <c r="O3277" s="9">
        <f>E3277/D3277</f>
        <v>1.0027777777777778</v>
      </c>
      <c r="P3277" s="13">
        <f>IF(E3277&gt;0,E3277/N3277,"NA")</f>
        <v>150.41666666666666</v>
      </c>
      <c r="Q3277" s="13" t="s">
        <v>8338</v>
      </c>
      <c r="R3277" s="13" t="s">
        <v>8339</v>
      </c>
      <c r="S3277" t="b">
        <v>1</v>
      </c>
      <c r="T3277" t="s">
        <v>8270</v>
      </c>
      <c r="U3277" s="17">
        <v>42017.672118055554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5">
        <f t="shared" si="51"/>
        <v>42460.957638888889</v>
      </c>
      <c r="K3278">
        <v>1456526879</v>
      </c>
      <c r="L3278" s="5">
        <v>42426.741655092592</v>
      </c>
      <c r="M3278" t="b">
        <v>1</v>
      </c>
      <c r="N3278">
        <v>100</v>
      </c>
      <c r="O3278" s="9">
        <f>E3278/D3278</f>
        <v>1.1684444444444444</v>
      </c>
      <c r="P3278" s="13">
        <f>IF(E3278&gt;0,E3278/N3278,"NA")</f>
        <v>52.58</v>
      </c>
      <c r="Q3278" s="13" t="s">
        <v>8338</v>
      </c>
      <c r="R3278" s="13" t="s">
        <v>8339</v>
      </c>
      <c r="S3278" t="b">
        <v>1</v>
      </c>
      <c r="T3278" t="s">
        <v>8270</v>
      </c>
      <c r="U3278" s="17">
        <v>42426.741655092592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5">
        <f t="shared" si="51"/>
        <v>41961.516273148147</v>
      </c>
      <c r="K3279">
        <v>1413735806</v>
      </c>
      <c r="L3279" s="5">
        <v>41931.474606481475</v>
      </c>
      <c r="M3279" t="b">
        <v>1</v>
      </c>
      <c r="N3279">
        <v>100</v>
      </c>
      <c r="O3279" s="9">
        <f>E3279/D3279</f>
        <v>1.0860000000000001</v>
      </c>
      <c r="P3279" s="13">
        <f>IF(E3279&gt;0,E3279/N3279,"NA")</f>
        <v>54.3</v>
      </c>
      <c r="Q3279" s="13" t="s">
        <v>8338</v>
      </c>
      <c r="R3279" s="13" t="s">
        <v>8339</v>
      </c>
      <c r="S3279" t="b">
        <v>1</v>
      </c>
      <c r="T3279" t="s">
        <v>8270</v>
      </c>
      <c r="U3279" s="17">
        <v>41931.474606481475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5">
        <f t="shared" si="51"/>
        <v>42154.640081018515</v>
      </c>
      <c r="K3280">
        <v>1430425303</v>
      </c>
      <c r="L3280" s="5">
        <v>42124.640081018515</v>
      </c>
      <c r="M3280" t="b">
        <v>1</v>
      </c>
      <c r="N3280">
        <v>34</v>
      </c>
      <c r="O3280" s="9">
        <f>E3280/D3280</f>
        <v>1.034</v>
      </c>
      <c r="P3280" s="13">
        <f>IF(E3280&gt;0,E3280/N3280,"NA")</f>
        <v>76.029411764705884</v>
      </c>
      <c r="Q3280" s="13" t="s">
        <v>8338</v>
      </c>
      <c r="R3280" s="13" t="s">
        <v>8339</v>
      </c>
      <c r="S3280" t="b">
        <v>1</v>
      </c>
      <c r="T3280" t="s">
        <v>8270</v>
      </c>
      <c r="U3280" s="17">
        <v>42124.640081018515</v>
      </c>
    </row>
    <row r="3281" spans="1:21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5">
        <f t="shared" si="51"/>
        <v>42460.852534722224</v>
      </c>
      <c r="K3281">
        <v>1456885659</v>
      </c>
      <c r="L3281" s="5">
        <v>42430.894201388888</v>
      </c>
      <c r="M3281" t="b">
        <v>0</v>
      </c>
      <c r="N3281">
        <v>63</v>
      </c>
      <c r="O3281" s="9">
        <f>E3281/D3281</f>
        <v>1.1427586206896552</v>
      </c>
      <c r="P3281" s="13">
        <f>IF(E3281&gt;0,E3281/N3281,"NA")</f>
        <v>105.2063492063492</v>
      </c>
      <c r="Q3281" s="13" t="s">
        <v>8338</v>
      </c>
      <c r="R3281" s="13" t="s">
        <v>8339</v>
      </c>
      <c r="S3281" t="b">
        <v>1</v>
      </c>
      <c r="T3281" t="s">
        <v>8270</v>
      </c>
      <c r="U3281" s="17">
        <v>42430.894201388888</v>
      </c>
    </row>
    <row r="3282" spans="1:21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5">
        <f t="shared" si="51"/>
        <v>42155.999999999993</v>
      </c>
      <c r="K3282">
        <v>1430158198</v>
      </c>
      <c r="L3282" s="5">
        <v>42121.548587962963</v>
      </c>
      <c r="M3282" t="b">
        <v>0</v>
      </c>
      <c r="N3282">
        <v>30</v>
      </c>
      <c r="O3282" s="9">
        <f>E3282/D3282</f>
        <v>1.03</v>
      </c>
      <c r="P3282" s="13">
        <f>IF(E3282&gt;0,E3282/N3282,"NA")</f>
        <v>68.666666666666671</v>
      </c>
      <c r="Q3282" s="13" t="s">
        <v>8338</v>
      </c>
      <c r="R3282" s="13" t="s">
        <v>8339</v>
      </c>
      <c r="S3282" t="b">
        <v>1</v>
      </c>
      <c r="T3282" t="s">
        <v>8270</v>
      </c>
      <c r="U3282" s="17">
        <v>42121.548587962963</v>
      </c>
    </row>
    <row r="3283" spans="1:21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5">
        <f t="shared" si="51"/>
        <v>42248.811400462961</v>
      </c>
      <c r="K3283">
        <v>1438561705</v>
      </c>
      <c r="L3283" s="5">
        <v>42218.811400462961</v>
      </c>
      <c r="M3283" t="b">
        <v>0</v>
      </c>
      <c r="N3283">
        <v>47</v>
      </c>
      <c r="O3283" s="9">
        <f>E3283/D3283</f>
        <v>1.216</v>
      </c>
      <c r="P3283" s="13">
        <f>IF(E3283&gt;0,E3283/N3283,"NA")</f>
        <v>129.36170212765958</v>
      </c>
      <c r="Q3283" s="13" t="s">
        <v>8338</v>
      </c>
      <c r="R3283" s="13" t="s">
        <v>8339</v>
      </c>
      <c r="S3283" t="b">
        <v>1</v>
      </c>
      <c r="T3283" t="s">
        <v>8270</v>
      </c>
      <c r="U3283" s="17">
        <v>42218.811400462961</v>
      </c>
    </row>
    <row r="3284" spans="1:21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5">
        <f t="shared" si="51"/>
        <v>42488.985972222225</v>
      </c>
      <c r="K3284">
        <v>1458103188</v>
      </c>
      <c r="L3284" s="5">
        <v>42444.985972222225</v>
      </c>
      <c r="M3284" t="b">
        <v>0</v>
      </c>
      <c r="N3284">
        <v>237</v>
      </c>
      <c r="O3284" s="9">
        <f>E3284/D3284</f>
        <v>1.026467741935484</v>
      </c>
      <c r="P3284" s="13">
        <f>IF(E3284&gt;0,E3284/N3284,"NA")</f>
        <v>134.26371308016877</v>
      </c>
      <c r="Q3284" s="13" t="s">
        <v>8338</v>
      </c>
      <c r="R3284" s="13" t="s">
        <v>8339</v>
      </c>
      <c r="S3284" t="b">
        <v>1</v>
      </c>
      <c r="T3284" t="s">
        <v>8270</v>
      </c>
      <c r="U3284" s="17">
        <v>42444.985972222225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5">
        <f t="shared" si="51"/>
        <v>42410.666666666664</v>
      </c>
      <c r="K3285">
        <v>1452448298</v>
      </c>
      <c r="L3285" s="5">
        <v>42379.535856481474</v>
      </c>
      <c r="M3285" t="b">
        <v>0</v>
      </c>
      <c r="N3285">
        <v>47</v>
      </c>
      <c r="O3285" s="9">
        <f>E3285/D3285</f>
        <v>1.0475000000000001</v>
      </c>
      <c r="P3285" s="13">
        <f>IF(E3285&gt;0,E3285/N3285,"NA")</f>
        <v>17.829787234042552</v>
      </c>
      <c r="Q3285" s="13" t="s">
        <v>8338</v>
      </c>
      <c r="R3285" s="13" t="s">
        <v>8339</v>
      </c>
      <c r="S3285" t="b">
        <v>1</v>
      </c>
      <c r="T3285" t="s">
        <v>8270</v>
      </c>
      <c r="U3285" s="17">
        <v>42379.535856481474</v>
      </c>
    </row>
    <row r="3286" spans="1:21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5">
        <f t="shared" si="51"/>
        <v>42398.040972222218</v>
      </c>
      <c r="K3286">
        <v>1452546853</v>
      </c>
      <c r="L3286" s="5">
        <v>42380.676539351851</v>
      </c>
      <c r="M3286" t="b">
        <v>0</v>
      </c>
      <c r="N3286">
        <v>15</v>
      </c>
      <c r="O3286" s="9">
        <f>E3286/D3286</f>
        <v>1.016</v>
      </c>
      <c r="P3286" s="13">
        <f>IF(E3286&gt;0,E3286/N3286,"NA")</f>
        <v>203.2</v>
      </c>
      <c r="Q3286" s="13" t="s">
        <v>8338</v>
      </c>
      <c r="R3286" s="13" t="s">
        <v>8339</v>
      </c>
      <c r="S3286" t="b">
        <v>1</v>
      </c>
      <c r="T3286" t="s">
        <v>8270</v>
      </c>
      <c r="U3286" s="17">
        <v>42380.676539351851</v>
      </c>
    </row>
    <row r="3287" spans="1:21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5">
        <f t="shared" si="51"/>
        <v>42793.999999999993</v>
      </c>
      <c r="K3287">
        <v>1485556626</v>
      </c>
      <c r="L3287" s="5">
        <v>42762.734097222223</v>
      </c>
      <c r="M3287" t="b">
        <v>0</v>
      </c>
      <c r="N3287">
        <v>81</v>
      </c>
      <c r="O3287" s="9">
        <f>E3287/D3287</f>
        <v>1.1210242048409682</v>
      </c>
      <c r="P3287" s="13">
        <f>IF(E3287&gt;0,E3287/N3287,"NA")</f>
        <v>69.18518518518519</v>
      </c>
      <c r="Q3287" s="13" t="s">
        <v>8338</v>
      </c>
      <c r="R3287" s="13" t="s">
        <v>8339</v>
      </c>
      <c r="S3287" t="b">
        <v>1</v>
      </c>
      <c r="T3287" t="s">
        <v>8270</v>
      </c>
      <c r="U3287" s="17">
        <v>42762.734097222223</v>
      </c>
    </row>
    <row r="3288" spans="1:21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5">
        <f t="shared" si="51"/>
        <v>42597.631736111107</v>
      </c>
      <c r="K3288">
        <v>1468699782</v>
      </c>
      <c r="L3288" s="5">
        <v>42567.631736111107</v>
      </c>
      <c r="M3288" t="b">
        <v>0</v>
      </c>
      <c r="N3288">
        <v>122</v>
      </c>
      <c r="O3288" s="9">
        <f>E3288/D3288</f>
        <v>1.0176666666666667</v>
      </c>
      <c r="P3288" s="13">
        <f>IF(E3288&gt;0,E3288/N3288,"NA")</f>
        <v>125.12295081967213</v>
      </c>
      <c r="Q3288" s="13" t="s">
        <v>8338</v>
      </c>
      <c r="R3288" s="13" t="s">
        <v>8339</v>
      </c>
      <c r="S3288" t="b">
        <v>1</v>
      </c>
      <c r="T3288" t="s">
        <v>8270</v>
      </c>
      <c r="U3288" s="17">
        <v>42567.631736111107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5">
        <f t="shared" si="51"/>
        <v>42336.541990740741</v>
      </c>
      <c r="K3289">
        <v>1446573628</v>
      </c>
      <c r="L3289" s="5">
        <v>42311.541990740741</v>
      </c>
      <c r="M3289" t="b">
        <v>0</v>
      </c>
      <c r="N3289">
        <v>34</v>
      </c>
      <c r="O3289" s="9">
        <f>E3289/D3289</f>
        <v>1</v>
      </c>
      <c r="P3289" s="13">
        <f>IF(E3289&gt;0,E3289/N3289,"NA")</f>
        <v>73.529411764705884</v>
      </c>
      <c r="Q3289" s="13" t="s">
        <v>8338</v>
      </c>
      <c r="R3289" s="13" t="s">
        <v>8339</v>
      </c>
      <c r="S3289" t="b">
        <v>1</v>
      </c>
      <c r="T3289" t="s">
        <v>8270</v>
      </c>
      <c r="U3289" s="17">
        <v>42311.541990740741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5">
        <f t="shared" si="51"/>
        <v>42541.749999999993</v>
      </c>
      <c r="K3290">
        <v>1463337315</v>
      </c>
      <c r="L3290" s="5">
        <v>42505.566145833327</v>
      </c>
      <c r="M3290" t="b">
        <v>0</v>
      </c>
      <c r="N3290">
        <v>207</v>
      </c>
      <c r="O3290" s="9">
        <f>E3290/D3290</f>
        <v>1.0026489999999999</v>
      </c>
      <c r="P3290" s="13">
        <f>IF(E3290&gt;0,E3290/N3290,"NA")</f>
        <v>48.437149758454105</v>
      </c>
      <c r="Q3290" s="13" t="s">
        <v>8338</v>
      </c>
      <c r="R3290" s="13" t="s">
        <v>8339</v>
      </c>
      <c r="S3290" t="b">
        <v>1</v>
      </c>
      <c r="T3290" t="s">
        <v>8270</v>
      </c>
      <c r="U3290" s="17">
        <v>42505.566145833327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5">
        <f t="shared" si="51"/>
        <v>42786.159745370365</v>
      </c>
      <c r="K3291">
        <v>1485161402</v>
      </c>
      <c r="L3291" s="5">
        <v>42758.159745370365</v>
      </c>
      <c r="M3291" t="b">
        <v>0</v>
      </c>
      <c r="N3291">
        <v>25</v>
      </c>
      <c r="O3291" s="9">
        <f>E3291/D3291</f>
        <v>1.3304200000000002</v>
      </c>
      <c r="P3291" s="13">
        <f>IF(E3291&gt;0,E3291/N3291,"NA")</f>
        <v>26.608400000000003</v>
      </c>
      <c r="Q3291" s="13" t="s">
        <v>8338</v>
      </c>
      <c r="R3291" s="13" t="s">
        <v>8339</v>
      </c>
      <c r="S3291" t="b">
        <v>1</v>
      </c>
      <c r="T3291" t="s">
        <v>8270</v>
      </c>
      <c r="U3291" s="17">
        <v>42758.159745370365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5">
        <f t="shared" si="51"/>
        <v>42805.306608796294</v>
      </c>
      <c r="K3292">
        <v>1486642891</v>
      </c>
      <c r="L3292" s="5">
        <v>42775.306608796294</v>
      </c>
      <c r="M3292" t="b">
        <v>0</v>
      </c>
      <c r="N3292">
        <v>72</v>
      </c>
      <c r="O3292" s="9">
        <f>E3292/D3292</f>
        <v>1.212</v>
      </c>
      <c r="P3292" s="13">
        <f>IF(E3292&gt;0,E3292/N3292,"NA")</f>
        <v>33.666666666666664</v>
      </c>
      <c r="Q3292" s="13" t="s">
        <v>8338</v>
      </c>
      <c r="R3292" s="13" t="s">
        <v>8339</v>
      </c>
      <c r="S3292" t="b">
        <v>1</v>
      </c>
      <c r="T3292" t="s">
        <v>8270</v>
      </c>
      <c r="U3292" s="17">
        <v>42775.306608796294</v>
      </c>
    </row>
    <row r="3293" spans="1:21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5">
        <f t="shared" si="51"/>
        <v>42263.957638888889</v>
      </c>
      <c r="K3293">
        <v>1439743900</v>
      </c>
      <c r="L3293" s="5">
        <v>42232.494212962956</v>
      </c>
      <c r="M3293" t="b">
        <v>0</v>
      </c>
      <c r="N3293">
        <v>14</v>
      </c>
      <c r="O3293" s="9">
        <f>E3293/D3293</f>
        <v>1.1399999999999999</v>
      </c>
      <c r="P3293" s="13">
        <f>IF(E3293&gt;0,E3293/N3293,"NA")</f>
        <v>40.714285714285715</v>
      </c>
      <c r="Q3293" s="13" t="s">
        <v>8338</v>
      </c>
      <c r="R3293" s="13" t="s">
        <v>8339</v>
      </c>
      <c r="S3293" t="b">
        <v>1</v>
      </c>
      <c r="T3293" t="s">
        <v>8270</v>
      </c>
      <c r="U3293" s="17">
        <v>42232.494212962956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5">
        <f t="shared" si="51"/>
        <v>42342.603564814817</v>
      </c>
      <c r="K3294">
        <v>1444069748</v>
      </c>
      <c r="L3294" s="5">
        <v>42282.561898148146</v>
      </c>
      <c r="M3294" t="b">
        <v>0</v>
      </c>
      <c r="N3294">
        <v>15</v>
      </c>
      <c r="O3294" s="9">
        <f>E3294/D3294</f>
        <v>2.8613861386138613</v>
      </c>
      <c r="P3294" s="13">
        <f>IF(E3294&gt;0,E3294/N3294,"NA")</f>
        <v>19.266666666666666</v>
      </c>
      <c r="Q3294" s="13" t="s">
        <v>8338</v>
      </c>
      <c r="R3294" s="13" t="s">
        <v>8339</v>
      </c>
      <c r="S3294" t="b">
        <v>1</v>
      </c>
      <c r="T3294" t="s">
        <v>8270</v>
      </c>
      <c r="U3294" s="17">
        <v>42282.561898148146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5">
        <f t="shared" si="51"/>
        <v>42798.217037037037</v>
      </c>
      <c r="K3295">
        <v>1486030352</v>
      </c>
      <c r="L3295" s="5">
        <v>42768.217037037037</v>
      </c>
      <c r="M3295" t="b">
        <v>0</v>
      </c>
      <c r="N3295">
        <v>91</v>
      </c>
      <c r="O3295" s="9">
        <f>E3295/D3295</f>
        <v>1.7044444444444444</v>
      </c>
      <c r="P3295" s="13">
        <f>IF(E3295&gt;0,E3295/N3295,"NA")</f>
        <v>84.285714285714292</v>
      </c>
      <c r="Q3295" s="13" t="s">
        <v>8338</v>
      </c>
      <c r="R3295" s="13" t="s">
        <v>8339</v>
      </c>
      <c r="S3295" t="b">
        <v>1</v>
      </c>
      <c r="T3295" t="s">
        <v>8270</v>
      </c>
      <c r="U3295" s="17">
        <v>42768.217037037037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5">
        <f t="shared" si="51"/>
        <v>42171.33280092592</v>
      </c>
      <c r="K3296">
        <v>1431867554</v>
      </c>
      <c r="L3296" s="5">
        <v>42141.33280092592</v>
      </c>
      <c r="M3296" t="b">
        <v>0</v>
      </c>
      <c r="N3296">
        <v>24</v>
      </c>
      <c r="O3296" s="9">
        <f>E3296/D3296</f>
        <v>1.1833333333333333</v>
      </c>
      <c r="P3296" s="13">
        <f>IF(E3296&gt;0,E3296/N3296,"NA")</f>
        <v>29.583333333333332</v>
      </c>
      <c r="Q3296" s="13" t="s">
        <v>8338</v>
      </c>
      <c r="R3296" s="13" t="s">
        <v>8339</v>
      </c>
      <c r="S3296" t="b">
        <v>1</v>
      </c>
      <c r="T3296" t="s">
        <v>8270</v>
      </c>
      <c r="U3296" s="17">
        <v>42141.33280092592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5">
        <f t="shared" si="51"/>
        <v>42639.234131944446</v>
      </c>
      <c r="K3297">
        <v>1472294229</v>
      </c>
      <c r="L3297" s="5">
        <v>42609.234131944446</v>
      </c>
      <c r="M3297" t="b">
        <v>0</v>
      </c>
      <c r="N3297">
        <v>27</v>
      </c>
      <c r="O3297" s="9">
        <f>E3297/D3297</f>
        <v>1.0285857142857142</v>
      </c>
      <c r="P3297" s="13">
        <f>IF(E3297&gt;0,E3297/N3297,"NA")</f>
        <v>26.667037037037037</v>
      </c>
      <c r="Q3297" s="13" t="s">
        <v>8338</v>
      </c>
      <c r="R3297" s="13" t="s">
        <v>8339</v>
      </c>
      <c r="S3297" t="b">
        <v>1</v>
      </c>
      <c r="T3297" t="s">
        <v>8270</v>
      </c>
      <c r="U3297" s="17">
        <v>42609.234131944446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5">
        <f t="shared" si="51"/>
        <v>42330.708333333336</v>
      </c>
      <c r="K3298">
        <v>1446401372</v>
      </c>
      <c r="L3298" s="5">
        <v>42309.54828703704</v>
      </c>
      <c r="M3298" t="b">
        <v>0</v>
      </c>
      <c r="N3298">
        <v>47</v>
      </c>
      <c r="O3298" s="9">
        <f>E3298/D3298</f>
        <v>1.4406666666666668</v>
      </c>
      <c r="P3298" s="13">
        <f>IF(E3298&gt;0,E3298/N3298,"NA")</f>
        <v>45.978723404255319</v>
      </c>
      <c r="Q3298" s="13" t="s">
        <v>8338</v>
      </c>
      <c r="R3298" s="13" t="s">
        <v>8339</v>
      </c>
      <c r="S3298" t="b">
        <v>1</v>
      </c>
      <c r="T3298" t="s">
        <v>8270</v>
      </c>
      <c r="U3298" s="17">
        <v>42309.54828703704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5">
        <f t="shared" si="51"/>
        <v>42212.749305555553</v>
      </c>
      <c r="K3299">
        <v>1436380256</v>
      </c>
      <c r="L3299" s="5">
        <v>42193.563148148147</v>
      </c>
      <c r="M3299" t="b">
        <v>0</v>
      </c>
      <c r="N3299">
        <v>44</v>
      </c>
      <c r="O3299" s="9">
        <f>E3299/D3299</f>
        <v>1.0007272727272727</v>
      </c>
      <c r="P3299" s="13">
        <f>IF(E3299&gt;0,E3299/N3299,"NA")</f>
        <v>125.09090909090909</v>
      </c>
      <c r="Q3299" s="13" t="s">
        <v>8338</v>
      </c>
      <c r="R3299" s="13" t="s">
        <v>8339</v>
      </c>
      <c r="S3299" t="b">
        <v>1</v>
      </c>
      <c r="T3299" t="s">
        <v>8270</v>
      </c>
      <c r="U3299" s="17">
        <v>42193.563148148147</v>
      </c>
    </row>
    <row r="3300" spans="1:21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5">
        <f t="shared" si="51"/>
        <v>42259.791666666664</v>
      </c>
      <c r="K3300">
        <v>1440370768</v>
      </c>
      <c r="L3300" s="5">
        <v>42239.749629629623</v>
      </c>
      <c r="M3300" t="b">
        <v>0</v>
      </c>
      <c r="N3300">
        <v>72</v>
      </c>
      <c r="O3300" s="9">
        <f>E3300/D3300</f>
        <v>1.0173000000000001</v>
      </c>
      <c r="P3300" s="13">
        <f>IF(E3300&gt;0,E3300/N3300,"NA")</f>
        <v>141.29166666666666</v>
      </c>
      <c r="Q3300" s="13" t="s">
        <v>8338</v>
      </c>
      <c r="R3300" s="13" t="s">
        <v>8339</v>
      </c>
      <c r="S3300" t="b">
        <v>1</v>
      </c>
      <c r="T3300" t="s">
        <v>8270</v>
      </c>
      <c r="U3300" s="17">
        <v>42239.749629629623</v>
      </c>
    </row>
    <row r="3301" spans="1:21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5">
        <f t="shared" si="51"/>
        <v>42291.709062499998</v>
      </c>
      <c r="K3301">
        <v>1442268063</v>
      </c>
      <c r="L3301" s="5">
        <v>42261.709062499998</v>
      </c>
      <c r="M3301" t="b">
        <v>0</v>
      </c>
      <c r="N3301">
        <v>63</v>
      </c>
      <c r="O3301" s="9">
        <f>E3301/D3301</f>
        <v>1.1619999999999999</v>
      </c>
      <c r="P3301" s="13">
        <f>IF(E3301&gt;0,E3301/N3301,"NA")</f>
        <v>55.333333333333336</v>
      </c>
      <c r="Q3301" s="13" t="s">
        <v>8338</v>
      </c>
      <c r="R3301" s="13" t="s">
        <v>8339</v>
      </c>
      <c r="S3301" t="b">
        <v>1</v>
      </c>
      <c r="T3301" t="s">
        <v>8270</v>
      </c>
      <c r="U3301" s="17">
        <v>42261.709062499998</v>
      </c>
    </row>
    <row r="3302" spans="1:21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5">
        <f t="shared" si="51"/>
        <v>42123.535439814812</v>
      </c>
      <c r="K3302">
        <v>1428515462</v>
      </c>
      <c r="L3302" s="5">
        <v>42102.535439814812</v>
      </c>
      <c r="M3302" t="b">
        <v>0</v>
      </c>
      <c r="N3302">
        <v>88</v>
      </c>
      <c r="O3302" s="9">
        <f>E3302/D3302</f>
        <v>1.3616666666666666</v>
      </c>
      <c r="P3302" s="13">
        <f>IF(E3302&gt;0,E3302/N3302,"NA")</f>
        <v>46.420454545454547</v>
      </c>
      <c r="Q3302" s="13" t="s">
        <v>8338</v>
      </c>
      <c r="R3302" s="13" t="s">
        <v>8339</v>
      </c>
      <c r="S3302" t="b">
        <v>1</v>
      </c>
      <c r="T3302" t="s">
        <v>8270</v>
      </c>
      <c r="U3302" s="17">
        <v>42102.535439814812</v>
      </c>
    </row>
    <row r="3303" spans="1:21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5">
        <f t="shared" si="51"/>
        <v>42583.082638888889</v>
      </c>
      <c r="K3303">
        <v>1466185176</v>
      </c>
      <c r="L3303" s="5">
        <v>42538.527499999997</v>
      </c>
      <c r="M3303" t="b">
        <v>0</v>
      </c>
      <c r="N3303">
        <v>70</v>
      </c>
      <c r="O3303" s="9">
        <f>E3303/D3303</f>
        <v>1.3346666666666667</v>
      </c>
      <c r="P3303" s="13">
        <f>IF(E3303&gt;0,E3303/N3303,"NA")</f>
        <v>57.2</v>
      </c>
      <c r="Q3303" s="13" t="s">
        <v>8338</v>
      </c>
      <c r="R3303" s="13" t="s">
        <v>8339</v>
      </c>
      <c r="S3303" t="b">
        <v>1</v>
      </c>
      <c r="T3303" t="s">
        <v>8270</v>
      </c>
      <c r="U3303" s="17">
        <v>42538.527499999997</v>
      </c>
    </row>
    <row r="3304" spans="1:21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5">
        <f t="shared" si="51"/>
        <v>42711.143240740734</v>
      </c>
      <c r="K3304">
        <v>1478507176</v>
      </c>
      <c r="L3304" s="5">
        <v>42681.143240740734</v>
      </c>
      <c r="M3304" t="b">
        <v>0</v>
      </c>
      <c r="N3304">
        <v>50</v>
      </c>
      <c r="O3304" s="9">
        <f>E3304/D3304</f>
        <v>1.0339285714285715</v>
      </c>
      <c r="P3304" s="13">
        <f>IF(E3304&gt;0,E3304/N3304,"NA")</f>
        <v>173.7</v>
      </c>
      <c r="Q3304" s="13" t="s">
        <v>8338</v>
      </c>
      <c r="R3304" s="13" t="s">
        <v>8339</v>
      </c>
      <c r="S3304" t="b">
        <v>1</v>
      </c>
      <c r="T3304" t="s">
        <v>8270</v>
      </c>
      <c r="U3304" s="17">
        <v>42681.143240740734</v>
      </c>
    </row>
    <row r="3305" spans="1:21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5">
        <f t="shared" si="51"/>
        <v>42091.401435185187</v>
      </c>
      <c r="K3305">
        <v>1424533084</v>
      </c>
      <c r="L3305" s="5">
        <v>42056.443101851844</v>
      </c>
      <c r="M3305" t="b">
        <v>0</v>
      </c>
      <c r="N3305">
        <v>35</v>
      </c>
      <c r="O3305" s="9">
        <f>E3305/D3305</f>
        <v>1.1588888888888889</v>
      </c>
      <c r="P3305" s="13">
        <f>IF(E3305&gt;0,E3305/N3305,"NA")</f>
        <v>59.6</v>
      </c>
      <c r="Q3305" s="13" t="s">
        <v>8338</v>
      </c>
      <c r="R3305" s="13" t="s">
        <v>8339</v>
      </c>
      <c r="S3305" t="b">
        <v>1</v>
      </c>
      <c r="T3305" t="s">
        <v>8270</v>
      </c>
      <c r="U3305" s="17">
        <v>42056.443101851844</v>
      </c>
    </row>
    <row r="3306" spans="1:21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5">
        <f t="shared" si="51"/>
        <v>42726.41611111111</v>
      </c>
      <c r="K3306">
        <v>1479826752</v>
      </c>
      <c r="L3306" s="5">
        <v>42696.41611111111</v>
      </c>
      <c r="M3306" t="b">
        <v>0</v>
      </c>
      <c r="N3306">
        <v>175</v>
      </c>
      <c r="O3306" s="9">
        <f>E3306/D3306</f>
        <v>1.0451666666666666</v>
      </c>
      <c r="P3306" s="13">
        <f>IF(E3306&gt;0,E3306/N3306,"NA")</f>
        <v>89.585714285714289</v>
      </c>
      <c r="Q3306" s="13" t="s">
        <v>8338</v>
      </c>
      <c r="R3306" s="13" t="s">
        <v>8339</v>
      </c>
      <c r="S3306" t="b">
        <v>1</v>
      </c>
      <c r="T3306" t="s">
        <v>8270</v>
      </c>
      <c r="U3306" s="17">
        <v>42696.41611111111</v>
      </c>
    </row>
    <row r="3307" spans="1:21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5">
        <f t="shared" si="51"/>
        <v>42216.647546296292</v>
      </c>
      <c r="K3307">
        <v>1435782748</v>
      </c>
      <c r="L3307" s="5">
        <v>42186.647546296292</v>
      </c>
      <c r="M3307" t="b">
        <v>0</v>
      </c>
      <c r="N3307">
        <v>20</v>
      </c>
      <c r="O3307" s="9">
        <f>E3307/D3307</f>
        <v>1.0202500000000001</v>
      </c>
      <c r="P3307" s="13">
        <f>IF(E3307&gt;0,E3307/N3307,"NA")</f>
        <v>204.05</v>
      </c>
      <c r="Q3307" s="13" t="s">
        <v>8338</v>
      </c>
      <c r="R3307" s="13" t="s">
        <v>8339</v>
      </c>
      <c r="S3307" t="b">
        <v>1</v>
      </c>
      <c r="T3307" t="s">
        <v>8270</v>
      </c>
      <c r="U3307" s="17">
        <v>42186.647546296292</v>
      </c>
    </row>
    <row r="3308" spans="1:21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5">
        <f t="shared" si="51"/>
        <v>42530.916666666664</v>
      </c>
      <c r="K3308">
        <v>1462252542</v>
      </c>
      <c r="L3308" s="5">
        <v>42493.010902777773</v>
      </c>
      <c r="M3308" t="b">
        <v>0</v>
      </c>
      <c r="N3308">
        <v>54</v>
      </c>
      <c r="O3308" s="9">
        <f>E3308/D3308</f>
        <v>1.7533333333333334</v>
      </c>
      <c r="P3308" s="13">
        <f>IF(E3308&gt;0,E3308/N3308,"NA")</f>
        <v>48.703703703703702</v>
      </c>
      <c r="Q3308" s="13" t="s">
        <v>8338</v>
      </c>
      <c r="R3308" s="13" t="s">
        <v>8339</v>
      </c>
      <c r="S3308" t="b">
        <v>1</v>
      </c>
      <c r="T3308" t="s">
        <v>8270</v>
      </c>
      <c r="U3308" s="17">
        <v>42493.010902777773</v>
      </c>
    </row>
    <row r="3309" spans="1:21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5">
        <f t="shared" si="51"/>
        <v>42504.848831018513</v>
      </c>
      <c r="K3309">
        <v>1460683339</v>
      </c>
      <c r="L3309" s="5">
        <v>42474.848831018513</v>
      </c>
      <c r="M3309" t="b">
        <v>0</v>
      </c>
      <c r="N3309">
        <v>20</v>
      </c>
      <c r="O3309" s="9">
        <f>E3309/D3309</f>
        <v>1.0668</v>
      </c>
      <c r="P3309" s="13">
        <f>IF(E3309&gt;0,E3309/N3309,"NA")</f>
        <v>53.339999999999996</v>
      </c>
      <c r="Q3309" s="13" t="s">
        <v>8338</v>
      </c>
      <c r="R3309" s="13" t="s">
        <v>8339</v>
      </c>
      <c r="S3309" t="b">
        <v>1</v>
      </c>
      <c r="T3309" t="s">
        <v>8270</v>
      </c>
      <c r="U3309" s="17">
        <v>42474.848831018513</v>
      </c>
    </row>
    <row r="3310" spans="1:21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5">
        <f t="shared" si="51"/>
        <v>42473.668576388889</v>
      </c>
      <c r="K3310">
        <v>1458766965</v>
      </c>
      <c r="L3310" s="5">
        <v>42452.668576388889</v>
      </c>
      <c r="M3310" t="b">
        <v>0</v>
      </c>
      <c r="N3310">
        <v>57</v>
      </c>
      <c r="O3310" s="9">
        <f>E3310/D3310</f>
        <v>1.2228571428571429</v>
      </c>
      <c r="P3310" s="13">
        <f>IF(E3310&gt;0,E3310/N3310,"NA")</f>
        <v>75.087719298245617</v>
      </c>
      <c r="Q3310" s="13" t="s">
        <v>8338</v>
      </c>
      <c r="R3310" s="13" t="s">
        <v>8339</v>
      </c>
      <c r="S3310" t="b">
        <v>1</v>
      </c>
      <c r="T3310" t="s">
        <v>8270</v>
      </c>
      <c r="U3310" s="17">
        <v>42452.668576388889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5">
        <f t="shared" si="51"/>
        <v>42659.441874999997</v>
      </c>
      <c r="K3311">
        <v>1473953778</v>
      </c>
      <c r="L3311" s="5">
        <v>42628.441874999997</v>
      </c>
      <c r="M3311" t="b">
        <v>0</v>
      </c>
      <c r="N3311">
        <v>31</v>
      </c>
      <c r="O3311" s="9">
        <f>E3311/D3311</f>
        <v>1.5942857142857143</v>
      </c>
      <c r="P3311" s="13">
        <f>IF(E3311&gt;0,E3311/N3311,"NA")</f>
        <v>18</v>
      </c>
      <c r="Q3311" s="13" t="s">
        <v>8338</v>
      </c>
      <c r="R3311" s="13" t="s">
        <v>8339</v>
      </c>
      <c r="S3311" t="b">
        <v>1</v>
      </c>
      <c r="T3311" t="s">
        <v>8270</v>
      </c>
      <c r="U3311" s="17">
        <v>42628.441874999997</v>
      </c>
    </row>
    <row r="3312" spans="1:21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5">
        <f t="shared" si="51"/>
        <v>42283.720196759255</v>
      </c>
      <c r="K3312">
        <v>1441577825</v>
      </c>
      <c r="L3312" s="5">
        <v>42253.720196759255</v>
      </c>
      <c r="M3312" t="b">
        <v>0</v>
      </c>
      <c r="N3312">
        <v>31</v>
      </c>
      <c r="O3312" s="9">
        <f>E3312/D3312</f>
        <v>1.0007692307692309</v>
      </c>
      <c r="P3312" s="13">
        <f>IF(E3312&gt;0,E3312/N3312,"NA")</f>
        <v>209.83870967741936</v>
      </c>
      <c r="Q3312" s="13" t="s">
        <v>8338</v>
      </c>
      <c r="R3312" s="13" t="s">
        <v>8339</v>
      </c>
      <c r="S3312" t="b">
        <v>1</v>
      </c>
      <c r="T3312" t="s">
        <v>8270</v>
      </c>
      <c r="U3312" s="17">
        <v>42253.720196759255</v>
      </c>
    </row>
    <row r="3313" spans="1:21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5">
        <f t="shared" si="51"/>
        <v>42294.083449074074</v>
      </c>
      <c r="K3313">
        <v>1442473210</v>
      </c>
      <c r="L3313" s="5">
        <v>42264.083449074074</v>
      </c>
      <c r="M3313" t="b">
        <v>0</v>
      </c>
      <c r="N3313">
        <v>45</v>
      </c>
      <c r="O3313" s="9">
        <f>E3313/D3313</f>
        <v>1.0984</v>
      </c>
      <c r="P3313" s="13">
        <f>IF(E3313&gt;0,E3313/N3313,"NA")</f>
        <v>61.022222222222226</v>
      </c>
      <c r="Q3313" s="13" t="s">
        <v>8338</v>
      </c>
      <c r="R3313" s="13" t="s">
        <v>8339</v>
      </c>
      <c r="S3313" t="b">
        <v>1</v>
      </c>
      <c r="T3313" t="s">
        <v>8270</v>
      </c>
      <c r="U3313" s="17">
        <v>42264.083449074074</v>
      </c>
    </row>
    <row r="3314" spans="1:21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5">
        <f t="shared" si="51"/>
        <v>42685.708333333336</v>
      </c>
      <c r="K3314">
        <v>1477077946</v>
      </c>
      <c r="L3314" s="5">
        <v>42664.601226851846</v>
      </c>
      <c r="M3314" t="b">
        <v>0</v>
      </c>
      <c r="N3314">
        <v>41</v>
      </c>
      <c r="O3314" s="9">
        <f>E3314/D3314</f>
        <v>1.0004</v>
      </c>
      <c r="P3314" s="13">
        <f>IF(E3314&gt;0,E3314/N3314,"NA")</f>
        <v>61</v>
      </c>
      <c r="Q3314" s="13" t="s">
        <v>8338</v>
      </c>
      <c r="R3314" s="13" t="s">
        <v>8339</v>
      </c>
      <c r="S3314" t="b">
        <v>1</v>
      </c>
      <c r="T3314" t="s">
        <v>8270</v>
      </c>
      <c r="U3314" s="17">
        <v>42664.601226851846</v>
      </c>
    </row>
    <row r="3315" spans="1:21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5">
        <f t="shared" si="51"/>
        <v>42395.833333333336</v>
      </c>
      <c r="K3315">
        <v>1452664317</v>
      </c>
      <c r="L3315" s="5">
        <v>42382.036076388882</v>
      </c>
      <c r="M3315" t="b">
        <v>0</v>
      </c>
      <c r="N3315">
        <v>29</v>
      </c>
      <c r="O3315" s="9">
        <f>E3315/D3315</f>
        <v>1.1605000000000001</v>
      </c>
      <c r="P3315" s="13">
        <f>IF(E3315&gt;0,E3315/N3315,"NA")</f>
        <v>80.034482758620683</v>
      </c>
      <c r="Q3315" s="13" t="s">
        <v>8338</v>
      </c>
      <c r="R3315" s="13" t="s">
        <v>8339</v>
      </c>
      <c r="S3315" t="b">
        <v>1</v>
      </c>
      <c r="T3315" t="s">
        <v>8270</v>
      </c>
      <c r="U3315" s="17">
        <v>42382.036076388882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5">
        <f t="shared" si="51"/>
        <v>42132.628472222219</v>
      </c>
      <c r="K3316">
        <v>1428733511</v>
      </c>
      <c r="L3316" s="5">
        <v>42105.059155092589</v>
      </c>
      <c r="M3316" t="b">
        <v>0</v>
      </c>
      <c r="N3316">
        <v>58</v>
      </c>
      <c r="O3316" s="9">
        <f>E3316/D3316</f>
        <v>2.1074999999999999</v>
      </c>
      <c r="P3316" s="13">
        <f>IF(E3316&gt;0,E3316/N3316,"NA")</f>
        <v>29.068965517241381</v>
      </c>
      <c r="Q3316" s="13" t="s">
        <v>8338</v>
      </c>
      <c r="R3316" s="13" t="s">
        <v>8339</v>
      </c>
      <c r="S3316" t="b">
        <v>1</v>
      </c>
      <c r="T3316" t="s">
        <v>8270</v>
      </c>
      <c r="U3316" s="17">
        <v>42105.059155092589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5">
        <f t="shared" si="51"/>
        <v>42496.09538194444</v>
      </c>
      <c r="K3317">
        <v>1459927041</v>
      </c>
      <c r="L3317" s="5">
        <v>42466.09538194444</v>
      </c>
      <c r="M3317" t="b">
        <v>0</v>
      </c>
      <c r="N3317">
        <v>89</v>
      </c>
      <c r="O3317" s="9">
        <f>E3317/D3317</f>
        <v>1.1000000000000001</v>
      </c>
      <c r="P3317" s="13">
        <f>IF(E3317&gt;0,E3317/N3317,"NA")</f>
        <v>49.438202247191015</v>
      </c>
      <c r="Q3317" s="13" t="s">
        <v>8338</v>
      </c>
      <c r="R3317" s="13" t="s">
        <v>8339</v>
      </c>
      <c r="S3317" t="b">
        <v>1</v>
      </c>
      <c r="T3317" t="s">
        <v>8270</v>
      </c>
      <c r="U3317" s="17">
        <v>42466.09538194444</v>
      </c>
    </row>
    <row r="3318" spans="1:21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5">
        <f t="shared" si="51"/>
        <v>41859.370833333327</v>
      </c>
      <c r="K3318">
        <v>1404680075</v>
      </c>
      <c r="L3318" s="5">
        <v>41826.662905092591</v>
      </c>
      <c r="M3318" t="b">
        <v>0</v>
      </c>
      <c r="N3318">
        <v>125</v>
      </c>
      <c r="O3318" s="9">
        <f>E3318/D3318</f>
        <v>1.0008673425918038</v>
      </c>
      <c r="P3318" s="13">
        <f>IF(E3318&gt;0,E3318/N3318,"NA")</f>
        <v>93.977440000000001</v>
      </c>
      <c r="Q3318" s="13" t="s">
        <v>8338</v>
      </c>
      <c r="R3318" s="13" t="s">
        <v>8339</v>
      </c>
      <c r="S3318" t="b">
        <v>1</v>
      </c>
      <c r="T3318" t="s">
        <v>8270</v>
      </c>
      <c r="U3318" s="17">
        <v>41826.662905092591</v>
      </c>
    </row>
    <row r="3319" spans="1:21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5">
        <f t="shared" si="51"/>
        <v>42528.831296296295</v>
      </c>
      <c r="K3319">
        <v>1462755424</v>
      </c>
      <c r="L3319" s="5">
        <v>42498.831296296295</v>
      </c>
      <c r="M3319" t="b">
        <v>0</v>
      </c>
      <c r="N3319">
        <v>18</v>
      </c>
      <c r="O3319" s="9">
        <f>E3319/D3319</f>
        <v>1.0619047619047619</v>
      </c>
      <c r="P3319" s="13">
        <f>IF(E3319&gt;0,E3319/N3319,"NA")</f>
        <v>61.944444444444443</v>
      </c>
      <c r="Q3319" s="13" t="s">
        <v>8338</v>
      </c>
      <c r="R3319" s="13" t="s">
        <v>8339</v>
      </c>
      <c r="S3319" t="b">
        <v>1</v>
      </c>
      <c r="T3319" t="s">
        <v>8270</v>
      </c>
      <c r="U3319" s="17">
        <v>42498.831296296295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5">
        <f t="shared" si="51"/>
        <v>42470.895833333336</v>
      </c>
      <c r="K3320">
        <v>1456902893</v>
      </c>
      <c r="L3320" s="5">
        <v>42431.093668981477</v>
      </c>
      <c r="M3320" t="b">
        <v>0</v>
      </c>
      <c r="N3320">
        <v>32</v>
      </c>
      <c r="O3320" s="9">
        <f>E3320/D3320</f>
        <v>1.256</v>
      </c>
      <c r="P3320" s="13">
        <f>IF(E3320&gt;0,E3320/N3320,"NA")</f>
        <v>78.5</v>
      </c>
      <c r="Q3320" s="13" t="s">
        <v>8338</v>
      </c>
      <c r="R3320" s="13" t="s">
        <v>8339</v>
      </c>
      <c r="S3320" t="b">
        <v>1</v>
      </c>
      <c r="T3320" t="s">
        <v>8270</v>
      </c>
      <c r="U3320" s="17">
        <v>42431.093668981477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5">
        <f t="shared" si="51"/>
        <v>42035.377152777779</v>
      </c>
      <c r="K3321">
        <v>1418824986</v>
      </c>
      <c r="L3321" s="5">
        <v>41990.377152777779</v>
      </c>
      <c r="M3321" t="b">
        <v>0</v>
      </c>
      <c r="N3321">
        <v>16</v>
      </c>
      <c r="O3321" s="9">
        <f>E3321/D3321</f>
        <v>1.08</v>
      </c>
      <c r="P3321" s="13">
        <f>IF(E3321&gt;0,E3321/N3321,"NA")</f>
        <v>33.75</v>
      </c>
      <c r="Q3321" s="13" t="s">
        <v>8338</v>
      </c>
      <c r="R3321" s="13" t="s">
        <v>8339</v>
      </c>
      <c r="S3321" t="b">
        <v>1</v>
      </c>
      <c r="T3321" t="s">
        <v>8270</v>
      </c>
      <c r="U3321" s="17">
        <v>41990.377152777779</v>
      </c>
    </row>
    <row r="3322" spans="1:21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5">
        <f t="shared" si="51"/>
        <v>42542.837465277778</v>
      </c>
      <c r="K3322">
        <v>1463965557</v>
      </c>
      <c r="L3322" s="5">
        <v>42512.837465277778</v>
      </c>
      <c r="M3322" t="b">
        <v>0</v>
      </c>
      <c r="N3322">
        <v>38</v>
      </c>
      <c r="O3322" s="9">
        <f>E3322/D3322</f>
        <v>1.01</v>
      </c>
      <c r="P3322" s="13">
        <f>IF(E3322&gt;0,E3322/N3322,"NA")</f>
        <v>66.44736842105263</v>
      </c>
      <c r="Q3322" s="13" t="s">
        <v>8338</v>
      </c>
      <c r="R3322" s="13" t="s">
        <v>8339</v>
      </c>
      <c r="S3322" t="b">
        <v>1</v>
      </c>
      <c r="T3322" t="s">
        <v>8270</v>
      </c>
      <c r="U3322" s="17">
        <v>42512.837465277778</v>
      </c>
    </row>
    <row r="3323" spans="1:21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5">
        <f t="shared" si="51"/>
        <v>41927.957638888889</v>
      </c>
      <c r="K3323">
        <v>1412216665</v>
      </c>
      <c r="L3323" s="5">
        <v>41913.891956018517</v>
      </c>
      <c r="M3323" t="b">
        <v>0</v>
      </c>
      <c r="N3323">
        <v>15</v>
      </c>
      <c r="O3323" s="9">
        <f>E3323/D3323</f>
        <v>1.0740000000000001</v>
      </c>
      <c r="P3323" s="13">
        <f>IF(E3323&gt;0,E3323/N3323,"NA")</f>
        <v>35.799999999999997</v>
      </c>
      <c r="Q3323" s="13" t="s">
        <v>8338</v>
      </c>
      <c r="R3323" s="13" t="s">
        <v>8339</v>
      </c>
      <c r="S3323" t="b">
        <v>1</v>
      </c>
      <c r="T3323" t="s">
        <v>8270</v>
      </c>
      <c r="U3323" s="17">
        <v>41913.891956018517</v>
      </c>
    </row>
    <row r="3324" spans="1:21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5">
        <f t="shared" si="51"/>
        <v>42542.954861111109</v>
      </c>
      <c r="K3324">
        <v>1464653696</v>
      </c>
      <c r="L3324" s="5">
        <v>42520.802037037036</v>
      </c>
      <c r="M3324" t="b">
        <v>0</v>
      </c>
      <c r="N3324">
        <v>23</v>
      </c>
      <c r="O3324" s="9">
        <f>E3324/D3324</f>
        <v>1.0151515151515151</v>
      </c>
      <c r="P3324" s="13">
        <f>IF(E3324&gt;0,E3324/N3324,"NA")</f>
        <v>145.65217391304347</v>
      </c>
      <c r="Q3324" s="13" t="s">
        <v>8338</v>
      </c>
      <c r="R3324" s="13" t="s">
        <v>8339</v>
      </c>
      <c r="S3324" t="b">
        <v>1</v>
      </c>
      <c r="T3324" t="s">
        <v>8270</v>
      </c>
      <c r="U3324" s="17">
        <v>42520.802037037036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5">
        <f t="shared" si="51"/>
        <v>42638.157499999994</v>
      </c>
      <c r="K3325">
        <v>1472201208</v>
      </c>
      <c r="L3325" s="5">
        <v>42608.157499999994</v>
      </c>
      <c r="M3325" t="b">
        <v>0</v>
      </c>
      <c r="N3325">
        <v>49</v>
      </c>
      <c r="O3325" s="9">
        <f>E3325/D3325</f>
        <v>1.2589999999999999</v>
      </c>
      <c r="P3325" s="13">
        <f>IF(E3325&gt;0,E3325/N3325,"NA")</f>
        <v>25.693877551020407</v>
      </c>
      <c r="Q3325" s="13" t="s">
        <v>8338</v>
      </c>
      <c r="R3325" s="13" t="s">
        <v>8339</v>
      </c>
      <c r="S3325" t="b">
        <v>1</v>
      </c>
      <c r="T3325" t="s">
        <v>8270</v>
      </c>
      <c r="U3325" s="17">
        <v>42608.157499999994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5">
        <f t="shared" si="51"/>
        <v>42526.374884259254</v>
      </c>
      <c r="K3326">
        <v>1463925590</v>
      </c>
      <c r="L3326" s="5">
        <v>42512.374884259254</v>
      </c>
      <c r="M3326" t="b">
        <v>0</v>
      </c>
      <c r="N3326">
        <v>10</v>
      </c>
      <c r="O3326" s="9">
        <f>E3326/D3326</f>
        <v>1.0166666666666666</v>
      </c>
      <c r="P3326" s="13">
        <f>IF(E3326&gt;0,E3326/N3326,"NA")</f>
        <v>152.5</v>
      </c>
      <c r="Q3326" s="13" t="s">
        <v>8338</v>
      </c>
      <c r="R3326" s="13" t="s">
        <v>8339</v>
      </c>
      <c r="S3326" t="b">
        <v>1</v>
      </c>
      <c r="T3326" t="s">
        <v>8270</v>
      </c>
      <c r="U3326" s="17">
        <v>42512.374884259254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5">
        <f t="shared" si="51"/>
        <v>42099.535613425927</v>
      </c>
      <c r="K3327">
        <v>1425235877</v>
      </c>
      <c r="L3327" s="5">
        <v>42064.577280092592</v>
      </c>
      <c r="M3327" t="b">
        <v>0</v>
      </c>
      <c r="N3327">
        <v>15</v>
      </c>
      <c r="O3327" s="9">
        <f>E3327/D3327</f>
        <v>1.125</v>
      </c>
      <c r="P3327" s="13">
        <f>IF(E3327&gt;0,E3327/N3327,"NA")</f>
        <v>30</v>
      </c>
      <c r="Q3327" s="13" t="s">
        <v>8338</v>
      </c>
      <c r="R3327" s="13" t="s">
        <v>8339</v>
      </c>
      <c r="S3327" t="b">
        <v>1</v>
      </c>
      <c r="T3327" t="s">
        <v>8270</v>
      </c>
      <c r="U3327" s="17">
        <v>42064.577280092592</v>
      </c>
    </row>
    <row r="3328" spans="1:21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5">
        <f t="shared" si="51"/>
        <v>42071.464178240734</v>
      </c>
      <c r="K3328">
        <v>1423242505</v>
      </c>
      <c r="L3328" s="5">
        <v>42041.505844907406</v>
      </c>
      <c r="M3328" t="b">
        <v>0</v>
      </c>
      <c r="N3328">
        <v>57</v>
      </c>
      <c r="O3328" s="9">
        <f>E3328/D3328</f>
        <v>1.0137499999999999</v>
      </c>
      <c r="P3328" s="13">
        <f>IF(E3328&gt;0,E3328/N3328,"NA")</f>
        <v>142.28070175438597</v>
      </c>
      <c r="Q3328" s="13" t="s">
        <v>8338</v>
      </c>
      <c r="R3328" s="13" t="s">
        <v>8339</v>
      </c>
      <c r="S3328" t="b">
        <v>1</v>
      </c>
      <c r="T3328" t="s">
        <v>8270</v>
      </c>
      <c r="U3328" s="17">
        <v>42041.505844907406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5">
        <f t="shared" si="51"/>
        <v>42498.166273148141</v>
      </c>
      <c r="K3329">
        <v>1460105966</v>
      </c>
      <c r="L3329" s="5">
        <v>42468.166273148141</v>
      </c>
      <c r="M3329" t="b">
        <v>0</v>
      </c>
      <c r="N3329">
        <v>33</v>
      </c>
      <c r="O3329" s="9">
        <f>E3329/D3329</f>
        <v>1.0125</v>
      </c>
      <c r="P3329" s="13">
        <f>IF(E3329&gt;0,E3329/N3329,"NA")</f>
        <v>24.545454545454547</v>
      </c>
      <c r="Q3329" s="13" t="s">
        <v>8338</v>
      </c>
      <c r="R3329" s="13" t="s">
        <v>8339</v>
      </c>
      <c r="S3329" t="b">
        <v>1</v>
      </c>
      <c r="T3329" t="s">
        <v>8270</v>
      </c>
      <c r="U3329" s="17">
        <v>42468.166273148141</v>
      </c>
    </row>
    <row r="3330" spans="1:21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5">
        <f t="shared" si="51"/>
        <v>41824.833333333328</v>
      </c>
      <c r="K3330">
        <v>1404308883</v>
      </c>
      <c r="L3330" s="5">
        <v>41822.366701388884</v>
      </c>
      <c r="M3330" t="b">
        <v>0</v>
      </c>
      <c r="N3330">
        <v>9</v>
      </c>
      <c r="O3330" s="9">
        <f>E3330/D3330</f>
        <v>1.4638888888888888</v>
      </c>
      <c r="P3330" s="13">
        <f>IF(E3330&gt;0,E3330/N3330,"NA")</f>
        <v>292.77777777777777</v>
      </c>
      <c r="Q3330" s="13" t="s">
        <v>8338</v>
      </c>
      <c r="R3330" s="13" t="s">
        <v>8339</v>
      </c>
      <c r="S3330" t="b">
        <v>1</v>
      </c>
      <c r="T3330" t="s">
        <v>8270</v>
      </c>
      <c r="U3330" s="17">
        <v>41822.366701388884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5">
        <f t="shared" ref="J3331:L3394" si="52">(I3331/86400)+25569+(-5/24)</f>
        <v>41847.75</v>
      </c>
      <c r="K3331">
        <v>1405583108</v>
      </c>
      <c r="L3331" s="5">
        <v>41837.114675925921</v>
      </c>
      <c r="M3331" t="b">
        <v>0</v>
      </c>
      <c r="N3331">
        <v>26</v>
      </c>
      <c r="O3331" s="9">
        <f>E3331/D3331</f>
        <v>1.1679999999999999</v>
      </c>
      <c r="P3331" s="13">
        <f>IF(E3331&gt;0,E3331/N3331,"NA")</f>
        <v>44.92307692307692</v>
      </c>
      <c r="Q3331" s="13" t="s">
        <v>8338</v>
      </c>
      <c r="R3331" s="13" t="s">
        <v>8339</v>
      </c>
      <c r="S3331" t="b">
        <v>1</v>
      </c>
      <c r="T3331" t="s">
        <v>8270</v>
      </c>
      <c r="U3331" s="17">
        <v>41837.114675925921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5">
        <f t="shared" si="52"/>
        <v>42095.637361111112</v>
      </c>
      <c r="K3332">
        <v>1425331068</v>
      </c>
      <c r="L3332" s="5">
        <v>42065.679027777776</v>
      </c>
      <c r="M3332" t="b">
        <v>0</v>
      </c>
      <c r="N3332">
        <v>69</v>
      </c>
      <c r="O3332" s="9">
        <f>E3332/D3332</f>
        <v>1.0626666666666666</v>
      </c>
      <c r="P3332" s="13">
        <f>IF(E3332&gt;0,E3332/N3332,"NA")</f>
        <v>23.10144927536232</v>
      </c>
      <c r="Q3332" s="13" t="s">
        <v>8338</v>
      </c>
      <c r="R3332" s="13" t="s">
        <v>8339</v>
      </c>
      <c r="S3332" t="b">
        <v>1</v>
      </c>
      <c r="T3332" t="s">
        <v>8270</v>
      </c>
      <c r="U3332" s="17">
        <v>42065.679027777776</v>
      </c>
    </row>
    <row r="3333" spans="1:21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5">
        <f t="shared" si="52"/>
        <v>42283.48942129629</v>
      </c>
      <c r="K3333">
        <v>1441125886</v>
      </c>
      <c r="L3333" s="5">
        <v>42248.48942129629</v>
      </c>
      <c r="M3333" t="b">
        <v>0</v>
      </c>
      <c r="N3333">
        <v>65</v>
      </c>
      <c r="O3333" s="9">
        <f>E3333/D3333</f>
        <v>1.0451999999999999</v>
      </c>
      <c r="P3333" s="13">
        <f>IF(E3333&gt;0,E3333/N3333,"NA")</f>
        <v>80.400000000000006</v>
      </c>
      <c r="Q3333" s="13" t="s">
        <v>8338</v>
      </c>
      <c r="R3333" s="13" t="s">
        <v>8339</v>
      </c>
      <c r="S3333" t="b">
        <v>1</v>
      </c>
      <c r="T3333" t="s">
        <v>8270</v>
      </c>
      <c r="U3333" s="17">
        <v>42248.48942129629</v>
      </c>
    </row>
    <row r="3334" spans="1:21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5">
        <f t="shared" si="52"/>
        <v>41839.651967592588</v>
      </c>
      <c r="K3334">
        <v>1403210330</v>
      </c>
      <c r="L3334" s="5">
        <v>41809.651967592588</v>
      </c>
      <c r="M3334" t="b">
        <v>0</v>
      </c>
      <c r="N3334">
        <v>83</v>
      </c>
      <c r="O3334" s="9">
        <f>E3334/D3334</f>
        <v>1</v>
      </c>
      <c r="P3334" s="13">
        <f>IF(E3334&gt;0,E3334/N3334,"NA")</f>
        <v>72.289156626506028</v>
      </c>
      <c r="Q3334" s="13" t="s">
        <v>8338</v>
      </c>
      <c r="R3334" s="13" t="s">
        <v>8339</v>
      </c>
      <c r="S3334" t="b">
        <v>1</v>
      </c>
      <c r="T3334" t="s">
        <v>8270</v>
      </c>
      <c r="U3334" s="17">
        <v>41809.651967592588</v>
      </c>
    </row>
    <row r="3335" spans="1:21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5">
        <f t="shared" si="52"/>
        <v>42170.468518518515</v>
      </c>
      <c r="K3335">
        <v>1432484080</v>
      </c>
      <c r="L3335" s="5">
        <v>42148.468518518515</v>
      </c>
      <c r="M3335" t="b">
        <v>0</v>
      </c>
      <c r="N3335">
        <v>111</v>
      </c>
      <c r="O3335" s="9">
        <f>E3335/D3335</f>
        <v>1.0457142857142858</v>
      </c>
      <c r="P3335" s="13">
        <f>IF(E3335&gt;0,E3335/N3335,"NA")</f>
        <v>32.972972972972975</v>
      </c>
      <c r="Q3335" s="13" t="s">
        <v>8338</v>
      </c>
      <c r="R3335" s="13" t="s">
        <v>8339</v>
      </c>
      <c r="S3335" t="b">
        <v>1</v>
      </c>
      <c r="T3335" t="s">
        <v>8270</v>
      </c>
      <c r="U3335" s="17">
        <v>42148.468518518515</v>
      </c>
    </row>
    <row r="3336" spans="1:21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5">
        <f t="shared" si="52"/>
        <v>42215.312754629624</v>
      </c>
      <c r="K3336">
        <v>1435667422</v>
      </c>
      <c r="L3336" s="5">
        <v>42185.312754629624</v>
      </c>
      <c r="M3336" t="b">
        <v>0</v>
      </c>
      <c r="N3336">
        <v>46</v>
      </c>
      <c r="O3336" s="9">
        <f>E3336/D3336</f>
        <v>1.3862051149573753</v>
      </c>
      <c r="P3336" s="13">
        <f>IF(E3336&gt;0,E3336/N3336,"NA")</f>
        <v>116.65217391304348</v>
      </c>
      <c r="Q3336" s="13" t="s">
        <v>8338</v>
      </c>
      <c r="R3336" s="13" t="s">
        <v>8339</v>
      </c>
      <c r="S3336" t="b">
        <v>1</v>
      </c>
      <c r="T3336" t="s">
        <v>8270</v>
      </c>
      <c r="U3336" s="17">
        <v>42185.312754629624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5">
        <f t="shared" si="52"/>
        <v>41854.75</v>
      </c>
      <c r="K3337">
        <v>1404749446</v>
      </c>
      <c r="L3337" s="5">
        <v>41827.465810185182</v>
      </c>
      <c r="M3337" t="b">
        <v>0</v>
      </c>
      <c r="N3337">
        <v>63</v>
      </c>
      <c r="O3337" s="9">
        <f>E3337/D3337</f>
        <v>1.0032000000000001</v>
      </c>
      <c r="P3337" s="13">
        <f>IF(E3337&gt;0,E3337/N3337,"NA")</f>
        <v>79.61904761904762</v>
      </c>
      <c r="Q3337" s="13" t="s">
        <v>8338</v>
      </c>
      <c r="R3337" s="13" t="s">
        <v>8339</v>
      </c>
      <c r="S3337" t="b">
        <v>1</v>
      </c>
      <c r="T3337" t="s">
        <v>8270</v>
      </c>
      <c r="U3337" s="17">
        <v>41827.465810185182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5">
        <f t="shared" si="52"/>
        <v>42465.148680555554</v>
      </c>
      <c r="K3338">
        <v>1457429646</v>
      </c>
      <c r="L3338" s="5">
        <v>42437.190347222218</v>
      </c>
      <c r="M3338" t="b">
        <v>0</v>
      </c>
      <c r="N3338">
        <v>9</v>
      </c>
      <c r="O3338" s="9">
        <f>E3338/D3338</f>
        <v>1</v>
      </c>
      <c r="P3338" s="13">
        <f>IF(E3338&gt;0,E3338/N3338,"NA")</f>
        <v>27.777777777777779</v>
      </c>
      <c r="Q3338" s="13" t="s">
        <v>8338</v>
      </c>
      <c r="R3338" s="13" t="s">
        <v>8339</v>
      </c>
      <c r="S3338" t="b">
        <v>1</v>
      </c>
      <c r="T3338" t="s">
        <v>8270</v>
      </c>
      <c r="U3338" s="17">
        <v>42437.190347222218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5">
        <f t="shared" si="52"/>
        <v>41922.666666666664</v>
      </c>
      <c r="K3339">
        <v>1411109167</v>
      </c>
      <c r="L3339" s="5">
        <v>41901.073692129627</v>
      </c>
      <c r="M3339" t="b">
        <v>0</v>
      </c>
      <c r="N3339">
        <v>34</v>
      </c>
      <c r="O3339" s="9">
        <f>E3339/D3339</f>
        <v>1.1020000000000001</v>
      </c>
      <c r="P3339" s="13">
        <f>IF(E3339&gt;0,E3339/N3339,"NA")</f>
        <v>81.029411764705884</v>
      </c>
      <c r="Q3339" s="13" t="s">
        <v>8338</v>
      </c>
      <c r="R3339" s="13" t="s">
        <v>8339</v>
      </c>
      <c r="S3339" t="b">
        <v>1</v>
      </c>
      <c r="T3339" t="s">
        <v>8270</v>
      </c>
      <c r="U3339" s="17">
        <v>41901.073692129627</v>
      </c>
    </row>
    <row r="3340" spans="1:21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5">
        <f t="shared" si="52"/>
        <v>42790.366666666661</v>
      </c>
      <c r="K3340">
        <v>1486129680</v>
      </c>
      <c r="L3340" s="5">
        <v>42769.366666666661</v>
      </c>
      <c r="M3340" t="b">
        <v>0</v>
      </c>
      <c r="N3340">
        <v>112</v>
      </c>
      <c r="O3340" s="9">
        <f>E3340/D3340</f>
        <v>1.0218</v>
      </c>
      <c r="P3340" s="13">
        <f>IF(E3340&gt;0,E3340/N3340,"NA")</f>
        <v>136.84821428571428</v>
      </c>
      <c r="Q3340" s="13" t="s">
        <v>8338</v>
      </c>
      <c r="R3340" s="13" t="s">
        <v>8339</v>
      </c>
      <c r="S3340" t="b">
        <v>1</v>
      </c>
      <c r="T3340" t="s">
        <v>8270</v>
      </c>
      <c r="U3340" s="17">
        <v>42769.366666666661</v>
      </c>
    </row>
    <row r="3341" spans="1:21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5">
        <f t="shared" si="52"/>
        <v>42579.457384259258</v>
      </c>
      <c r="K3341">
        <v>1467129518</v>
      </c>
      <c r="L3341" s="5">
        <v>42549.457384259258</v>
      </c>
      <c r="M3341" t="b">
        <v>0</v>
      </c>
      <c r="N3341">
        <v>47</v>
      </c>
      <c r="O3341" s="9">
        <f>E3341/D3341</f>
        <v>1.0435000000000001</v>
      </c>
      <c r="P3341" s="13">
        <f>IF(E3341&gt;0,E3341/N3341,"NA")</f>
        <v>177.61702127659575</v>
      </c>
      <c r="Q3341" s="13" t="s">
        <v>8338</v>
      </c>
      <c r="R3341" s="13" t="s">
        <v>8339</v>
      </c>
      <c r="S3341" t="b">
        <v>1</v>
      </c>
      <c r="T3341" t="s">
        <v>8270</v>
      </c>
      <c r="U3341" s="17">
        <v>42549.457384259258</v>
      </c>
    </row>
    <row r="3342" spans="1:21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5">
        <f t="shared" si="52"/>
        <v>42710.765671296293</v>
      </c>
      <c r="K3342">
        <v>1478906554</v>
      </c>
      <c r="L3342" s="5">
        <v>42685.765671296293</v>
      </c>
      <c r="M3342" t="b">
        <v>0</v>
      </c>
      <c r="N3342">
        <v>38</v>
      </c>
      <c r="O3342" s="9">
        <f>E3342/D3342</f>
        <v>1.3816666666666666</v>
      </c>
      <c r="P3342" s="13">
        <f>IF(E3342&gt;0,E3342/N3342,"NA")</f>
        <v>109.07894736842105</v>
      </c>
      <c r="Q3342" s="13" t="s">
        <v>8338</v>
      </c>
      <c r="R3342" s="13" t="s">
        <v>8339</v>
      </c>
      <c r="S3342" t="b">
        <v>1</v>
      </c>
      <c r="T3342" t="s">
        <v>8270</v>
      </c>
      <c r="U3342" s="17">
        <v>42685.765671296293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5">
        <f t="shared" si="52"/>
        <v>42533.499999999993</v>
      </c>
      <c r="K3343">
        <v>1463771421</v>
      </c>
      <c r="L3343" s="5">
        <v>42510.590520833335</v>
      </c>
      <c r="M3343" t="b">
        <v>0</v>
      </c>
      <c r="N3343">
        <v>28</v>
      </c>
      <c r="O3343" s="9">
        <f>E3343/D3343</f>
        <v>1</v>
      </c>
      <c r="P3343" s="13">
        <f>IF(E3343&gt;0,E3343/N3343,"NA")</f>
        <v>119.64285714285714</v>
      </c>
      <c r="Q3343" s="13" t="s">
        <v>8338</v>
      </c>
      <c r="R3343" s="13" t="s">
        <v>8339</v>
      </c>
      <c r="S3343" t="b">
        <v>1</v>
      </c>
      <c r="T3343" t="s">
        <v>8270</v>
      </c>
      <c r="U3343" s="17">
        <v>42510.590520833335</v>
      </c>
    </row>
    <row r="3344" spans="1:21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5">
        <f t="shared" si="52"/>
        <v>42094.999305555553</v>
      </c>
      <c r="K3344">
        <v>1425020810</v>
      </c>
      <c r="L3344" s="5">
        <v>42062.088078703702</v>
      </c>
      <c r="M3344" t="b">
        <v>0</v>
      </c>
      <c r="N3344">
        <v>78</v>
      </c>
      <c r="O3344" s="9">
        <f>E3344/D3344</f>
        <v>1.0166666666666666</v>
      </c>
      <c r="P3344" s="13">
        <f>IF(E3344&gt;0,E3344/N3344,"NA")</f>
        <v>78.205128205128204</v>
      </c>
      <c r="Q3344" s="13" t="s">
        <v>8338</v>
      </c>
      <c r="R3344" s="13" t="s">
        <v>8339</v>
      </c>
      <c r="S3344" t="b">
        <v>1</v>
      </c>
      <c r="T3344" t="s">
        <v>8270</v>
      </c>
      <c r="U3344" s="17">
        <v>42062.088078703702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5">
        <f t="shared" si="52"/>
        <v>42473.345833333333</v>
      </c>
      <c r="K3345">
        <v>1458770384</v>
      </c>
      <c r="L3345" s="5">
        <v>42452.708148148151</v>
      </c>
      <c r="M3345" t="b">
        <v>0</v>
      </c>
      <c r="N3345">
        <v>23</v>
      </c>
      <c r="O3345" s="9">
        <f>E3345/D3345</f>
        <v>1.7142857142857142</v>
      </c>
      <c r="P3345" s="13">
        <f>IF(E3345&gt;0,E3345/N3345,"NA")</f>
        <v>52.173913043478258</v>
      </c>
      <c r="Q3345" s="13" t="s">
        <v>8338</v>
      </c>
      <c r="R3345" s="13" t="s">
        <v>8339</v>
      </c>
      <c r="S3345" t="b">
        <v>1</v>
      </c>
      <c r="T3345" t="s">
        <v>8270</v>
      </c>
      <c r="U3345" s="17">
        <v>42452.708148148151</v>
      </c>
    </row>
    <row r="3346" spans="1:21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5">
        <f t="shared" si="52"/>
        <v>41880.991817129623</v>
      </c>
      <c r="K3346">
        <v>1406782093</v>
      </c>
      <c r="L3346" s="5">
        <v>41850.991817129623</v>
      </c>
      <c r="M3346" t="b">
        <v>0</v>
      </c>
      <c r="N3346">
        <v>40</v>
      </c>
      <c r="O3346" s="9">
        <f>E3346/D3346</f>
        <v>1.0144444444444445</v>
      </c>
      <c r="P3346" s="13">
        <f>IF(E3346&gt;0,E3346/N3346,"NA")</f>
        <v>114.125</v>
      </c>
      <c r="Q3346" s="13" t="s">
        <v>8338</v>
      </c>
      <c r="R3346" s="13" t="s">
        <v>8339</v>
      </c>
      <c r="S3346" t="b">
        <v>1</v>
      </c>
      <c r="T3346" t="s">
        <v>8270</v>
      </c>
      <c r="U3346" s="17">
        <v>41850.991817129623</v>
      </c>
    </row>
    <row r="3347" spans="1:21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5">
        <f t="shared" si="52"/>
        <v>42111.817361111105</v>
      </c>
      <c r="K3347">
        <v>1424226768</v>
      </c>
      <c r="L3347" s="5">
        <v>42052.897777777776</v>
      </c>
      <c r="M3347" t="b">
        <v>0</v>
      </c>
      <c r="N3347">
        <v>13</v>
      </c>
      <c r="O3347" s="9">
        <f>E3347/D3347</f>
        <v>1.3</v>
      </c>
      <c r="P3347" s="13">
        <f>IF(E3347&gt;0,E3347/N3347,"NA")</f>
        <v>50</v>
      </c>
      <c r="Q3347" s="13" t="s">
        <v>8338</v>
      </c>
      <c r="R3347" s="13" t="s">
        <v>8339</v>
      </c>
      <c r="S3347" t="b">
        <v>1</v>
      </c>
      <c r="T3347" t="s">
        <v>8270</v>
      </c>
      <c r="U3347" s="17">
        <v>42052.897777777776</v>
      </c>
    </row>
    <row r="3348" spans="1:21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5">
        <f t="shared" si="52"/>
        <v>42060.816087962965</v>
      </c>
      <c r="K3348">
        <v>1424306110</v>
      </c>
      <c r="L3348" s="5">
        <v>42053.816087962965</v>
      </c>
      <c r="M3348" t="b">
        <v>0</v>
      </c>
      <c r="N3348">
        <v>18</v>
      </c>
      <c r="O3348" s="9">
        <f>E3348/D3348</f>
        <v>1.1000000000000001</v>
      </c>
      <c r="P3348" s="13">
        <f>IF(E3348&gt;0,E3348/N3348,"NA")</f>
        <v>91.666666666666671</v>
      </c>
      <c r="Q3348" s="13" t="s">
        <v>8338</v>
      </c>
      <c r="R3348" s="13" t="s">
        <v>8339</v>
      </c>
      <c r="S3348" t="b">
        <v>1</v>
      </c>
      <c r="T3348" t="s">
        <v>8270</v>
      </c>
      <c r="U3348" s="17">
        <v>42053.816087962965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5">
        <f t="shared" si="52"/>
        <v>42498.666666666664</v>
      </c>
      <c r="K3349">
        <v>1461503654</v>
      </c>
      <c r="L3349" s="5">
        <v>42484.343217592592</v>
      </c>
      <c r="M3349" t="b">
        <v>0</v>
      </c>
      <c r="N3349">
        <v>22</v>
      </c>
      <c r="O3349" s="9">
        <f>E3349/D3349</f>
        <v>1.1944999999999999</v>
      </c>
      <c r="P3349" s="13">
        <f>IF(E3349&gt;0,E3349/N3349,"NA")</f>
        <v>108.59090909090909</v>
      </c>
      <c r="Q3349" s="13" t="s">
        <v>8338</v>
      </c>
      <c r="R3349" s="13" t="s">
        <v>8339</v>
      </c>
      <c r="S3349" t="b">
        <v>1</v>
      </c>
      <c r="T3349" t="s">
        <v>8270</v>
      </c>
      <c r="U3349" s="17">
        <v>42484.343217592592</v>
      </c>
    </row>
    <row r="3350" spans="1:21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5">
        <f t="shared" si="52"/>
        <v>42489.957638888889</v>
      </c>
      <c r="K3350">
        <v>1459949080</v>
      </c>
      <c r="L3350" s="5">
        <v>42466.350462962961</v>
      </c>
      <c r="M3350" t="b">
        <v>0</v>
      </c>
      <c r="N3350">
        <v>79</v>
      </c>
      <c r="O3350" s="9">
        <f>E3350/D3350</f>
        <v>1.002909090909091</v>
      </c>
      <c r="P3350" s="13">
        <f>IF(E3350&gt;0,E3350/N3350,"NA")</f>
        <v>69.822784810126578</v>
      </c>
      <c r="Q3350" s="13" t="s">
        <v>8338</v>
      </c>
      <c r="R3350" s="13" t="s">
        <v>8339</v>
      </c>
      <c r="S3350" t="b">
        <v>1</v>
      </c>
      <c r="T3350" t="s">
        <v>8270</v>
      </c>
      <c r="U3350" s="17">
        <v>42466.350462962961</v>
      </c>
    </row>
    <row r="3351" spans="1:21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5">
        <f t="shared" si="52"/>
        <v>42534.499999999993</v>
      </c>
      <c r="K3351">
        <v>1463971172</v>
      </c>
      <c r="L3351" s="5">
        <v>42512.902453703697</v>
      </c>
      <c r="M3351" t="b">
        <v>0</v>
      </c>
      <c r="N3351">
        <v>14</v>
      </c>
      <c r="O3351" s="9">
        <f>E3351/D3351</f>
        <v>1.534</v>
      </c>
      <c r="P3351" s="13">
        <f>IF(E3351&gt;0,E3351/N3351,"NA")</f>
        <v>109.57142857142857</v>
      </c>
      <c r="Q3351" s="13" t="s">
        <v>8338</v>
      </c>
      <c r="R3351" s="13" t="s">
        <v>8339</v>
      </c>
      <c r="S3351" t="b">
        <v>1</v>
      </c>
      <c r="T3351" t="s">
        <v>8270</v>
      </c>
      <c r="U3351" s="17">
        <v>42512.902453703697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5">
        <f t="shared" si="52"/>
        <v>42337.749999999993</v>
      </c>
      <c r="K3352">
        <v>1445791811</v>
      </c>
      <c r="L3352" s="5">
        <v>42302.493182870363</v>
      </c>
      <c r="M3352" t="b">
        <v>0</v>
      </c>
      <c r="N3352">
        <v>51</v>
      </c>
      <c r="O3352" s="9">
        <f>E3352/D3352</f>
        <v>1.0442857142857143</v>
      </c>
      <c r="P3352" s="13">
        <f>IF(E3352&gt;0,E3352/N3352,"NA")</f>
        <v>71.666666666666671</v>
      </c>
      <c r="Q3352" s="13" t="s">
        <v>8338</v>
      </c>
      <c r="R3352" s="13" t="s">
        <v>8339</v>
      </c>
      <c r="S3352" t="b">
        <v>1</v>
      </c>
      <c r="T3352" t="s">
        <v>8270</v>
      </c>
      <c r="U3352" s="17">
        <v>42302.493182870363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5">
        <f t="shared" si="52"/>
        <v>41843.25</v>
      </c>
      <c r="K3353">
        <v>1402910965</v>
      </c>
      <c r="L3353" s="5">
        <v>41806.187094907407</v>
      </c>
      <c r="M3353" t="b">
        <v>0</v>
      </c>
      <c r="N3353">
        <v>54</v>
      </c>
      <c r="O3353" s="9">
        <f>E3353/D3353</f>
        <v>1.0109999999999999</v>
      </c>
      <c r="P3353" s="13">
        <f>IF(E3353&gt;0,E3353/N3353,"NA")</f>
        <v>93.611111111111114</v>
      </c>
      <c r="Q3353" s="13" t="s">
        <v>8338</v>
      </c>
      <c r="R3353" s="13" t="s">
        <v>8339</v>
      </c>
      <c r="S3353" t="b">
        <v>1</v>
      </c>
      <c r="T3353" t="s">
        <v>8270</v>
      </c>
      <c r="U3353" s="17">
        <v>41806.187094907407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5">
        <f t="shared" si="52"/>
        <v>42552.749999999993</v>
      </c>
      <c r="K3354">
        <v>1462492178</v>
      </c>
      <c r="L3354" s="5">
        <v>42495.784467592595</v>
      </c>
      <c r="M3354" t="b">
        <v>0</v>
      </c>
      <c r="N3354">
        <v>70</v>
      </c>
      <c r="O3354" s="9">
        <f>E3354/D3354</f>
        <v>1.0751999999999999</v>
      </c>
      <c r="P3354" s="13">
        <f>IF(E3354&gt;0,E3354/N3354,"NA")</f>
        <v>76.8</v>
      </c>
      <c r="Q3354" s="13" t="s">
        <v>8338</v>
      </c>
      <c r="R3354" s="13" t="s">
        <v>8339</v>
      </c>
      <c r="S3354" t="b">
        <v>1</v>
      </c>
      <c r="T3354" t="s">
        <v>8270</v>
      </c>
      <c r="U3354" s="17">
        <v>42495.784467592595</v>
      </c>
    </row>
    <row r="3355" spans="1:21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5">
        <f t="shared" si="52"/>
        <v>42492.749999999993</v>
      </c>
      <c r="K3355">
        <v>1461061350</v>
      </c>
      <c r="L3355" s="5">
        <v>42479.223958333336</v>
      </c>
      <c r="M3355" t="b">
        <v>0</v>
      </c>
      <c r="N3355">
        <v>44</v>
      </c>
      <c r="O3355" s="9">
        <f>E3355/D3355</f>
        <v>3.15</v>
      </c>
      <c r="P3355" s="13">
        <f>IF(E3355&gt;0,E3355/N3355,"NA")</f>
        <v>35.795454545454547</v>
      </c>
      <c r="Q3355" s="13" t="s">
        <v>8338</v>
      </c>
      <c r="R3355" s="13" t="s">
        <v>8339</v>
      </c>
      <c r="S3355" t="b">
        <v>1</v>
      </c>
      <c r="T3355" t="s">
        <v>8270</v>
      </c>
      <c r="U3355" s="17">
        <v>42479.223958333336</v>
      </c>
    </row>
    <row r="3356" spans="1:21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5">
        <f t="shared" si="52"/>
        <v>42305.959027777775</v>
      </c>
      <c r="K3356">
        <v>1443029206</v>
      </c>
      <c r="L3356" s="5">
        <v>42270.518587962964</v>
      </c>
      <c r="M3356" t="b">
        <v>0</v>
      </c>
      <c r="N3356">
        <v>55</v>
      </c>
      <c r="O3356" s="9">
        <f>E3356/D3356</f>
        <v>1.0193333333333334</v>
      </c>
      <c r="P3356" s="13">
        <f>IF(E3356&gt;0,E3356/N3356,"NA")</f>
        <v>55.6</v>
      </c>
      <c r="Q3356" s="13" t="s">
        <v>8338</v>
      </c>
      <c r="R3356" s="13" t="s">
        <v>8339</v>
      </c>
      <c r="S3356" t="b">
        <v>1</v>
      </c>
      <c r="T3356" t="s">
        <v>8270</v>
      </c>
      <c r="U3356" s="17">
        <v>42270.518587962964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5">
        <f t="shared" si="52"/>
        <v>42500.261805555558</v>
      </c>
      <c r="K3357">
        <v>1461941527</v>
      </c>
      <c r="L3357" s="5">
        <v>42489.411192129628</v>
      </c>
      <c r="M3357" t="b">
        <v>0</v>
      </c>
      <c r="N3357">
        <v>15</v>
      </c>
      <c r="O3357" s="9">
        <f>E3357/D3357</f>
        <v>1.2628571428571429</v>
      </c>
      <c r="P3357" s="13">
        <f>IF(E3357&gt;0,E3357/N3357,"NA")</f>
        <v>147.33333333333334</v>
      </c>
      <c r="Q3357" s="13" t="s">
        <v>8338</v>
      </c>
      <c r="R3357" s="13" t="s">
        <v>8339</v>
      </c>
      <c r="S3357" t="b">
        <v>1</v>
      </c>
      <c r="T3357" t="s">
        <v>8270</v>
      </c>
      <c r="U3357" s="17">
        <v>42489.411192129628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5">
        <f t="shared" si="52"/>
        <v>42566.607314814813</v>
      </c>
      <c r="K3358">
        <v>1466019272</v>
      </c>
      <c r="L3358" s="5">
        <v>42536.607314814813</v>
      </c>
      <c r="M3358" t="b">
        <v>0</v>
      </c>
      <c r="N3358">
        <v>27</v>
      </c>
      <c r="O3358" s="9">
        <f>E3358/D3358</f>
        <v>1.014</v>
      </c>
      <c r="P3358" s="13">
        <f>IF(E3358&gt;0,E3358/N3358,"NA")</f>
        <v>56.333333333333336</v>
      </c>
      <c r="Q3358" s="13" t="s">
        <v>8338</v>
      </c>
      <c r="R3358" s="13" t="s">
        <v>8339</v>
      </c>
      <c r="S3358" t="b">
        <v>1</v>
      </c>
      <c r="T3358" t="s">
        <v>8270</v>
      </c>
      <c r="U3358" s="17">
        <v>42536.607314814813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5">
        <f t="shared" si="52"/>
        <v>41852.209606481476</v>
      </c>
      <c r="K3359">
        <v>1404295310</v>
      </c>
      <c r="L3359" s="5">
        <v>41822.209606481476</v>
      </c>
      <c r="M3359" t="b">
        <v>0</v>
      </c>
      <c r="N3359">
        <v>21</v>
      </c>
      <c r="O3359" s="9">
        <f>E3359/D3359</f>
        <v>1.01</v>
      </c>
      <c r="P3359" s="13">
        <f>IF(E3359&gt;0,E3359/N3359,"NA")</f>
        <v>96.19047619047619</v>
      </c>
      <c r="Q3359" s="13" t="s">
        <v>8338</v>
      </c>
      <c r="R3359" s="13" t="s">
        <v>8339</v>
      </c>
      <c r="S3359" t="b">
        <v>1</v>
      </c>
      <c r="T3359" t="s">
        <v>8270</v>
      </c>
      <c r="U3359" s="17">
        <v>41822.209606481476</v>
      </c>
    </row>
    <row r="3360" spans="1:21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5">
        <f t="shared" si="52"/>
        <v>41962.144432870373</v>
      </c>
      <c r="K3360">
        <v>1413790079</v>
      </c>
      <c r="L3360" s="5">
        <v>41932.102766203701</v>
      </c>
      <c r="M3360" t="b">
        <v>0</v>
      </c>
      <c r="N3360">
        <v>162</v>
      </c>
      <c r="O3360" s="9">
        <f>E3360/D3360</f>
        <v>1.0299</v>
      </c>
      <c r="P3360" s="13">
        <f>IF(E3360&gt;0,E3360/N3360,"NA")</f>
        <v>63.574074074074076</v>
      </c>
      <c r="Q3360" s="13" t="s">
        <v>8338</v>
      </c>
      <c r="R3360" s="13" t="s">
        <v>8339</v>
      </c>
      <c r="S3360" t="b">
        <v>1</v>
      </c>
      <c r="T3360" t="s">
        <v>8270</v>
      </c>
      <c r="U3360" s="17">
        <v>41932.102766203701</v>
      </c>
    </row>
    <row r="3361" spans="1:21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5">
        <f t="shared" si="52"/>
        <v>42790.848773148151</v>
      </c>
      <c r="K3361">
        <v>1484097734</v>
      </c>
      <c r="L3361" s="5">
        <v>42745.848773148151</v>
      </c>
      <c r="M3361" t="b">
        <v>0</v>
      </c>
      <c r="N3361">
        <v>23</v>
      </c>
      <c r="O3361" s="9">
        <f>E3361/D3361</f>
        <v>1.0625</v>
      </c>
      <c r="P3361" s="13">
        <f>IF(E3361&gt;0,E3361/N3361,"NA")</f>
        <v>184.78260869565219</v>
      </c>
      <c r="Q3361" s="13" t="s">
        <v>8338</v>
      </c>
      <c r="R3361" s="13" t="s">
        <v>8339</v>
      </c>
      <c r="S3361" t="b">
        <v>1</v>
      </c>
      <c r="T3361" t="s">
        <v>8270</v>
      </c>
      <c r="U3361" s="17">
        <v>42745.848773148151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5">
        <f t="shared" si="52"/>
        <v>42718.457638888889</v>
      </c>
      <c r="K3362">
        <v>1479866343</v>
      </c>
      <c r="L3362" s="5">
        <v>42696.874340277776</v>
      </c>
      <c r="M3362" t="b">
        <v>0</v>
      </c>
      <c r="N3362">
        <v>72</v>
      </c>
      <c r="O3362" s="9">
        <f>E3362/D3362</f>
        <v>1.0137777777777779</v>
      </c>
      <c r="P3362" s="13">
        <f>IF(E3362&gt;0,E3362/N3362,"NA")</f>
        <v>126.72222222222223</v>
      </c>
      <c r="Q3362" s="13" t="s">
        <v>8338</v>
      </c>
      <c r="R3362" s="13" t="s">
        <v>8339</v>
      </c>
      <c r="S3362" t="b">
        <v>1</v>
      </c>
      <c r="T3362" t="s">
        <v>8270</v>
      </c>
      <c r="U3362" s="17">
        <v>42696.874340277776</v>
      </c>
    </row>
    <row r="3363" spans="1:21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5">
        <f t="shared" si="52"/>
        <v>41883.457638888889</v>
      </c>
      <c r="K3363">
        <v>1408062990</v>
      </c>
      <c r="L3363" s="5">
        <v>41865.817013888889</v>
      </c>
      <c r="M3363" t="b">
        <v>0</v>
      </c>
      <c r="N3363">
        <v>68</v>
      </c>
      <c r="O3363" s="9">
        <f>E3363/D3363</f>
        <v>1.1346000000000001</v>
      </c>
      <c r="P3363" s="13">
        <f>IF(E3363&gt;0,E3363/N3363,"NA")</f>
        <v>83.42647058823529</v>
      </c>
      <c r="Q3363" s="13" t="s">
        <v>8338</v>
      </c>
      <c r="R3363" s="13" t="s">
        <v>8339</v>
      </c>
      <c r="S3363" t="b">
        <v>1</v>
      </c>
      <c r="T3363" t="s">
        <v>8270</v>
      </c>
      <c r="U3363" s="17">
        <v>41865.817013888889</v>
      </c>
    </row>
    <row r="3364" spans="1:21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5">
        <f t="shared" si="52"/>
        <v>42069.996527777774</v>
      </c>
      <c r="K3364">
        <v>1424484717</v>
      </c>
      <c r="L3364" s="5">
        <v>42055.883298611108</v>
      </c>
      <c r="M3364" t="b">
        <v>0</v>
      </c>
      <c r="N3364">
        <v>20</v>
      </c>
      <c r="O3364" s="9">
        <f>E3364/D3364</f>
        <v>2.1800000000000002</v>
      </c>
      <c r="P3364" s="13">
        <f>IF(E3364&gt;0,E3364/N3364,"NA")</f>
        <v>54.5</v>
      </c>
      <c r="Q3364" s="13" t="s">
        <v>8338</v>
      </c>
      <c r="R3364" s="13" t="s">
        <v>8339</v>
      </c>
      <c r="S3364" t="b">
        <v>1</v>
      </c>
      <c r="T3364" t="s">
        <v>8270</v>
      </c>
      <c r="U3364" s="17">
        <v>42055.883298611108</v>
      </c>
    </row>
    <row r="3365" spans="1:21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5">
        <f t="shared" si="52"/>
        <v>41870.458333333328</v>
      </c>
      <c r="K3365">
        <v>1406831445</v>
      </c>
      <c r="L3365" s="5">
        <v>41851.563020833331</v>
      </c>
      <c r="M3365" t="b">
        <v>0</v>
      </c>
      <c r="N3365">
        <v>26</v>
      </c>
      <c r="O3365" s="9">
        <f>E3365/D3365</f>
        <v>1.0141935483870967</v>
      </c>
      <c r="P3365" s="13">
        <f>IF(E3365&gt;0,E3365/N3365,"NA")</f>
        <v>302.30769230769232</v>
      </c>
      <c r="Q3365" s="13" t="s">
        <v>8338</v>
      </c>
      <c r="R3365" s="13" t="s">
        <v>8339</v>
      </c>
      <c r="S3365" t="b">
        <v>1</v>
      </c>
      <c r="T3365" t="s">
        <v>8270</v>
      </c>
      <c r="U3365" s="17">
        <v>41851.563020833331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5">
        <f t="shared" si="52"/>
        <v>42444.666666666664</v>
      </c>
      <c r="K3366">
        <v>1456183649</v>
      </c>
      <c r="L3366" s="5">
        <v>42422.769085648142</v>
      </c>
      <c r="M3366" t="b">
        <v>0</v>
      </c>
      <c r="N3366">
        <v>72</v>
      </c>
      <c r="O3366" s="9">
        <f>E3366/D3366</f>
        <v>1.0593333333333332</v>
      </c>
      <c r="P3366" s="13">
        <f>IF(E3366&gt;0,E3366/N3366,"NA")</f>
        <v>44.138888888888886</v>
      </c>
      <c r="Q3366" s="13" t="s">
        <v>8338</v>
      </c>
      <c r="R3366" s="13" t="s">
        <v>8339</v>
      </c>
      <c r="S3366" t="b">
        <v>1</v>
      </c>
      <c r="T3366" t="s">
        <v>8270</v>
      </c>
      <c r="U3366" s="17">
        <v>42422.769085648142</v>
      </c>
    </row>
    <row r="3367" spans="1:21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5">
        <f t="shared" si="52"/>
        <v>42350.893425925919</v>
      </c>
      <c r="K3367">
        <v>1447381592</v>
      </c>
      <c r="L3367" s="5">
        <v>42320.893425925919</v>
      </c>
      <c r="M3367" t="b">
        <v>0</v>
      </c>
      <c r="N3367">
        <v>3</v>
      </c>
      <c r="O3367" s="9">
        <f>E3367/D3367</f>
        <v>1.04</v>
      </c>
      <c r="P3367" s="13">
        <f>IF(E3367&gt;0,E3367/N3367,"NA")</f>
        <v>866.66666666666663</v>
      </c>
      <c r="Q3367" s="13" t="s">
        <v>8338</v>
      </c>
      <c r="R3367" s="13" t="s">
        <v>8339</v>
      </c>
      <c r="S3367" t="b">
        <v>1</v>
      </c>
      <c r="T3367" t="s">
        <v>8270</v>
      </c>
      <c r="U3367" s="17">
        <v>42320.893425925919</v>
      </c>
    </row>
    <row r="3368" spans="1:21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5">
        <f t="shared" si="52"/>
        <v>42136.859224537031</v>
      </c>
      <c r="K3368">
        <v>1428889037</v>
      </c>
      <c r="L3368" s="5">
        <v>42106.859224537031</v>
      </c>
      <c r="M3368" t="b">
        <v>0</v>
      </c>
      <c r="N3368">
        <v>18</v>
      </c>
      <c r="O3368" s="9">
        <f>E3368/D3368</f>
        <v>2.21</v>
      </c>
      <c r="P3368" s="13">
        <f>IF(E3368&gt;0,E3368/N3368,"NA")</f>
        <v>61.388888888888886</v>
      </c>
      <c r="Q3368" s="13" t="s">
        <v>8338</v>
      </c>
      <c r="R3368" s="13" t="s">
        <v>8339</v>
      </c>
      <c r="S3368" t="b">
        <v>1</v>
      </c>
      <c r="T3368" t="s">
        <v>8270</v>
      </c>
      <c r="U3368" s="17">
        <v>42106.859224537031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5">
        <f t="shared" si="52"/>
        <v>42217.725624999999</v>
      </c>
      <c r="K3369">
        <v>1436307894</v>
      </c>
      <c r="L3369" s="5">
        <v>42192.725624999999</v>
      </c>
      <c r="M3369" t="b">
        <v>0</v>
      </c>
      <c r="N3369">
        <v>30</v>
      </c>
      <c r="O3369" s="9">
        <f>E3369/D3369</f>
        <v>1.1866666666666668</v>
      </c>
      <c r="P3369" s="13">
        <f>IF(E3369&gt;0,E3369/N3369,"NA")</f>
        <v>29.666666666666668</v>
      </c>
      <c r="Q3369" s="13" t="s">
        <v>8338</v>
      </c>
      <c r="R3369" s="13" t="s">
        <v>8339</v>
      </c>
      <c r="S3369" t="b">
        <v>1</v>
      </c>
      <c r="T3369" t="s">
        <v>8270</v>
      </c>
      <c r="U3369" s="17">
        <v>42192.725624999999</v>
      </c>
    </row>
    <row r="3370" spans="1:21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5">
        <f t="shared" si="52"/>
        <v>42004.999999999993</v>
      </c>
      <c r="K3370">
        <v>1416977259</v>
      </c>
      <c r="L3370" s="5">
        <v>41968.991423611107</v>
      </c>
      <c r="M3370" t="b">
        <v>0</v>
      </c>
      <c r="N3370">
        <v>23</v>
      </c>
      <c r="O3370" s="9">
        <f>E3370/D3370</f>
        <v>1.046</v>
      </c>
      <c r="P3370" s="13">
        <f>IF(E3370&gt;0,E3370/N3370,"NA")</f>
        <v>45.478260869565219</v>
      </c>
      <c r="Q3370" s="13" t="s">
        <v>8338</v>
      </c>
      <c r="R3370" s="13" t="s">
        <v>8339</v>
      </c>
      <c r="S3370" t="b">
        <v>1</v>
      </c>
      <c r="T3370" t="s">
        <v>8270</v>
      </c>
      <c r="U3370" s="17">
        <v>41968.991423611107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5">
        <f t="shared" si="52"/>
        <v>42749.833101851851</v>
      </c>
      <c r="K3371">
        <v>1479257980</v>
      </c>
      <c r="L3371" s="5">
        <v>42689.833101851851</v>
      </c>
      <c r="M3371" t="b">
        <v>0</v>
      </c>
      <c r="N3371">
        <v>54</v>
      </c>
      <c r="O3371" s="9">
        <f>E3371/D3371</f>
        <v>1.0389999999999999</v>
      </c>
      <c r="P3371" s="13">
        <f>IF(E3371&gt;0,E3371/N3371,"NA")</f>
        <v>96.203703703703709</v>
      </c>
      <c r="Q3371" s="13" t="s">
        <v>8338</v>
      </c>
      <c r="R3371" s="13" t="s">
        <v>8339</v>
      </c>
      <c r="S3371" t="b">
        <v>1</v>
      </c>
      <c r="T3371" t="s">
        <v>8270</v>
      </c>
      <c r="U3371" s="17">
        <v>42689.833101851851</v>
      </c>
    </row>
    <row r="3372" spans="1:21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5">
        <f t="shared" si="52"/>
        <v>42721.124999999993</v>
      </c>
      <c r="K3372">
        <v>1479283285</v>
      </c>
      <c r="L3372" s="5">
        <v>42690.125983796293</v>
      </c>
      <c r="M3372" t="b">
        <v>0</v>
      </c>
      <c r="N3372">
        <v>26</v>
      </c>
      <c r="O3372" s="9">
        <f>E3372/D3372</f>
        <v>1.1773333333333333</v>
      </c>
      <c r="P3372" s="13">
        <f>IF(E3372&gt;0,E3372/N3372,"NA")</f>
        <v>67.92307692307692</v>
      </c>
      <c r="Q3372" s="13" t="s">
        <v>8338</v>
      </c>
      <c r="R3372" s="13" t="s">
        <v>8339</v>
      </c>
      <c r="S3372" t="b">
        <v>1</v>
      </c>
      <c r="T3372" t="s">
        <v>8270</v>
      </c>
      <c r="U3372" s="17">
        <v>42690.125983796293</v>
      </c>
    </row>
    <row r="3373" spans="1:21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5">
        <f t="shared" si="52"/>
        <v>42340.666261574072</v>
      </c>
      <c r="K3373">
        <v>1446670765</v>
      </c>
      <c r="L3373" s="5">
        <v>42312.666261574072</v>
      </c>
      <c r="M3373" t="b">
        <v>0</v>
      </c>
      <c r="N3373">
        <v>9</v>
      </c>
      <c r="O3373" s="9">
        <f>E3373/D3373</f>
        <v>1.385</v>
      </c>
      <c r="P3373" s="13">
        <f>IF(E3373&gt;0,E3373/N3373,"NA")</f>
        <v>30.777777777777779</v>
      </c>
      <c r="Q3373" s="13" t="s">
        <v>8338</v>
      </c>
      <c r="R3373" s="13" t="s">
        <v>8339</v>
      </c>
      <c r="S3373" t="b">
        <v>1</v>
      </c>
      <c r="T3373" t="s">
        <v>8270</v>
      </c>
      <c r="U3373" s="17">
        <v>42312.666261574072</v>
      </c>
    </row>
    <row r="3374" spans="1:21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5">
        <f t="shared" si="52"/>
        <v>41875.999305555553</v>
      </c>
      <c r="K3374">
        <v>1407157756</v>
      </c>
      <c r="L3374" s="5">
        <v>41855.339768518512</v>
      </c>
      <c r="M3374" t="b">
        <v>0</v>
      </c>
      <c r="N3374">
        <v>27</v>
      </c>
      <c r="O3374" s="9">
        <f>E3374/D3374</f>
        <v>1.0349999999999999</v>
      </c>
      <c r="P3374" s="13">
        <f>IF(E3374&gt;0,E3374/N3374,"NA")</f>
        <v>38.333333333333336</v>
      </c>
      <c r="Q3374" s="13" t="s">
        <v>8338</v>
      </c>
      <c r="R3374" s="13" t="s">
        <v>8339</v>
      </c>
      <c r="S3374" t="b">
        <v>1</v>
      </c>
      <c r="T3374" t="s">
        <v>8270</v>
      </c>
      <c r="U3374" s="17">
        <v>41855.339768518512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5">
        <f t="shared" si="52"/>
        <v>42203.458333333336</v>
      </c>
      <c r="K3375">
        <v>1435177840</v>
      </c>
      <c r="L3375" s="5">
        <v>42179.646296296291</v>
      </c>
      <c r="M3375" t="b">
        <v>0</v>
      </c>
      <c r="N3375">
        <v>30</v>
      </c>
      <c r="O3375" s="9">
        <f>E3375/D3375</f>
        <v>1.0024999999999999</v>
      </c>
      <c r="P3375" s="13">
        <f>IF(E3375&gt;0,E3375/N3375,"NA")</f>
        <v>66.833333333333329</v>
      </c>
      <c r="Q3375" s="13" t="s">
        <v>8338</v>
      </c>
      <c r="R3375" s="13" t="s">
        <v>8339</v>
      </c>
      <c r="S3375" t="b">
        <v>1</v>
      </c>
      <c r="T3375" t="s">
        <v>8270</v>
      </c>
      <c r="U3375" s="17">
        <v>42179.646296296291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5">
        <f t="shared" si="52"/>
        <v>42305.523333333331</v>
      </c>
      <c r="K3376">
        <v>1443461616</v>
      </c>
      <c r="L3376" s="5">
        <v>42275.523333333331</v>
      </c>
      <c r="M3376" t="b">
        <v>0</v>
      </c>
      <c r="N3376">
        <v>52</v>
      </c>
      <c r="O3376" s="9">
        <f>E3376/D3376</f>
        <v>1.0657142857142856</v>
      </c>
      <c r="P3376" s="13">
        <f>IF(E3376&gt;0,E3376/N3376,"NA")</f>
        <v>71.730769230769226</v>
      </c>
      <c r="Q3376" s="13" t="s">
        <v>8338</v>
      </c>
      <c r="R3376" s="13" t="s">
        <v>8339</v>
      </c>
      <c r="S3376" t="b">
        <v>1</v>
      </c>
      <c r="T3376" t="s">
        <v>8270</v>
      </c>
      <c r="U3376" s="17">
        <v>42275.523333333331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5">
        <f t="shared" si="52"/>
        <v>41777.402465277773</v>
      </c>
      <c r="K3377">
        <v>1399387173</v>
      </c>
      <c r="L3377" s="5">
        <v>41765.402465277773</v>
      </c>
      <c r="M3377" t="b">
        <v>0</v>
      </c>
      <c r="N3377">
        <v>17</v>
      </c>
      <c r="O3377" s="9">
        <f>E3377/D3377</f>
        <v>1</v>
      </c>
      <c r="P3377" s="13">
        <f>IF(E3377&gt;0,E3377/N3377,"NA")</f>
        <v>176.47058823529412</v>
      </c>
      <c r="Q3377" s="13" t="s">
        <v>8338</v>
      </c>
      <c r="R3377" s="13" t="s">
        <v>8339</v>
      </c>
      <c r="S3377" t="b">
        <v>1</v>
      </c>
      <c r="T3377" t="s">
        <v>8270</v>
      </c>
      <c r="U3377" s="17">
        <v>41765.402465277773</v>
      </c>
    </row>
    <row r="3378" spans="1:21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5">
        <f t="shared" si="52"/>
        <v>42119.451319444437</v>
      </c>
      <c r="K3378">
        <v>1424796594</v>
      </c>
      <c r="L3378" s="5">
        <v>42059.492986111109</v>
      </c>
      <c r="M3378" t="b">
        <v>0</v>
      </c>
      <c r="N3378">
        <v>19</v>
      </c>
      <c r="O3378" s="9">
        <f>E3378/D3378</f>
        <v>1.0001249999999999</v>
      </c>
      <c r="P3378" s="13">
        <f>IF(E3378&gt;0,E3378/N3378,"NA")</f>
        <v>421.10526315789474</v>
      </c>
      <c r="Q3378" s="13" t="s">
        <v>8338</v>
      </c>
      <c r="R3378" s="13" t="s">
        <v>8339</v>
      </c>
      <c r="S3378" t="b">
        <v>1</v>
      </c>
      <c r="T3378" t="s">
        <v>8270</v>
      </c>
      <c r="U3378" s="17">
        <v>42059.492986111109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5">
        <f t="shared" si="52"/>
        <v>42083.49722222222</v>
      </c>
      <c r="K3379">
        <v>1424280899</v>
      </c>
      <c r="L3379" s="5">
        <v>42053.524293981478</v>
      </c>
      <c r="M3379" t="b">
        <v>0</v>
      </c>
      <c r="N3379">
        <v>77</v>
      </c>
      <c r="O3379" s="9">
        <f>E3379/D3379</f>
        <v>1.0105</v>
      </c>
      <c r="P3379" s="13">
        <f>IF(E3379&gt;0,E3379/N3379,"NA")</f>
        <v>104.98701298701299</v>
      </c>
      <c r="Q3379" s="13" t="s">
        <v>8338</v>
      </c>
      <c r="R3379" s="13" t="s">
        <v>8339</v>
      </c>
      <c r="S3379" t="b">
        <v>1</v>
      </c>
      <c r="T3379" t="s">
        <v>8270</v>
      </c>
      <c r="U3379" s="17">
        <v>42053.524293981478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5">
        <f t="shared" si="52"/>
        <v>41882.338888888888</v>
      </c>
      <c r="K3380">
        <v>1407400306</v>
      </c>
      <c r="L3380" s="5">
        <v>41858.147060185183</v>
      </c>
      <c r="M3380" t="b">
        <v>0</v>
      </c>
      <c r="N3380">
        <v>21</v>
      </c>
      <c r="O3380" s="9">
        <f>E3380/D3380</f>
        <v>1.0763636363636364</v>
      </c>
      <c r="P3380" s="13">
        <f>IF(E3380&gt;0,E3380/N3380,"NA")</f>
        <v>28.19047619047619</v>
      </c>
      <c r="Q3380" s="13" t="s">
        <v>8338</v>
      </c>
      <c r="R3380" s="13" t="s">
        <v>8339</v>
      </c>
      <c r="S3380" t="b">
        <v>1</v>
      </c>
      <c r="T3380" t="s">
        <v>8270</v>
      </c>
      <c r="U3380" s="17">
        <v>41858.147060185183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5">
        <f t="shared" si="52"/>
        <v>42242.749999999993</v>
      </c>
      <c r="K3381">
        <v>1439122800</v>
      </c>
      <c r="L3381" s="5">
        <v>42225.305555555555</v>
      </c>
      <c r="M3381" t="b">
        <v>0</v>
      </c>
      <c r="N3381">
        <v>38</v>
      </c>
      <c r="O3381" s="9">
        <f>E3381/D3381</f>
        <v>1.0365</v>
      </c>
      <c r="P3381" s="13">
        <f>IF(E3381&gt;0,E3381/N3381,"NA")</f>
        <v>54.55263157894737</v>
      </c>
      <c r="Q3381" s="13" t="s">
        <v>8338</v>
      </c>
      <c r="R3381" s="13" t="s">
        <v>8339</v>
      </c>
      <c r="S3381" t="b">
        <v>1</v>
      </c>
      <c r="T3381" t="s">
        <v>8270</v>
      </c>
      <c r="U3381" s="17">
        <v>42225.305555555555</v>
      </c>
    </row>
    <row r="3382" spans="1:21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5">
        <f t="shared" si="52"/>
        <v>41972.786782407406</v>
      </c>
      <c r="K3382">
        <v>1414277578</v>
      </c>
      <c r="L3382" s="5">
        <v>41937.745115740741</v>
      </c>
      <c r="M3382" t="b">
        <v>0</v>
      </c>
      <c r="N3382">
        <v>28</v>
      </c>
      <c r="O3382" s="9">
        <f>E3382/D3382</f>
        <v>1.0443333333333333</v>
      </c>
      <c r="P3382" s="13">
        <f>IF(E3382&gt;0,E3382/N3382,"NA")</f>
        <v>111.89285714285714</v>
      </c>
      <c r="Q3382" s="13" t="s">
        <v>8338</v>
      </c>
      <c r="R3382" s="13" t="s">
        <v>8339</v>
      </c>
      <c r="S3382" t="b">
        <v>1</v>
      </c>
      <c r="T3382" t="s">
        <v>8270</v>
      </c>
      <c r="U3382" s="17">
        <v>41937.745115740741</v>
      </c>
    </row>
    <row r="3383" spans="1:21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5">
        <f t="shared" si="52"/>
        <v>42073.934988425921</v>
      </c>
      <c r="K3383">
        <v>1423455983</v>
      </c>
      <c r="L3383" s="5">
        <v>42043.976655092592</v>
      </c>
      <c r="M3383" t="b">
        <v>0</v>
      </c>
      <c r="N3383">
        <v>48</v>
      </c>
      <c r="O3383" s="9">
        <f>E3383/D3383</f>
        <v>1.0225</v>
      </c>
      <c r="P3383" s="13">
        <f>IF(E3383&gt;0,E3383/N3383,"NA")</f>
        <v>85.208333333333329</v>
      </c>
      <c r="Q3383" s="13" t="s">
        <v>8338</v>
      </c>
      <c r="R3383" s="13" t="s">
        <v>8339</v>
      </c>
      <c r="S3383" t="b">
        <v>1</v>
      </c>
      <c r="T3383" t="s">
        <v>8270</v>
      </c>
      <c r="U3383" s="17">
        <v>42043.976655092592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5">
        <f t="shared" si="52"/>
        <v>42583.749305555553</v>
      </c>
      <c r="K3384">
        <v>1467973256</v>
      </c>
      <c r="L3384" s="5">
        <v>42559.222870370366</v>
      </c>
      <c r="M3384" t="b">
        <v>0</v>
      </c>
      <c r="N3384">
        <v>46</v>
      </c>
      <c r="O3384" s="9">
        <f>E3384/D3384</f>
        <v>1.0074285714285713</v>
      </c>
      <c r="P3384" s="13">
        <f>IF(E3384&gt;0,E3384/N3384,"NA")</f>
        <v>76.652173913043484</v>
      </c>
      <c r="Q3384" s="13" t="s">
        <v>8338</v>
      </c>
      <c r="R3384" s="13" t="s">
        <v>8339</v>
      </c>
      <c r="S3384" t="b">
        <v>1</v>
      </c>
      <c r="T3384" t="s">
        <v>8270</v>
      </c>
      <c r="U3384" s="17">
        <v>42559.222870370366</v>
      </c>
    </row>
    <row r="3385" spans="1:21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5">
        <f t="shared" si="52"/>
        <v>42544.574305555558</v>
      </c>
      <c r="K3385">
        <v>1464979620</v>
      </c>
      <c r="L3385" s="5">
        <v>42524.574305555558</v>
      </c>
      <c r="M3385" t="b">
        <v>0</v>
      </c>
      <c r="N3385">
        <v>30</v>
      </c>
      <c r="O3385" s="9">
        <f>E3385/D3385</f>
        <v>1.1171428571428572</v>
      </c>
      <c r="P3385" s="13">
        <f>IF(E3385&gt;0,E3385/N3385,"NA")</f>
        <v>65.166666666666671</v>
      </c>
      <c r="Q3385" s="13" t="s">
        <v>8338</v>
      </c>
      <c r="R3385" s="13" t="s">
        <v>8339</v>
      </c>
      <c r="S3385" t="b">
        <v>1</v>
      </c>
      <c r="T3385" t="s">
        <v>8270</v>
      </c>
      <c r="U3385" s="17">
        <v>42524.574305555558</v>
      </c>
    </row>
    <row r="3386" spans="1:21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5">
        <f t="shared" si="52"/>
        <v>42328.916666666664</v>
      </c>
      <c r="K3386">
        <v>1444874768</v>
      </c>
      <c r="L3386" s="5">
        <v>42291.879259259258</v>
      </c>
      <c r="M3386" t="b">
        <v>0</v>
      </c>
      <c r="N3386">
        <v>64</v>
      </c>
      <c r="O3386" s="9">
        <f>E3386/D3386</f>
        <v>1.0001100000000001</v>
      </c>
      <c r="P3386" s="13">
        <f>IF(E3386&gt;0,E3386/N3386,"NA")</f>
        <v>93.760312499999998</v>
      </c>
      <c r="Q3386" s="13" t="s">
        <v>8338</v>
      </c>
      <c r="R3386" s="13" t="s">
        <v>8339</v>
      </c>
      <c r="S3386" t="b">
        <v>1</v>
      </c>
      <c r="T3386" t="s">
        <v>8270</v>
      </c>
      <c r="U3386" s="17">
        <v>42291.879259259258</v>
      </c>
    </row>
    <row r="3387" spans="1:21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5">
        <f t="shared" si="52"/>
        <v>41983.659166666665</v>
      </c>
      <c r="K3387">
        <v>1415652552</v>
      </c>
      <c r="L3387" s="5">
        <v>41953.659166666665</v>
      </c>
      <c r="M3387" t="b">
        <v>0</v>
      </c>
      <c r="N3387">
        <v>15</v>
      </c>
      <c r="O3387" s="9">
        <f>E3387/D3387</f>
        <v>1</v>
      </c>
      <c r="P3387" s="13">
        <f>IF(E3387&gt;0,E3387/N3387,"NA")</f>
        <v>133.33333333333334</v>
      </c>
      <c r="Q3387" s="13" t="s">
        <v>8338</v>
      </c>
      <c r="R3387" s="13" t="s">
        <v>8339</v>
      </c>
      <c r="S3387" t="b">
        <v>1</v>
      </c>
      <c r="T3387" t="s">
        <v>8270</v>
      </c>
      <c r="U3387" s="17">
        <v>41953.659166666665</v>
      </c>
    </row>
    <row r="3388" spans="1:21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5">
        <f t="shared" si="52"/>
        <v>41976.436412037037</v>
      </c>
      <c r="K3388">
        <v>1415028506</v>
      </c>
      <c r="L3388" s="5">
        <v>41946.436412037037</v>
      </c>
      <c r="M3388" t="b">
        <v>0</v>
      </c>
      <c r="N3388">
        <v>41</v>
      </c>
      <c r="O3388" s="9">
        <f>E3388/D3388</f>
        <v>1.05</v>
      </c>
      <c r="P3388" s="13">
        <f>IF(E3388&gt;0,E3388/N3388,"NA")</f>
        <v>51.219512195121951</v>
      </c>
      <c r="Q3388" s="13" t="s">
        <v>8338</v>
      </c>
      <c r="R3388" s="13" t="s">
        <v>8339</v>
      </c>
      <c r="S3388" t="b">
        <v>1</v>
      </c>
      <c r="T3388" t="s">
        <v>8270</v>
      </c>
      <c r="U3388" s="17">
        <v>41946.436412037037</v>
      </c>
    </row>
    <row r="3389" spans="1:21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5">
        <f t="shared" si="52"/>
        <v>41987.554259259261</v>
      </c>
      <c r="K3389">
        <v>1415125088</v>
      </c>
      <c r="L3389" s="5">
        <v>41947.554259259261</v>
      </c>
      <c r="M3389" t="b">
        <v>0</v>
      </c>
      <c r="N3389">
        <v>35</v>
      </c>
      <c r="O3389" s="9">
        <f>E3389/D3389</f>
        <v>1.1686666666666667</v>
      </c>
      <c r="P3389" s="13">
        <f>IF(E3389&gt;0,E3389/N3389,"NA")</f>
        <v>100.17142857142858</v>
      </c>
      <c r="Q3389" s="13" t="s">
        <v>8338</v>
      </c>
      <c r="R3389" s="13" t="s">
        <v>8339</v>
      </c>
      <c r="S3389" t="b">
        <v>1</v>
      </c>
      <c r="T3389" t="s">
        <v>8270</v>
      </c>
      <c r="U3389" s="17">
        <v>41947.554259259261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5">
        <f t="shared" si="52"/>
        <v>42173.252789351849</v>
      </c>
      <c r="K3390">
        <v>1432033441</v>
      </c>
      <c r="L3390" s="5">
        <v>42143.252789351849</v>
      </c>
      <c r="M3390" t="b">
        <v>0</v>
      </c>
      <c r="N3390">
        <v>45</v>
      </c>
      <c r="O3390" s="9">
        <f>E3390/D3390</f>
        <v>1.038</v>
      </c>
      <c r="P3390" s="13">
        <f>IF(E3390&gt;0,E3390/N3390,"NA")</f>
        <v>34.6</v>
      </c>
      <c r="Q3390" s="13" t="s">
        <v>8338</v>
      </c>
      <c r="R3390" s="13" t="s">
        <v>8339</v>
      </c>
      <c r="S3390" t="b">
        <v>1</v>
      </c>
      <c r="T3390" t="s">
        <v>8270</v>
      </c>
      <c r="U3390" s="17">
        <v>42143.252789351849</v>
      </c>
    </row>
    <row r="3391" spans="1:21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5">
        <f t="shared" si="52"/>
        <v>42524.355115740742</v>
      </c>
      <c r="K3391">
        <v>1462368682</v>
      </c>
      <c r="L3391" s="5">
        <v>42494.355115740742</v>
      </c>
      <c r="M3391" t="b">
        <v>0</v>
      </c>
      <c r="N3391">
        <v>62</v>
      </c>
      <c r="O3391" s="9">
        <f>E3391/D3391</f>
        <v>1.145</v>
      </c>
      <c r="P3391" s="13">
        <f>IF(E3391&gt;0,E3391/N3391,"NA")</f>
        <v>184.67741935483872</v>
      </c>
      <c r="Q3391" s="13" t="s">
        <v>8338</v>
      </c>
      <c r="R3391" s="13" t="s">
        <v>8339</v>
      </c>
      <c r="S3391" t="b">
        <v>1</v>
      </c>
      <c r="T3391" t="s">
        <v>8270</v>
      </c>
      <c r="U3391" s="17">
        <v>42494.355115740742</v>
      </c>
    </row>
    <row r="3392" spans="1:21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5">
        <f t="shared" si="52"/>
        <v>41830.566493055558</v>
      </c>
      <c r="K3392">
        <v>1403721345</v>
      </c>
      <c r="L3392" s="5">
        <v>41815.566493055558</v>
      </c>
      <c r="M3392" t="b">
        <v>0</v>
      </c>
      <c r="N3392">
        <v>22</v>
      </c>
      <c r="O3392" s="9">
        <f>E3392/D3392</f>
        <v>1.024</v>
      </c>
      <c r="P3392" s="13">
        <f>IF(E3392&gt;0,E3392/N3392,"NA")</f>
        <v>69.818181818181813</v>
      </c>
      <c r="Q3392" s="13" t="s">
        <v>8338</v>
      </c>
      <c r="R3392" s="13" t="s">
        <v>8339</v>
      </c>
      <c r="S3392" t="b">
        <v>1</v>
      </c>
      <c r="T3392" t="s">
        <v>8270</v>
      </c>
      <c r="U3392" s="17">
        <v>41815.566493055558</v>
      </c>
    </row>
    <row r="3393" spans="1:21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5">
        <f t="shared" si="52"/>
        <v>41859.727777777771</v>
      </c>
      <c r="K3393">
        <v>1404997548</v>
      </c>
      <c r="L3393" s="5">
        <v>41830.337361111109</v>
      </c>
      <c r="M3393" t="b">
        <v>0</v>
      </c>
      <c r="N3393">
        <v>18</v>
      </c>
      <c r="O3393" s="9">
        <f>E3393/D3393</f>
        <v>2.23</v>
      </c>
      <c r="P3393" s="13">
        <f>IF(E3393&gt;0,E3393/N3393,"NA")</f>
        <v>61.944444444444443</v>
      </c>
      <c r="Q3393" s="13" t="s">
        <v>8338</v>
      </c>
      <c r="R3393" s="13" t="s">
        <v>8339</v>
      </c>
      <c r="S3393" t="b">
        <v>1</v>
      </c>
      <c r="T3393" t="s">
        <v>8270</v>
      </c>
      <c r="U3393" s="17">
        <v>41830.337361111109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5">
        <f t="shared" si="52"/>
        <v>42496.63721064815</v>
      </c>
      <c r="K3394">
        <v>1458245855</v>
      </c>
      <c r="L3394" s="5">
        <v>42446.63721064815</v>
      </c>
      <c r="M3394" t="b">
        <v>0</v>
      </c>
      <c r="N3394">
        <v>12</v>
      </c>
      <c r="O3394" s="9">
        <f>E3394/D3394</f>
        <v>1</v>
      </c>
      <c r="P3394" s="13">
        <f>IF(E3394&gt;0,E3394/N3394,"NA")</f>
        <v>41.666666666666664</v>
      </c>
      <c r="Q3394" s="13" t="s">
        <v>8338</v>
      </c>
      <c r="R3394" s="13" t="s">
        <v>8339</v>
      </c>
      <c r="S3394" t="b">
        <v>1</v>
      </c>
      <c r="T3394" t="s">
        <v>8270</v>
      </c>
      <c r="U3394" s="17">
        <v>42446.63721064815</v>
      </c>
    </row>
    <row r="3395" spans="1:21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5">
        <f t="shared" ref="J3395:L3458" si="53">(I3395/86400)+25569+(-5/24)</f>
        <v>41948.823611111111</v>
      </c>
      <c r="K3395">
        <v>1413065230</v>
      </c>
      <c r="L3395" s="5">
        <v>41923.713310185187</v>
      </c>
      <c r="M3395" t="b">
        <v>0</v>
      </c>
      <c r="N3395">
        <v>44</v>
      </c>
      <c r="O3395" s="9">
        <f>E3395/D3395</f>
        <v>1.0580000000000001</v>
      </c>
      <c r="P3395" s="13">
        <f>IF(E3395&gt;0,E3395/N3395,"NA")</f>
        <v>36.06818181818182</v>
      </c>
      <c r="Q3395" s="13" t="s">
        <v>8338</v>
      </c>
      <c r="R3395" s="13" t="s">
        <v>8339</v>
      </c>
      <c r="S3395" t="b">
        <v>1</v>
      </c>
      <c r="T3395" t="s">
        <v>8270</v>
      </c>
      <c r="U3395" s="17">
        <v>41923.713310185187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5">
        <f t="shared" si="53"/>
        <v>41847.387094907404</v>
      </c>
      <c r="K3396">
        <v>1403878645</v>
      </c>
      <c r="L3396" s="5">
        <v>41817.387094907404</v>
      </c>
      <c r="M3396" t="b">
        <v>0</v>
      </c>
      <c r="N3396">
        <v>27</v>
      </c>
      <c r="O3396" s="9">
        <f>E3396/D3396</f>
        <v>1.4236363636363636</v>
      </c>
      <c r="P3396" s="13">
        <f>IF(E3396&gt;0,E3396/N3396,"NA")</f>
        <v>29</v>
      </c>
      <c r="Q3396" s="13" t="s">
        <v>8338</v>
      </c>
      <c r="R3396" s="13" t="s">
        <v>8339</v>
      </c>
      <c r="S3396" t="b">
        <v>1</v>
      </c>
      <c r="T3396" t="s">
        <v>8270</v>
      </c>
      <c r="U3396" s="17">
        <v>41817.387094907404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5">
        <f t="shared" si="53"/>
        <v>42154.548611111109</v>
      </c>
      <c r="K3397">
        <v>1431795944</v>
      </c>
      <c r="L3397" s="5">
        <v>42140.503981481474</v>
      </c>
      <c r="M3397" t="b">
        <v>0</v>
      </c>
      <c r="N3397">
        <v>38</v>
      </c>
      <c r="O3397" s="9">
        <f>E3397/D3397</f>
        <v>1.84</v>
      </c>
      <c r="P3397" s="13">
        <f>IF(E3397&gt;0,E3397/N3397,"NA")</f>
        <v>24.210526315789473</v>
      </c>
      <c r="Q3397" s="13" t="s">
        <v>8338</v>
      </c>
      <c r="R3397" s="13" t="s">
        <v>8339</v>
      </c>
      <c r="S3397" t="b">
        <v>1</v>
      </c>
      <c r="T3397" t="s">
        <v>8270</v>
      </c>
      <c r="U3397" s="17">
        <v>42140.503981481474</v>
      </c>
    </row>
    <row r="3398" spans="1:21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5">
        <f t="shared" si="53"/>
        <v>41790.957638888889</v>
      </c>
      <c r="K3398">
        <v>1399286589</v>
      </c>
      <c r="L3398" s="5">
        <v>41764.238298611112</v>
      </c>
      <c r="M3398" t="b">
        <v>0</v>
      </c>
      <c r="N3398">
        <v>28</v>
      </c>
      <c r="O3398" s="9">
        <f>E3398/D3398</f>
        <v>1.0433333333333332</v>
      </c>
      <c r="P3398" s="13">
        <f>IF(E3398&gt;0,E3398/N3398,"NA")</f>
        <v>55.892857142857146</v>
      </c>
      <c r="Q3398" s="13" t="s">
        <v>8338</v>
      </c>
      <c r="R3398" s="13" t="s">
        <v>8339</v>
      </c>
      <c r="S3398" t="b">
        <v>1</v>
      </c>
      <c r="T3398" t="s">
        <v>8270</v>
      </c>
      <c r="U3398" s="17">
        <v>41764.238298611112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5">
        <f t="shared" si="53"/>
        <v>42418.708333333336</v>
      </c>
      <c r="K3399">
        <v>1452338929</v>
      </c>
      <c r="L3399" s="5">
        <v>42378.270011574066</v>
      </c>
      <c r="M3399" t="b">
        <v>0</v>
      </c>
      <c r="N3399">
        <v>24</v>
      </c>
      <c r="O3399" s="9">
        <f>E3399/D3399</f>
        <v>1.1200000000000001</v>
      </c>
      <c r="P3399" s="13">
        <f>IF(E3399&gt;0,E3399/N3399,"NA")</f>
        <v>11.666666666666666</v>
      </c>
      <c r="Q3399" s="13" t="s">
        <v>8338</v>
      </c>
      <c r="R3399" s="13" t="s">
        <v>8339</v>
      </c>
      <c r="S3399" t="b">
        <v>1</v>
      </c>
      <c r="T3399" t="s">
        <v>8270</v>
      </c>
      <c r="U3399" s="17">
        <v>42378.270011574066</v>
      </c>
    </row>
    <row r="3400" spans="1:21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5">
        <f t="shared" si="53"/>
        <v>41964.499999999993</v>
      </c>
      <c r="K3400">
        <v>1414605776</v>
      </c>
      <c r="L3400" s="5">
        <v>41941.543703703697</v>
      </c>
      <c r="M3400" t="b">
        <v>0</v>
      </c>
      <c r="N3400">
        <v>65</v>
      </c>
      <c r="O3400" s="9">
        <f>E3400/D3400</f>
        <v>1.1107499999999999</v>
      </c>
      <c r="P3400" s="13">
        <f>IF(E3400&gt;0,E3400/N3400,"NA")</f>
        <v>68.353846153846149</v>
      </c>
      <c r="Q3400" s="13" t="s">
        <v>8338</v>
      </c>
      <c r="R3400" s="13" t="s">
        <v>8339</v>
      </c>
      <c r="S3400" t="b">
        <v>1</v>
      </c>
      <c r="T3400" t="s">
        <v>8270</v>
      </c>
      <c r="U3400" s="17">
        <v>41941.543703703697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5">
        <f t="shared" si="53"/>
        <v>42056.712094907409</v>
      </c>
      <c r="K3401">
        <v>1421964325</v>
      </c>
      <c r="L3401" s="5">
        <v>42026.712094907409</v>
      </c>
      <c r="M3401" t="b">
        <v>0</v>
      </c>
      <c r="N3401">
        <v>46</v>
      </c>
      <c r="O3401" s="9">
        <f>E3401/D3401</f>
        <v>1.0375000000000001</v>
      </c>
      <c r="P3401" s="13">
        <f>IF(E3401&gt;0,E3401/N3401,"NA")</f>
        <v>27.065217391304348</v>
      </c>
      <c r="Q3401" s="13" t="s">
        <v>8338</v>
      </c>
      <c r="R3401" s="13" t="s">
        <v>8339</v>
      </c>
      <c r="S3401" t="b">
        <v>1</v>
      </c>
      <c r="T3401" t="s">
        <v>8270</v>
      </c>
      <c r="U3401" s="17">
        <v>42026.712094907409</v>
      </c>
    </row>
    <row r="3402" spans="1:21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5">
        <f t="shared" si="53"/>
        <v>41879.745532407404</v>
      </c>
      <c r="K3402">
        <v>1405378414</v>
      </c>
      <c r="L3402" s="5">
        <v>41834.745532407404</v>
      </c>
      <c r="M3402" t="b">
        <v>0</v>
      </c>
      <c r="N3402">
        <v>85</v>
      </c>
      <c r="O3402" s="9">
        <f>E3402/D3402</f>
        <v>1.0041</v>
      </c>
      <c r="P3402" s="13">
        <f>IF(E3402&gt;0,E3402/N3402,"NA")</f>
        <v>118.12941176470588</v>
      </c>
      <c r="Q3402" s="13" t="s">
        <v>8338</v>
      </c>
      <c r="R3402" s="13" t="s">
        <v>8339</v>
      </c>
      <c r="S3402" t="b">
        <v>1</v>
      </c>
      <c r="T3402" t="s">
        <v>8270</v>
      </c>
      <c r="U3402" s="17">
        <v>41834.745532407404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5">
        <f t="shared" si="53"/>
        <v>42223.5155787037</v>
      </c>
      <c r="K3403">
        <v>1436376146</v>
      </c>
      <c r="L3403" s="5">
        <v>42193.5155787037</v>
      </c>
      <c r="M3403" t="b">
        <v>0</v>
      </c>
      <c r="N3403">
        <v>66</v>
      </c>
      <c r="O3403" s="9">
        <f>E3403/D3403</f>
        <v>1.0186206896551724</v>
      </c>
      <c r="P3403" s="13">
        <f>IF(E3403&gt;0,E3403/N3403,"NA")</f>
        <v>44.757575757575758</v>
      </c>
      <c r="Q3403" s="13" t="s">
        <v>8338</v>
      </c>
      <c r="R3403" s="13" t="s">
        <v>8339</v>
      </c>
      <c r="S3403" t="b">
        <v>1</v>
      </c>
      <c r="T3403" t="s">
        <v>8270</v>
      </c>
      <c r="U3403" s="17">
        <v>42193.5155787037</v>
      </c>
    </row>
    <row r="3404" spans="1:21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5">
        <f t="shared" si="53"/>
        <v>42319.896527777775</v>
      </c>
      <c r="K3404">
        <v>1444747843</v>
      </c>
      <c r="L3404" s="5">
        <v>42290.410219907404</v>
      </c>
      <c r="M3404" t="b">
        <v>0</v>
      </c>
      <c r="N3404">
        <v>165</v>
      </c>
      <c r="O3404" s="9">
        <f>E3404/D3404</f>
        <v>1.0976666666666666</v>
      </c>
      <c r="P3404" s="13">
        <f>IF(E3404&gt;0,E3404/N3404,"NA")</f>
        <v>99.787878787878782</v>
      </c>
      <c r="Q3404" s="13" t="s">
        <v>8338</v>
      </c>
      <c r="R3404" s="13" t="s">
        <v>8339</v>
      </c>
      <c r="S3404" t="b">
        <v>1</v>
      </c>
      <c r="T3404" t="s">
        <v>8270</v>
      </c>
      <c r="U3404" s="17">
        <v>42290.410219907404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5">
        <f t="shared" si="53"/>
        <v>42180.253749999996</v>
      </c>
      <c r="K3405">
        <v>1432638324</v>
      </c>
      <c r="L3405" s="5">
        <v>42150.253749999996</v>
      </c>
      <c r="M3405" t="b">
        <v>0</v>
      </c>
      <c r="N3405">
        <v>17</v>
      </c>
      <c r="O3405" s="9">
        <f>E3405/D3405</f>
        <v>1</v>
      </c>
      <c r="P3405" s="13">
        <f>IF(E3405&gt;0,E3405/N3405,"NA")</f>
        <v>117.64705882352941</v>
      </c>
      <c r="Q3405" s="13" t="s">
        <v>8338</v>
      </c>
      <c r="R3405" s="13" t="s">
        <v>8339</v>
      </c>
      <c r="S3405" t="b">
        <v>1</v>
      </c>
      <c r="T3405" t="s">
        <v>8270</v>
      </c>
      <c r="U3405" s="17">
        <v>42150.253749999996</v>
      </c>
    </row>
    <row r="3406" spans="1:21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5">
        <f t="shared" si="53"/>
        <v>42172.295162037037</v>
      </c>
      <c r="K3406">
        <v>1432814702</v>
      </c>
      <c r="L3406" s="5">
        <v>42152.295162037037</v>
      </c>
      <c r="M3406" t="b">
        <v>0</v>
      </c>
      <c r="N3406">
        <v>3</v>
      </c>
      <c r="O3406" s="9">
        <f>E3406/D3406</f>
        <v>1.22</v>
      </c>
      <c r="P3406" s="13">
        <f>IF(E3406&gt;0,E3406/N3406,"NA")</f>
        <v>203.33333333333334</v>
      </c>
      <c r="Q3406" s="13" t="s">
        <v>8338</v>
      </c>
      <c r="R3406" s="13" t="s">
        <v>8339</v>
      </c>
      <c r="S3406" t="b">
        <v>1</v>
      </c>
      <c r="T3406" t="s">
        <v>8270</v>
      </c>
      <c r="U3406" s="17">
        <v>42152.295162037037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5">
        <f t="shared" si="53"/>
        <v>42430.790972222218</v>
      </c>
      <c r="K3407">
        <v>1455063886</v>
      </c>
      <c r="L3407" s="5">
        <v>42409.808865740742</v>
      </c>
      <c r="M3407" t="b">
        <v>0</v>
      </c>
      <c r="N3407">
        <v>17</v>
      </c>
      <c r="O3407" s="9">
        <f>E3407/D3407</f>
        <v>1.3757142857142857</v>
      </c>
      <c r="P3407" s="13">
        <f>IF(E3407&gt;0,E3407/N3407,"NA")</f>
        <v>28.323529411764707</v>
      </c>
      <c r="Q3407" s="13" t="s">
        <v>8338</v>
      </c>
      <c r="R3407" s="13" t="s">
        <v>8339</v>
      </c>
      <c r="S3407" t="b">
        <v>1</v>
      </c>
      <c r="T3407" t="s">
        <v>8270</v>
      </c>
      <c r="U3407" s="17">
        <v>42409.808865740742</v>
      </c>
    </row>
    <row r="3408" spans="1:21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5">
        <f t="shared" si="53"/>
        <v>41836.284444444442</v>
      </c>
      <c r="K3408">
        <v>1401623376</v>
      </c>
      <c r="L3408" s="5">
        <v>41791.284444444442</v>
      </c>
      <c r="M3408" t="b">
        <v>0</v>
      </c>
      <c r="N3408">
        <v>91</v>
      </c>
      <c r="O3408" s="9">
        <f>E3408/D3408</f>
        <v>1.0031000000000001</v>
      </c>
      <c r="P3408" s="13">
        <f>IF(E3408&gt;0,E3408/N3408,"NA")</f>
        <v>110.23076923076923</v>
      </c>
      <c r="Q3408" s="13" t="s">
        <v>8338</v>
      </c>
      <c r="R3408" s="13" t="s">
        <v>8339</v>
      </c>
      <c r="S3408" t="b">
        <v>1</v>
      </c>
      <c r="T3408" t="s">
        <v>8270</v>
      </c>
      <c r="U3408" s="17">
        <v>41791.284444444442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5">
        <f t="shared" si="53"/>
        <v>41826.21399305555</v>
      </c>
      <c r="K3409">
        <v>1402049289</v>
      </c>
      <c r="L3409" s="5">
        <v>41796.21399305555</v>
      </c>
      <c r="M3409" t="b">
        <v>0</v>
      </c>
      <c r="N3409">
        <v>67</v>
      </c>
      <c r="O3409" s="9">
        <f>E3409/D3409</f>
        <v>1.071</v>
      </c>
      <c r="P3409" s="13">
        <f>IF(E3409&gt;0,E3409/N3409,"NA")</f>
        <v>31.970149253731343</v>
      </c>
      <c r="Q3409" s="13" t="s">
        <v>8338</v>
      </c>
      <c r="R3409" s="13" t="s">
        <v>8339</v>
      </c>
      <c r="S3409" t="b">
        <v>1</v>
      </c>
      <c r="T3409" t="s">
        <v>8270</v>
      </c>
      <c r="U3409" s="17">
        <v>41796.21399305555</v>
      </c>
    </row>
    <row r="3410" spans="1:21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5">
        <f t="shared" si="53"/>
        <v>41838.78361111111</v>
      </c>
      <c r="K3410">
        <v>1403135304</v>
      </c>
      <c r="L3410" s="5">
        <v>41808.78361111111</v>
      </c>
      <c r="M3410" t="b">
        <v>0</v>
      </c>
      <c r="N3410">
        <v>18</v>
      </c>
      <c r="O3410" s="9">
        <f>E3410/D3410</f>
        <v>2.11</v>
      </c>
      <c r="P3410" s="13">
        <f>IF(E3410&gt;0,E3410/N3410,"NA")</f>
        <v>58.611111111111114</v>
      </c>
      <c r="Q3410" s="13" t="s">
        <v>8338</v>
      </c>
      <c r="R3410" s="13" t="s">
        <v>8339</v>
      </c>
      <c r="S3410" t="b">
        <v>1</v>
      </c>
      <c r="T3410" t="s">
        <v>8270</v>
      </c>
      <c r="U3410" s="17">
        <v>41808.78361111111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5">
        <f t="shared" si="53"/>
        <v>42582.665277777771</v>
      </c>
      <c r="K3411">
        <v>1466710358</v>
      </c>
      <c r="L3411" s="5">
        <v>42544.605995370366</v>
      </c>
      <c r="M3411" t="b">
        <v>0</v>
      </c>
      <c r="N3411">
        <v>21</v>
      </c>
      <c r="O3411" s="9">
        <f>E3411/D3411</f>
        <v>1.236</v>
      </c>
      <c r="P3411" s="13">
        <f>IF(E3411&gt;0,E3411/N3411,"NA")</f>
        <v>29.428571428571427</v>
      </c>
      <c r="Q3411" s="13" t="s">
        <v>8338</v>
      </c>
      <c r="R3411" s="13" t="s">
        <v>8339</v>
      </c>
      <c r="S3411" t="b">
        <v>1</v>
      </c>
      <c r="T3411" t="s">
        <v>8270</v>
      </c>
      <c r="U3411" s="17">
        <v>42544.605995370366</v>
      </c>
    </row>
    <row r="3412" spans="1:21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5">
        <f t="shared" si="53"/>
        <v>42527.083333333336</v>
      </c>
      <c r="K3412">
        <v>1462841990</v>
      </c>
      <c r="L3412" s="5">
        <v>42499.83321759259</v>
      </c>
      <c r="M3412" t="b">
        <v>0</v>
      </c>
      <c r="N3412">
        <v>40</v>
      </c>
      <c r="O3412" s="9">
        <f>E3412/D3412</f>
        <v>1.085</v>
      </c>
      <c r="P3412" s="13">
        <f>IF(E3412&gt;0,E3412/N3412,"NA")</f>
        <v>81.375</v>
      </c>
      <c r="Q3412" s="13" t="s">
        <v>8338</v>
      </c>
      <c r="R3412" s="13" t="s">
        <v>8339</v>
      </c>
      <c r="S3412" t="b">
        <v>1</v>
      </c>
      <c r="T3412" t="s">
        <v>8270</v>
      </c>
      <c r="U3412" s="17">
        <v>42499.83321759259</v>
      </c>
    </row>
    <row r="3413" spans="1:21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5">
        <f t="shared" si="53"/>
        <v>42284.814490740733</v>
      </c>
      <c r="K3413">
        <v>1442536372</v>
      </c>
      <c r="L3413" s="5">
        <v>42264.814490740733</v>
      </c>
      <c r="M3413" t="b">
        <v>0</v>
      </c>
      <c r="N3413">
        <v>78</v>
      </c>
      <c r="O3413" s="9">
        <f>E3413/D3413</f>
        <v>1.0356666666666667</v>
      </c>
      <c r="P3413" s="13">
        <f>IF(E3413&gt;0,E3413/N3413,"NA")</f>
        <v>199.16666666666666</v>
      </c>
      <c r="Q3413" s="13" t="s">
        <v>8338</v>
      </c>
      <c r="R3413" s="13" t="s">
        <v>8339</v>
      </c>
      <c r="S3413" t="b">
        <v>1</v>
      </c>
      <c r="T3413" t="s">
        <v>8270</v>
      </c>
      <c r="U3413" s="17">
        <v>42264.814490740733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5">
        <f t="shared" si="53"/>
        <v>41909.750717592593</v>
      </c>
      <c r="K3414">
        <v>1409266862</v>
      </c>
      <c r="L3414" s="5">
        <v>41879.750717592593</v>
      </c>
      <c r="M3414" t="b">
        <v>0</v>
      </c>
      <c r="N3414">
        <v>26</v>
      </c>
      <c r="O3414" s="9">
        <f>E3414/D3414</f>
        <v>1</v>
      </c>
      <c r="P3414" s="13">
        <f>IF(E3414&gt;0,E3414/N3414,"NA")</f>
        <v>115.38461538461539</v>
      </c>
      <c r="Q3414" s="13" t="s">
        <v>8338</v>
      </c>
      <c r="R3414" s="13" t="s">
        <v>8339</v>
      </c>
      <c r="S3414" t="b">
        <v>1</v>
      </c>
      <c r="T3414" t="s">
        <v>8270</v>
      </c>
      <c r="U3414" s="17">
        <v>41879.750717592593</v>
      </c>
    </row>
    <row r="3415" spans="1:21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5">
        <f t="shared" si="53"/>
        <v>42062.999305555553</v>
      </c>
      <c r="K3415">
        <v>1424280938</v>
      </c>
      <c r="L3415" s="5">
        <v>42053.524745370371</v>
      </c>
      <c r="M3415" t="b">
        <v>0</v>
      </c>
      <c r="N3415">
        <v>14</v>
      </c>
      <c r="O3415" s="9">
        <f>E3415/D3415</f>
        <v>1.3</v>
      </c>
      <c r="P3415" s="13">
        <f>IF(E3415&gt;0,E3415/N3415,"NA")</f>
        <v>46.428571428571431</v>
      </c>
      <c r="Q3415" s="13" t="s">
        <v>8338</v>
      </c>
      <c r="R3415" s="13" t="s">
        <v>8339</v>
      </c>
      <c r="S3415" t="b">
        <v>1</v>
      </c>
      <c r="T3415" t="s">
        <v>8270</v>
      </c>
      <c r="U3415" s="17">
        <v>42053.524745370371</v>
      </c>
    </row>
    <row r="3416" spans="1:21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5">
        <f t="shared" si="53"/>
        <v>42705.124305555553</v>
      </c>
      <c r="K3416">
        <v>1478030325</v>
      </c>
      <c r="L3416" s="5">
        <v>42675.624131944445</v>
      </c>
      <c r="M3416" t="b">
        <v>0</v>
      </c>
      <c r="N3416">
        <v>44</v>
      </c>
      <c r="O3416" s="9">
        <f>E3416/D3416</f>
        <v>1.0349999999999999</v>
      </c>
      <c r="P3416" s="13">
        <f>IF(E3416&gt;0,E3416/N3416,"NA")</f>
        <v>70.568181818181813</v>
      </c>
      <c r="Q3416" s="13" t="s">
        <v>8338</v>
      </c>
      <c r="R3416" s="13" t="s">
        <v>8339</v>
      </c>
      <c r="S3416" t="b">
        <v>1</v>
      </c>
      <c r="T3416" t="s">
        <v>8270</v>
      </c>
      <c r="U3416" s="17">
        <v>42675.624131944445</v>
      </c>
    </row>
    <row r="3417" spans="1:21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5">
        <f t="shared" si="53"/>
        <v>42477.770833333336</v>
      </c>
      <c r="K3417">
        <v>1459999656</v>
      </c>
      <c r="L3417" s="5">
        <v>42466.935833333329</v>
      </c>
      <c r="M3417" t="b">
        <v>0</v>
      </c>
      <c r="N3417">
        <v>9</v>
      </c>
      <c r="O3417" s="9">
        <f>E3417/D3417</f>
        <v>1</v>
      </c>
      <c r="P3417" s="13">
        <f>IF(E3417&gt;0,E3417/N3417,"NA")</f>
        <v>22.222222222222221</v>
      </c>
      <c r="Q3417" s="13" t="s">
        <v>8338</v>
      </c>
      <c r="R3417" s="13" t="s">
        <v>8339</v>
      </c>
      <c r="S3417" t="b">
        <v>1</v>
      </c>
      <c r="T3417" t="s">
        <v>8270</v>
      </c>
      <c r="U3417" s="17">
        <v>42466.935833333329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5">
        <f t="shared" si="53"/>
        <v>42117.562499999993</v>
      </c>
      <c r="K3418">
        <v>1427363645</v>
      </c>
      <c r="L3418" s="5">
        <v>42089.204224537032</v>
      </c>
      <c r="M3418" t="b">
        <v>0</v>
      </c>
      <c r="N3418">
        <v>30</v>
      </c>
      <c r="O3418" s="9">
        <f>E3418/D3418</f>
        <v>1.196</v>
      </c>
      <c r="P3418" s="13">
        <f>IF(E3418&gt;0,E3418/N3418,"NA")</f>
        <v>159.46666666666667</v>
      </c>
      <c r="Q3418" s="13" t="s">
        <v>8338</v>
      </c>
      <c r="R3418" s="13" t="s">
        <v>8339</v>
      </c>
      <c r="S3418" t="b">
        <v>1</v>
      </c>
      <c r="T3418" t="s">
        <v>8270</v>
      </c>
      <c r="U3418" s="17">
        <v>42089.204224537032</v>
      </c>
    </row>
    <row r="3419" spans="1:21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5">
        <f t="shared" si="53"/>
        <v>41937.821527777771</v>
      </c>
      <c r="K3419">
        <v>1410558948</v>
      </c>
      <c r="L3419" s="5">
        <v>41894.705416666664</v>
      </c>
      <c r="M3419" t="b">
        <v>0</v>
      </c>
      <c r="N3419">
        <v>45</v>
      </c>
      <c r="O3419" s="9">
        <f>E3419/D3419</f>
        <v>1.0000058823529412</v>
      </c>
      <c r="P3419" s="13">
        <f>IF(E3419&gt;0,E3419/N3419,"NA")</f>
        <v>37.777999999999999</v>
      </c>
      <c r="Q3419" s="13" t="s">
        <v>8338</v>
      </c>
      <c r="R3419" s="13" t="s">
        <v>8339</v>
      </c>
      <c r="S3419" t="b">
        <v>1</v>
      </c>
      <c r="T3419" t="s">
        <v>8270</v>
      </c>
      <c r="U3419" s="17">
        <v>41894.705416666664</v>
      </c>
    </row>
    <row r="3420" spans="1:21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5">
        <f t="shared" si="53"/>
        <v>41782.626238425924</v>
      </c>
      <c r="K3420">
        <v>1398283307</v>
      </c>
      <c r="L3420" s="5">
        <v>41752.626238425924</v>
      </c>
      <c r="M3420" t="b">
        <v>0</v>
      </c>
      <c r="N3420">
        <v>56</v>
      </c>
      <c r="O3420" s="9">
        <f>E3420/D3420</f>
        <v>1.00875</v>
      </c>
      <c r="P3420" s="13">
        <f>IF(E3420&gt;0,E3420/N3420,"NA")</f>
        <v>72.053571428571431</v>
      </c>
      <c r="Q3420" s="13" t="s">
        <v>8338</v>
      </c>
      <c r="R3420" s="13" t="s">
        <v>8339</v>
      </c>
      <c r="S3420" t="b">
        <v>1</v>
      </c>
      <c r="T3420" t="s">
        <v>8270</v>
      </c>
      <c r="U3420" s="17">
        <v>41752.626238425924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5">
        <f t="shared" si="53"/>
        <v>42466.687499999993</v>
      </c>
      <c r="K3421">
        <v>1458416585</v>
      </c>
      <c r="L3421" s="5">
        <v>42448.613252314812</v>
      </c>
      <c r="M3421" t="b">
        <v>0</v>
      </c>
      <c r="N3421">
        <v>46</v>
      </c>
      <c r="O3421" s="9">
        <f>E3421/D3421</f>
        <v>1.0654545454545454</v>
      </c>
      <c r="P3421" s="13">
        <f>IF(E3421&gt;0,E3421/N3421,"NA")</f>
        <v>63.695652173913047</v>
      </c>
      <c r="Q3421" s="13" t="s">
        <v>8338</v>
      </c>
      <c r="R3421" s="13" t="s">
        <v>8339</v>
      </c>
      <c r="S3421" t="b">
        <v>1</v>
      </c>
      <c r="T3421" t="s">
        <v>8270</v>
      </c>
      <c r="U3421" s="17">
        <v>42448.613252314812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5">
        <f t="shared" si="53"/>
        <v>42413.791666666664</v>
      </c>
      <c r="K3422">
        <v>1454638202</v>
      </c>
      <c r="L3422" s="5">
        <v>42404.881967592592</v>
      </c>
      <c r="M3422" t="b">
        <v>0</v>
      </c>
      <c r="N3422">
        <v>34</v>
      </c>
      <c r="O3422" s="9">
        <f>E3422/D3422</f>
        <v>1.38</v>
      </c>
      <c r="P3422" s="13">
        <f>IF(E3422&gt;0,E3422/N3422,"NA")</f>
        <v>28.411764705882351</v>
      </c>
      <c r="Q3422" s="13" t="s">
        <v>8338</v>
      </c>
      <c r="R3422" s="13" t="s">
        <v>8339</v>
      </c>
      <c r="S3422" t="b">
        <v>1</v>
      </c>
      <c r="T3422" t="s">
        <v>8270</v>
      </c>
      <c r="U3422" s="17">
        <v>42404.881967592592</v>
      </c>
    </row>
    <row r="3423" spans="1:21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5">
        <f t="shared" si="53"/>
        <v>42067.582905092589</v>
      </c>
      <c r="K3423">
        <v>1422903563</v>
      </c>
      <c r="L3423" s="5">
        <v>42037.582905092589</v>
      </c>
      <c r="M3423" t="b">
        <v>0</v>
      </c>
      <c r="N3423">
        <v>98</v>
      </c>
      <c r="O3423" s="9">
        <f>E3423/D3423</f>
        <v>1.0115000000000001</v>
      </c>
      <c r="P3423" s="13">
        <f>IF(E3423&gt;0,E3423/N3423,"NA")</f>
        <v>103.21428571428571</v>
      </c>
      <c r="Q3423" s="13" t="s">
        <v>8338</v>
      </c>
      <c r="R3423" s="13" t="s">
        <v>8339</v>
      </c>
      <c r="S3423" t="b">
        <v>1</v>
      </c>
      <c r="T3423" t="s">
        <v>8270</v>
      </c>
      <c r="U3423" s="17">
        <v>42037.582905092589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5">
        <f t="shared" si="53"/>
        <v>42351.791666666664</v>
      </c>
      <c r="K3424">
        <v>1447594176</v>
      </c>
      <c r="L3424" s="5">
        <v>42323.353888888887</v>
      </c>
      <c r="M3424" t="b">
        <v>0</v>
      </c>
      <c r="N3424">
        <v>46</v>
      </c>
      <c r="O3424" s="9">
        <f>E3424/D3424</f>
        <v>1.091</v>
      </c>
      <c r="P3424" s="13">
        <f>IF(E3424&gt;0,E3424/N3424,"NA")</f>
        <v>71.152173913043484</v>
      </c>
      <c r="Q3424" s="13" t="s">
        <v>8338</v>
      </c>
      <c r="R3424" s="13" t="s">
        <v>8339</v>
      </c>
      <c r="S3424" t="b">
        <v>1</v>
      </c>
      <c r="T3424" t="s">
        <v>8270</v>
      </c>
      <c r="U3424" s="17">
        <v>42323.353888888887</v>
      </c>
    </row>
    <row r="3425" spans="1:21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5">
        <f t="shared" si="53"/>
        <v>42118.703020833331</v>
      </c>
      <c r="K3425">
        <v>1427320341</v>
      </c>
      <c r="L3425" s="5">
        <v>42088.703020833331</v>
      </c>
      <c r="M3425" t="b">
        <v>0</v>
      </c>
      <c r="N3425">
        <v>10</v>
      </c>
      <c r="O3425" s="9">
        <f>E3425/D3425</f>
        <v>1.4</v>
      </c>
      <c r="P3425" s="13">
        <f>IF(E3425&gt;0,E3425/N3425,"NA")</f>
        <v>35</v>
      </c>
      <c r="Q3425" s="13" t="s">
        <v>8338</v>
      </c>
      <c r="R3425" s="13" t="s">
        <v>8339</v>
      </c>
      <c r="S3425" t="b">
        <v>1</v>
      </c>
      <c r="T3425" t="s">
        <v>8270</v>
      </c>
      <c r="U3425" s="17">
        <v>42088.703020833331</v>
      </c>
    </row>
    <row r="3426" spans="1:21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5">
        <f t="shared" si="53"/>
        <v>42040.082638888889</v>
      </c>
      <c r="K3426">
        <v>1421252084</v>
      </c>
      <c r="L3426" s="5">
        <v>42018.468564814808</v>
      </c>
      <c r="M3426" t="b">
        <v>0</v>
      </c>
      <c r="N3426">
        <v>76</v>
      </c>
      <c r="O3426" s="9">
        <f>E3426/D3426</f>
        <v>1.0358333333333334</v>
      </c>
      <c r="P3426" s="13">
        <f>IF(E3426&gt;0,E3426/N3426,"NA")</f>
        <v>81.776315789473685</v>
      </c>
      <c r="Q3426" s="13" t="s">
        <v>8338</v>
      </c>
      <c r="R3426" s="13" t="s">
        <v>8339</v>
      </c>
      <c r="S3426" t="b">
        <v>1</v>
      </c>
      <c r="T3426" t="s">
        <v>8270</v>
      </c>
      <c r="U3426" s="17">
        <v>42018.468564814808</v>
      </c>
    </row>
    <row r="3427" spans="1:21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5">
        <f t="shared" si="53"/>
        <v>41916.40898148148</v>
      </c>
      <c r="K3427">
        <v>1409669336</v>
      </c>
      <c r="L3427" s="5">
        <v>41884.40898148148</v>
      </c>
      <c r="M3427" t="b">
        <v>0</v>
      </c>
      <c r="N3427">
        <v>104</v>
      </c>
      <c r="O3427" s="9">
        <f>E3427/D3427</f>
        <v>1.0297033333333332</v>
      </c>
      <c r="P3427" s="13">
        <f>IF(E3427&gt;0,E3427/N3427,"NA")</f>
        <v>297.02980769230766</v>
      </c>
      <c r="Q3427" s="13" t="s">
        <v>8338</v>
      </c>
      <c r="R3427" s="13" t="s">
        <v>8339</v>
      </c>
      <c r="S3427" t="b">
        <v>1</v>
      </c>
      <c r="T3427" t="s">
        <v>8270</v>
      </c>
      <c r="U3427" s="17">
        <v>41884.40898148148</v>
      </c>
    </row>
    <row r="3428" spans="1:21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5">
        <f t="shared" si="53"/>
        <v>41902.875</v>
      </c>
      <c r="K3428">
        <v>1409620903</v>
      </c>
      <c r="L3428" s="5">
        <v>41883.848414351851</v>
      </c>
      <c r="M3428" t="b">
        <v>0</v>
      </c>
      <c r="N3428">
        <v>87</v>
      </c>
      <c r="O3428" s="9">
        <f>E3428/D3428</f>
        <v>1.0813333333333333</v>
      </c>
      <c r="P3428" s="13">
        <f>IF(E3428&gt;0,E3428/N3428,"NA")</f>
        <v>46.609195402298852</v>
      </c>
      <c r="Q3428" s="13" t="s">
        <v>8338</v>
      </c>
      <c r="R3428" s="13" t="s">
        <v>8339</v>
      </c>
      <c r="S3428" t="b">
        <v>1</v>
      </c>
      <c r="T3428" t="s">
        <v>8270</v>
      </c>
      <c r="U3428" s="17">
        <v>41883.848414351851</v>
      </c>
    </row>
    <row r="3429" spans="1:21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5">
        <f t="shared" si="53"/>
        <v>41822.436944444438</v>
      </c>
      <c r="K3429">
        <v>1401722952</v>
      </c>
      <c r="L3429" s="5">
        <v>41792.436944444438</v>
      </c>
      <c r="M3429" t="b">
        <v>0</v>
      </c>
      <c r="N3429">
        <v>29</v>
      </c>
      <c r="O3429" s="9">
        <f>E3429/D3429</f>
        <v>1</v>
      </c>
      <c r="P3429" s="13">
        <f>IF(E3429&gt;0,E3429/N3429,"NA")</f>
        <v>51.724137931034484</v>
      </c>
      <c r="Q3429" s="13" t="s">
        <v>8338</v>
      </c>
      <c r="R3429" s="13" t="s">
        <v>8339</v>
      </c>
      <c r="S3429" t="b">
        <v>1</v>
      </c>
      <c r="T3429" t="s">
        <v>8270</v>
      </c>
      <c r="U3429" s="17">
        <v>41792.436944444438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5">
        <f t="shared" si="53"/>
        <v>42063.499999999993</v>
      </c>
      <c r="K3430">
        <v>1422983847</v>
      </c>
      <c r="L3430" s="5">
        <v>42038.512118055551</v>
      </c>
      <c r="M3430" t="b">
        <v>0</v>
      </c>
      <c r="N3430">
        <v>51</v>
      </c>
      <c r="O3430" s="9">
        <f>E3430/D3430</f>
        <v>1.0275000000000001</v>
      </c>
      <c r="P3430" s="13">
        <f>IF(E3430&gt;0,E3430/N3430,"NA")</f>
        <v>40.294117647058826</v>
      </c>
      <c r="Q3430" s="13" t="s">
        <v>8338</v>
      </c>
      <c r="R3430" s="13" t="s">
        <v>8339</v>
      </c>
      <c r="S3430" t="b">
        <v>1</v>
      </c>
      <c r="T3430" t="s">
        <v>8270</v>
      </c>
      <c r="U3430" s="17">
        <v>42038.512118055551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5">
        <f t="shared" si="53"/>
        <v>42675.813206018516</v>
      </c>
      <c r="K3431">
        <v>1476837061</v>
      </c>
      <c r="L3431" s="5">
        <v>42661.813206018516</v>
      </c>
      <c r="M3431" t="b">
        <v>0</v>
      </c>
      <c r="N3431">
        <v>12</v>
      </c>
      <c r="O3431" s="9">
        <f>E3431/D3431</f>
        <v>1.3</v>
      </c>
      <c r="P3431" s="13">
        <f>IF(E3431&gt;0,E3431/N3431,"NA")</f>
        <v>16.25</v>
      </c>
      <c r="Q3431" s="13" t="s">
        <v>8338</v>
      </c>
      <c r="R3431" s="13" t="s">
        <v>8339</v>
      </c>
      <c r="S3431" t="b">
        <v>1</v>
      </c>
      <c r="T3431" t="s">
        <v>8270</v>
      </c>
      <c r="U3431" s="17">
        <v>42661.813206018516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5">
        <f t="shared" si="53"/>
        <v>41850.737280092588</v>
      </c>
      <c r="K3432">
        <v>1404168101</v>
      </c>
      <c r="L3432" s="5">
        <v>41820.737280092588</v>
      </c>
      <c r="M3432" t="b">
        <v>0</v>
      </c>
      <c r="N3432">
        <v>72</v>
      </c>
      <c r="O3432" s="9">
        <f>E3432/D3432</f>
        <v>1.0854949999999999</v>
      </c>
      <c r="P3432" s="13">
        <f>IF(E3432&gt;0,E3432/N3432,"NA")</f>
        <v>30.152638888888887</v>
      </c>
      <c r="Q3432" s="13" t="s">
        <v>8338</v>
      </c>
      <c r="R3432" s="13" t="s">
        <v>8339</v>
      </c>
      <c r="S3432" t="b">
        <v>1</v>
      </c>
      <c r="T3432" t="s">
        <v>8270</v>
      </c>
      <c r="U3432" s="17">
        <v>41820.737280092588</v>
      </c>
    </row>
    <row r="3433" spans="1:21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5">
        <f t="shared" si="53"/>
        <v>41869.522604166668</v>
      </c>
      <c r="K3433">
        <v>1405791153</v>
      </c>
      <c r="L3433" s="5">
        <v>41839.522604166668</v>
      </c>
      <c r="M3433" t="b">
        <v>0</v>
      </c>
      <c r="N3433">
        <v>21</v>
      </c>
      <c r="O3433" s="9">
        <f>E3433/D3433</f>
        <v>1</v>
      </c>
      <c r="P3433" s="13">
        <f>IF(E3433&gt;0,E3433/N3433,"NA")</f>
        <v>95.238095238095241</v>
      </c>
      <c r="Q3433" s="13" t="s">
        <v>8338</v>
      </c>
      <c r="R3433" s="13" t="s">
        <v>8339</v>
      </c>
      <c r="S3433" t="b">
        <v>1</v>
      </c>
      <c r="T3433" t="s">
        <v>8270</v>
      </c>
      <c r="U3433" s="17">
        <v>41839.522604166668</v>
      </c>
    </row>
    <row r="3434" spans="1:21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5">
        <f t="shared" si="53"/>
        <v>42405.708333333336</v>
      </c>
      <c r="K3434">
        <v>1452520614</v>
      </c>
      <c r="L3434" s="5">
        <v>42380.372847222221</v>
      </c>
      <c r="M3434" t="b">
        <v>0</v>
      </c>
      <c r="N3434">
        <v>42</v>
      </c>
      <c r="O3434" s="9">
        <f>E3434/D3434</f>
        <v>1.0965</v>
      </c>
      <c r="P3434" s="13">
        <f>IF(E3434&gt;0,E3434/N3434,"NA")</f>
        <v>52.214285714285715</v>
      </c>
      <c r="Q3434" s="13" t="s">
        <v>8338</v>
      </c>
      <c r="R3434" s="13" t="s">
        <v>8339</v>
      </c>
      <c r="S3434" t="b">
        <v>1</v>
      </c>
      <c r="T3434" t="s">
        <v>8270</v>
      </c>
      <c r="U3434" s="17">
        <v>42380.372847222221</v>
      </c>
    </row>
    <row r="3435" spans="1:21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5">
        <f t="shared" si="53"/>
        <v>41806.916666666664</v>
      </c>
      <c r="K3435">
        <v>1400290255</v>
      </c>
      <c r="L3435" s="5">
        <v>41775.854803240734</v>
      </c>
      <c r="M3435" t="b">
        <v>0</v>
      </c>
      <c r="N3435">
        <v>71</v>
      </c>
      <c r="O3435" s="9">
        <f>E3435/D3435</f>
        <v>1.0026315789473683</v>
      </c>
      <c r="P3435" s="13">
        <f>IF(E3435&gt;0,E3435/N3435,"NA")</f>
        <v>134.1549295774648</v>
      </c>
      <c r="Q3435" s="13" t="s">
        <v>8338</v>
      </c>
      <c r="R3435" s="13" t="s">
        <v>8339</v>
      </c>
      <c r="S3435" t="b">
        <v>1</v>
      </c>
      <c r="T3435" t="s">
        <v>8270</v>
      </c>
      <c r="U3435" s="17">
        <v>41775.854803240734</v>
      </c>
    </row>
    <row r="3436" spans="1:21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5">
        <f t="shared" si="53"/>
        <v>41830.172094907401</v>
      </c>
      <c r="K3436">
        <v>1402391269</v>
      </c>
      <c r="L3436" s="5">
        <v>41800.172094907401</v>
      </c>
      <c r="M3436" t="b">
        <v>0</v>
      </c>
      <c r="N3436">
        <v>168</v>
      </c>
      <c r="O3436" s="9">
        <f>E3436/D3436</f>
        <v>1.0555000000000001</v>
      </c>
      <c r="P3436" s="13">
        <f>IF(E3436&gt;0,E3436/N3436,"NA")</f>
        <v>62.827380952380949</v>
      </c>
      <c r="Q3436" s="13" t="s">
        <v>8338</v>
      </c>
      <c r="R3436" s="13" t="s">
        <v>8339</v>
      </c>
      <c r="S3436" t="b">
        <v>1</v>
      </c>
      <c r="T3436" t="s">
        <v>8270</v>
      </c>
      <c r="U3436" s="17">
        <v>41800.172094907401</v>
      </c>
    </row>
    <row r="3437" spans="1:21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5">
        <f t="shared" si="53"/>
        <v>42588.916666666664</v>
      </c>
      <c r="K3437">
        <v>1469112493</v>
      </c>
      <c r="L3437" s="5">
        <v>42572.408483796295</v>
      </c>
      <c r="M3437" t="b">
        <v>0</v>
      </c>
      <c r="N3437">
        <v>19</v>
      </c>
      <c r="O3437" s="9">
        <f>E3437/D3437</f>
        <v>1.1200000000000001</v>
      </c>
      <c r="P3437" s="13">
        <f>IF(E3437&gt;0,E3437/N3437,"NA")</f>
        <v>58.94736842105263</v>
      </c>
      <c r="Q3437" s="13" t="s">
        <v>8338</v>
      </c>
      <c r="R3437" s="13" t="s">
        <v>8339</v>
      </c>
      <c r="S3437" t="b">
        <v>1</v>
      </c>
      <c r="T3437" t="s">
        <v>8270</v>
      </c>
      <c r="U3437" s="17">
        <v>42572.408483796295</v>
      </c>
    </row>
    <row r="3438" spans="1:21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5">
        <f t="shared" si="53"/>
        <v>41872.477777777771</v>
      </c>
      <c r="K3438">
        <v>1406811593</v>
      </c>
      <c r="L3438" s="5">
        <v>41851.333252314813</v>
      </c>
      <c r="M3438" t="b">
        <v>0</v>
      </c>
      <c r="N3438">
        <v>37</v>
      </c>
      <c r="O3438" s="9">
        <f>E3438/D3438</f>
        <v>1.0589999999999999</v>
      </c>
      <c r="P3438" s="13">
        <f>IF(E3438&gt;0,E3438/N3438,"NA")</f>
        <v>143.1081081081081</v>
      </c>
      <c r="Q3438" s="13" t="s">
        <v>8338</v>
      </c>
      <c r="R3438" s="13" t="s">
        <v>8339</v>
      </c>
      <c r="S3438" t="b">
        <v>1</v>
      </c>
      <c r="T3438" t="s">
        <v>8270</v>
      </c>
      <c r="U3438" s="17">
        <v>41851.333252314813</v>
      </c>
    </row>
    <row r="3439" spans="1:21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5">
        <f t="shared" si="53"/>
        <v>42235.502546296295</v>
      </c>
      <c r="K3439">
        <v>1437411820</v>
      </c>
      <c r="L3439" s="5">
        <v>42205.502546296295</v>
      </c>
      <c r="M3439" t="b">
        <v>0</v>
      </c>
      <c r="N3439">
        <v>36</v>
      </c>
      <c r="O3439" s="9">
        <f>E3439/D3439</f>
        <v>1.01</v>
      </c>
      <c r="P3439" s="13">
        <f>IF(E3439&gt;0,E3439/N3439,"NA")</f>
        <v>84.166666666666671</v>
      </c>
      <c r="Q3439" s="13" t="s">
        <v>8338</v>
      </c>
      <c r="R3439" s="13" t="s">
        <v>8339</v>
      </c>
      <c r="S3439" t="b">
        <v>1</v>
      </c>
      <c r="T3439" t="s">
        <v>8270</v>
      </c>
      <c r="U3439" s="17">
        <v>42205.502546296295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5">
        <f t="shared" si="53"/>
        <v>42126.666666666664</v>
      </c>
      <c r="K3440">
        <v>1428358567</v>
      </c>
      <c r="L3440" s="5">
        <v>42100.719525462962</v>
      </c>
      <c r="M3440" t="b">
        <v>0</v>
      </c>
      <c r="N3440">
        <v>14</v>
      </c>
      <c r="O3440" s="9">
        <f>E3440/D3440</f>
        <v>1.042</v>
      </c>
      <c r="P3440" s="13">
        <f>IF(E3440&gt;0,E3440/N3440,"NA")</f>
        <v>186.07142857142858</v>
      </c>
      <c r="Q3440" s="13" t="s">
        <v>8338</v>
      </c>
      <c r="R3440" s="13" t="s">
        <v>8339</v>
      </c>
      <c r="S3440" t="b">
        <v>1</v>
      </c>
      <c r="T3440" t="s">
        <v>8270</v>
      </c>
      <c r="U3440" s="17">
        <v>42100.719525462962</v>
      </c>
    </row>
    <row r="3441" spans="1:21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5">
        <f t="shared" si="53"/>
        <v>42387.999305555553</v>
      </c>
      <c r="K3441">
        <v>1452030730</v>
      </c>
      <c r="L3441" s="5">
        <v>42374.702893518515</v>
      </c>
      <c r="M3441" t="b">
        <v>0</v>
      </c>
      <c r="N3441">
        <v>18</v>
      </c>
      <c r="O3441" s="9">
        <f>E3441/D3441</f>
        <v>1.3467833333333334</v>
      </c>
      <c r="P3441" s="13">
        <f>IF(E3441&gt;0,E3441/N3441,"NA")</f>
        <v>89.785555555555561</v>
      </c>
      <c r="Q3441" s="13" t="s">
        <v>8338</v>
      </c>
      <c r="R3441" s="13" t="s">
        <v>8339</v>
      </c>
      <c r="S3441" t="b">
        <v>1</v>
      </c>
      <c r="T3441" t="s">
        <v>8270</v>
      </c>
      <c r="U3441" s="17">
        <v>42374.702893518515</v>
      </c>
    </row>
    <row r="3442" spans="1:21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5">
        <f t="shared" si="53"/>
        <v>41831.46875</v>
      </c>
      <c r="K3442">
        <v>1403146628</v>
      </c>
      <c r="L3442" s="5">
        <v>41808.914675925924</v>
      </c>
      <c r="M3442" t="b">
        <v>0</v>
      </c>
      <c r="N3442">
        <v>82</v>
      </c>
      <c r="O3442" s="9">
        <f>E3442/D3442</f>
        <v>1.052184</v>
      </c>
      <c r="P3442" s="13">
        <f>IF(E3442&gt;0,E3442/N3442,"NA")</f>
        <v>64.157560975609755</v>
      </c>
      <c r="Q3442" s="13" t="s">
        <v>8338</v>
      </c>
      <c r="R3442" s="13" t="s">
        <v>8339</v>
      </c>
      <c r="S3442" t="b">
        <v>1</v>
      </c>
      <c r="T3442" t="s">
        <v>8270</v>
      </c>
      <c r="U3442" s="17">
        <v>41808.914675925924</v>
      </c>
    </row>
    <row r="3443" spans="1:21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5">
        <f t="shared" si="53"/>
        <v>42321.636805555558</v>
      </c>
      <c r="K3443">
        <v>1445077121</v>
      </c>
      <c r="L3443" s="5">
        <v>42294.221307870372</v>
      </c>
      <c r="M3443" t="b">
        <v>0</v>
      </c>
      <c r="N3443">
        <v>43</v>
      </c>
      <c r="O3443" s="9">
        <f>E3443/D3443</f>
        <v>1.026</v>
      </c>
      <c r="P3443" s="13">
        <f>IF(E3443&gt;0,E3443/N3443,"NA")</f>
        <v>59.651162790697676</v>
      </c>
      <c r="Q3443" s="13" t="s">
        <v>8338</v>
      </c>
      <c r="R3443" s="13" t="s">
        <v>8339</v>
      </c>
      <c r="S3443" t="b">
        <v>1</v>
      </c>
      <c r="T3443" t="s">
        <v>8270</v>
      </c>
      <c r="U3443" s="17">
        <v>42294.221307870372</v>
      </c>
    </row>
    <row r="3444" spans="1:21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5">
        <f t="shared" si="53"/>
        <v>42154.632777777777</v>
      </c>
      <c r="K3444">
        <v>1430424672</v>
      </c>
      <c r="L3444" s="5">
        <v>42124.632777777777</v>
      </c>
      <c r="M3444" t="b">
        <v>0</v>
      </c>
      <c r="N3444">
        <v>8</v>
      </c>
      <c r="O3444" s="9">
        <f>E3444/D3444</f>
        <v>1</v>
      </c>
      <c r="P3444" s="13">
        <f>IF(E3444&gt;0,E3444/N3444,"NA")</f>
        <v>31.25</v>
      </c>
      <c r="Q3444" s="13" t="s">
        <v>8338</v>
      </c>
      <c r="R3444" s="13" t="s">
        <v>8339</v>
      </c>
      <c r="S3444" t="b">
        <v>1</v>
      </c>
      <c r="T3444" t="s">
        <v>8270</v>
      </c>
      <c r="U3444" s="17">
        <v>42124.632777777777</v>
      </c>
    </row>
    <row r="3445" spans="1:21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5">
        <f t="shared" si="53"/>
        <v>41891.316504629627</v>
      </c>
      <c r="K3445">
        <v>1407674146</v>
      </c>
      <c r="L3445" s="5">
        <v>41861.316504629627</v>
      </c>
      <c r="M3445" t="b">
        <v>0</v>
      </c>
      <c r="N3445">
        <v>45</v>
      </c>
      <c r="O3445" s="9">
        <f>E3445/D3445</f>
        <v>1.855</v>
      </c>
      <c r="P3445" s="13">
        <f>IF(E3445&gt;0,E3445/N3445,"NA")</f>
        <v>41.222222222222221</v>
      </c>
      <c r="Q3445" s="13" t="s">
        <v>8338</v>
      </c>
      <c r="R3445" s="13" t="s">
        <v>8339</v>
      </c>
      <c r="S3445" t="b">
        <v>1</v>
      </c>
      <c r="T3445" t="s">
        <v>8270</v>
      </c>
      <c r="U3445" s="17">
        <v>41861.316504629627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5">
        <f t="shared" si="53"/>
        <v>42529.374305555553</v>
      </c>
      <c r="K3446">
        <v>1464677986</v>
      </c>
      <c r="L3446" s="5">
        <v>42521.08317129629</v>
      </c>
      <c r="M3446" t="b">
        <v>0</v>
      </c>
      <c r="N3446">
        <v>20</v>
      </c>
      <c r="O3446" s="9">
        <f>E3446/D3446</f>
        <v>2.89</v>
      </c>
      <c r="P3446" s="13">
        <f>IF(E3446&gt;0,E3446/N3446,"NA")</f>
        <v>43.35</v>
      </c>
      <c r="Q3446" s="13" t="s">
        <v>8338</v>
      </c>
      <c r="R3446" s="13" t="s">
        <v>8339</v>
      </c>
      <c r="S3446" t="b">
        <v>1</v>
      </c>
      <c r="T3446" t="s">
        <v>8270</v>
      </c>
      <c r="U3446" s="17">
        <v>42521.08317129629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5">
        <f t="shared" si="53"/>
        <v>42300.322175925925</v>
      </c>
      <c r="K3447">
        <v>1443185036</v>
      </c>
      <c r="L3447" s="5">
        <v>42272.322175925925</v>
      </c>
      <c r="M3447" t="b">
        <v>0</v>
      </c>
      <c r="N3447">
        <v>31</v>
      </c>
      <c r="O3447" s="9">
        <f>E3447/D3447</f>
        <v>1</v>
      </c>
      <c r="P3447" s="13">
        <f>IF(E3447&gt;0,E3447/N3447,"NA")</f>
        <v>64.516129032258064</v>
      </c>
      <c r="Q3447" s="13" t="s">
        <v>8338</v>
      </c>
      <c r="R3447" s="13" t="s">
        <v>8339</v>
      </c>
      <c r="S3447" t="b">
        <v>1</v>
      </c>
      <c r="T3447" t="s">
        <v>8270</v>
      </c>
      <c r="U3447" s="17">
        <v>42272.322175925925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5">
        <f t="shared" si="53"/>
        <v>42040.305555555555</v>
      </c>
      <c r="K3448">
        <v>1421092725</v>
      </c>
      <c r="L3448" s="5">
        <v>42016.624131944445</v>
      </c>
      <c r="M3448" t="b">
        <v>0</v>
      </c>
      <c r="N3448">
        <v>25</v>
      </c>
      <c r="O3448" s="9">
        <f>E3448/D3448</f>
        <v>1.0820000000000001</v>
      </c>
      <c r="P3448" s="13">
        <f>IF(E3448&gt;0,E3448/N3448,"NA")</f>
        <v>43.28</v>
      </c>
      <c r="Q3448" s="13" t="s">
        <v>8338</v>
      </c>
      <c r="R3448" s="13" t="s">
        <v>8339</v>
      </c>
      <c r="S3448" t="b">
        <v>1</v>
      </c>
      <c r="T3448" t="s">
        <v>8270</v>
      </c>
      <c r="U3448" s="17">
        <v>42016.624131944445</v>
      </c>
    </row>
    <row r="3449" spans="1:21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5">
        <f t="shared" si="53"/>
        <v>42447.639027777775</v>
      </c>
      <c r="K3449">
        <v>1454448012</v>
      </c>
      <c r="L3449" s="5">
        <v>42402.680694444447</v>
      </c>
      <c r="M3449" t="b">
        <v>0</v>
      </c>
      <c r="N3449">
        <v>14</v>
      </c>
      <c r="O3449" s="9">
        <f>E3449/D3449</f>
        <v>1.0780000000000001</v>
      </c>
      <c r="P3449" s="13">
        <f>IF(E3449&gt;0,E3449/N3449,"NA")</f>
        <v>77</v>
      </c>
      <c r="Q3449" s="13" t="s">
        <v>8338</v>
      </c>
      <c r="R3449" s="13" t="s">
        <v>8339</v>
      </c>
      <c r="S3449" t="b">
        <v>1</v>
      </c>
      <c r="T3449" t="s">
        <v>8270</v>
      </c>
      <c r="U3449" s="17">
        <v>42402.680694444447</v>
      </c>
    </row>
    <row r="3450" spans="1:21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5">
        <f t="shared" si="53"/>
        <v>41989.910752314812</v>
      </c>
      <c r="K3450">
        <v>1416192689</v>
      </c>
      <c r="L3450" s="5">
        <v>41959.910752314812</v>
      </c>
      <c r="M3450" t="b">
        <v>0</v>
      </c>
      <c r="N3450">
        <v>45</v>
      </c>
      <c r="O3450" s="9">
        <f>E3450/D3450</f>
        <v>1.0976190476190477</v>
      </c>
      <c r="P3450" s="13">
        <f>IF(E3450&gt;0,E3450/N3450,"NA")</f>
        <v>51.222222222222221</v>
      </c>
      <c r="Q3450" s="13" t="s">
        <v>8338</v>
      </c>
      <c r="R3450" s="13" t="s">
        <v>8339</v>
      </c>
      <c r="S3450" t="b">
        <v>1</v>
      </c>
      <c r="T3450" t="s">
        <v>8270</v>
      </c>
      <c r="U3450" s="17">
        <v>41959.910752314812</v>
      </c>
    </row>
    <row r="3451" spans="1:21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5">
        <f t="shared" si="53"/>
        <v>42559.958333333336</v>
      </c>
      <c r="K3451">
        <v>1465607738</v>
      </c>
      <c r="L3451" s="5">
        <v>42531.844189814808</v>
      </c>
      <c r="M3451" t="b">
        <v>0</v>
      </c>
      <c r="N3451">
        <v>20</v>
      </c>
      <c r="O3451" s="9">
        <f>E3451/D3451</f>
        <v>1.70625</v>
      </c>
      <c r="P3451" s="13">
        <f>IF(E3451&gt;0,E3451/N3451,"NA")</f>
        <v>68.25</v>
      </c>
      <c r="Q3451" s="13" t="s">
        <v>8338</v>
      </c>
      <c r="R3451" s="13" t="s">
        <v>8339</v>
      </c>
      <c r="S3451" t="b">
        <v>1</v>
      </c>
      <c r="T3451" t="s">
        <v>8270</v>
      </c>
      <c r="U3451" s="17">
        <v>42531.844189814808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5">
        <f t="shared" si="53"/>
        <v>42096.454525462956</v>
      </c>
      <c r="K3452">
        <v>1422809671</v>
      </c>
      <c r="L3452" s="5">
        <v>42036.496192129627</v>
      </c>
      <c r="M3452" t="b">
        <v>0</v>
      </c>
      <c r="N3452">
        <v>39</v>
      </c>
      <c r="O3452" s="9">
        <f>E3452/D3452</f>
        <v>1.52</v>
      </c>
      <c r="P3452" s="13">
        <f>IF(E3452&gt;0,E3452/N3452,"NA")</f>
        <v>19.487179487179485</v>
      </c>
      <c r="Q3452" s="13" t="s">
        <v>8338</v>
      </c>
      <c r="R3452" s="13" t="s">
        <v>8339</v>
      </c>
      <c r="S3452" t="b">
        <v>1</v>
      </c>
      <c r="T3452" t="s">
        <v>8270</v>
      </c>
      <c r="U3452" s="17">
        <v>42036.496192129627</v>
      </c>
    </row>
    <row r="3453" spans="1:21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5">
        <f t="shared" si="53"/>
        <v>42115.515358796292</v>
      </c>
      <c r="K3453">
        <v>1427304127</v>
      </c>
      <c r="L3453" s="5">
        <v>42088.515358796292</v>
      </c>
      <c r="M3453" t="b">
        <v>0</v>
      </c>
      <c r="N3453">
        <v>16</v>
      </c>
      <c r="O3453" s="9">
        <f>E3453/D3453</f>
        <v>1.0123076923076924</v>
      </c>
      <c r="P3453" s="13">
        <f>IF(E3453&gt;0,E3453/N3453,"NA")</f>
        <v>41.125</v>
      </c>
      <c r="Q3453" s="13" t="s">
        <v>8338</v>
      </c>
      <c r="R3453" s="13" t="s">
        <v>8339</v>
      </c>
      <c r="S3453" t="b">
        <v>1</v>
      </c>
      <c r="T3453" t="s">
        <v>8270</v>
      </c>
      <c r="U3453" s="17">
        <v>42088.515358796292</v>
      </c>
    </row>
    <row r="3454" spans="1:21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5">
        <f t="shared" si="53"/>
        <v>41842.957638888889</v>
      </c>
      <c r="K3454">
        <v>1404141626</v>
      </c>
      <c r="L3454" s="5">
        <v>41820.430856481478</v>
      </c>
      <c r="M3454" t="b">
        <v>0</v>
      </c>
      <c r="N3454">
        <v>37</v>
      </c>
      <c r="O3454" s="9">
        <f>E3454/D3454</f>
        <v>1.532</v>
      </c>
      <c r="P3454" s="13">
        <f>IF(E3454&gt;0,E3454/N3454,"NA")</f>
        <v>41.405405405405403</v>
      </c>
      <c r="Q3454" s="13" t="s">
        <v>8338</v>
      </c>
      <c r="R3454" s="13" t="s">
        <v>8339</v>
      </c>
      <c r="S3454" t="b">
        <v>1</v>
      </c>
      <c r="T3454" t="s">
        <v>8270</v>
      </c>
      <c r="U3454" s="17">
        <v>41820.430856481478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5">
        <f t="shared" si="53"/>
        <v>42595.770324074074</v>
      </c>
      <c r="K3455">
        <v>1465946956</v>
      </c>
      <c r="L3455" s="5">
        <v>42535.770324074074</v>
      </c>
      <c r="M3455" t="b">
        <v>0</v>
      </c>
      <c r="N3455">
        <v>14</v>
      </c>
      <c r="O3455" s="9">
        <f>E3455/D3455</f>
        <v>1.2833333333333334</v>
      </c>
      <c r="P3455" s="13">
        <f>IF(E3455&gt;0,E3455/N3455,"NA")</f>
        <v>27.5</v>
      </c>
      <c r="Q3455" s="13" t="s">
        <v>8338</v>
      </c>
      <c r="R3455" s="13" t="s">
        <v>8339</v>
      </c>
      <c r="S3455" t="b">
        <v>1</v>
      </c>
      <c r="T3455" t="s">
        <v>8270</v>
      </c>
      <c r="U3455" s="17">
        <v>42535.770324074074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5">
        <f t="shared" si="53"/>
        <v>41851.490266203698</v>
      </c>
      <c r="K3456">
        <v>1404233159</v>
      </c>
      <c r="L3456" s="5">
        <v>41821.490266203698</v>
      </c>
      <c r="M3456" t="b">
        <v>0</v>
      </c>
      <c r="N3456">
        <v>21</v>
      </c>
      <c r="O3456" s="9">
        <f>E3456/D3456</f>
        <v>1.0071428571428571</v>
      </c>
      <c r="P3456" s="13">
        <f>IF(E3456&gt;0,E3456/N3456,"NA")</f>
        <v>33.571428571428569</v>
      </c>
      <c r="Q3456" s="13" t="s">
        <v>8338</v>
      </c>
      <c r="R3456" s="13" t="s">
        <v>8339</v>
      </c>
      <c r="S3456" t="b">
        <v>1</v>
      </c>
      <c r="T3456" t="s">
        <v>8270</v>
      </c>
      <c r="U3456" s="17">
        <v>41821.490266203698</v>
      </c>
    </row>
    <row r="3457" spans="1:21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5">
        <f t="shared" si="53"/>
        <v>42656.541979166665</v>
      </c>
      <c r="K3457">
        <v>1473789627</v>
      </c>
      <c r="L3457" s="5">
        <v>42626.541979166665</v>
      </c>
      <c r="M3457" t="b">
        <v>0</v>
      </c>
      <c r="N3457">
        <v>69</v>
      </c>
      <c r="O3457" s="9">
        <f>E3457/D3457</f>
        <v>1.0065</v>
      </c>
      <c r="P3457" s="13">
        <f>IF(E3457&gt;0,E3457/N3457,"NA")</f>
        <v>145.86956521739131</v>
      </c>
      <c r="Q3457" s="13" t="s">
        <v>8338</v>
      </c>
      <c r="R3457" s="13" t="s">
        <v>8339</v>
      </c>
      <c r="S3457" t="b">
        <v>1</v>
      </c>
      <c r="T3457" t="s">
        <v>8270</v>
      </c>
      <c r="U3457" s="17">
        <v>42626.541979166665</v>
      </c>
    </row>
    <row r="3458" spans="1:21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5">
        <f t="shared" si="53"/>
        <v>41852.082638888889</v>
      </c>
      <c r="K3458">
        <v>1404190567</v>
      </c>
      <c r="L3458" s="5">
        <v>41820.997303240736</v>
      </c>
      <c r="M3458" t="b">
        <v>0</v>
      </c>
      <c r="N3458">
        <v>16</v>
      </c>
      <c r="O3458" s="9">
        <f>E3458/D3458</f>
        <v>1.913</v>
      </c>
      <c r="P3458" s="13">
        <f>IF(E3458&gt;0,E3458/N3458,"NA")</f>
        <v>358.6875</v>
      </c>
      <c r="Q3458" s="13" t="s">
        <v>8338</v>
      </c>
      <c r="R3458" s="13" t="s">
        <v>8339</v>
      </c>
      <c r="S3458" t="b">
        <v>1</v>
      </c>
      <c r="T3458" t="s">
        <v>8270</v>
      </c>
      <c r="U3458" s="17">
        <v>41820.997303240736</v>
      </c>
    </row>
    <row r="3459" spans="1:21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5">
        <f t="shared" ref="J3459:L3522" si="54">(I3459/86400)+25569+(-5/24)</f>
        <v>42047.040972222218</v>
      </c>
      <c r="K3459">
        <v>1421081857</v>
      </c>
      <c r="L3459" s="5">
        <v>42016.498344907406</v>
      </c>
      <c r="M3459" t="b">
        <v>0</v>
      </c>
      <c r="N3459">
        <v>55</v>
      </c>
      <c r="O3459" s="9">
        <f>E3459/D3459</f>
        <v>1.4019999999999999</v>
      </c>
      <c r="P3459" s="13">
        <f>IF(E3459&gt;0,E3459/N3459,"NA")</f>
        <v>50.981818181818184</v>
      </c>
      <c r="Q3459" s="13" t="s">
        <v>8338</v>
      </c>
      <c r="R3459" s="13" t="s">
        <v>8339</v>
      </c>
      <c r="S3459" t="b">
        <v>1</v>
      </c>
      <c r="T3459" t="s">
        <v>8270</v>
      </c>
      <c r="U3459" s="17">
        <v>42016.498344907406</v>
      </c>
    </row>
    <row r="3460" spans="1:21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5">
        <f t="shared" si="54"/>
        <v>42037.977083333331</v>
      </c>
      <c r="K3460">
        <v>1420606303</v>
      </c>
      <c r="L3460" s="5">
        <v>42010.994247685179</v>
      </c>
      <c r="M3460" t="b">
        <v>0</v>
      </c>
      <c r="N3460">
        <v>27</v>
      </c>
      <c r="O3460" s="9">
        <f>E3460/D3460</f>
        <v>1.2433537832310839</v>
      </c>
      <c r="P3460" s="13">
        <f>IF(E3460&gt;0,E3460/N3460,"NA")</f>
        <v>45.037037037037038</v>
      </c>
      <c r="Q3460" s="13" t="s">
        <v>8338</v>
      </c>
      <c r="R3460" s="13" t="s">
        <v>8339</v>
      </c>
      <c r="S3460" t="b">
        <v>1</v>
      </c>
      <c r="T3460" t="s">
        <v>8270</v>
      </c>
      <c r="U3460" s="17">
        <v>42010.994247685179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5">
        <f t="shared" si="54"/>
        <v>42510.271527777775</v>
      </c>
      <c r="K3461">
        <v>1461151860</v>
      </c>
      <c r="L3461" s="5">
        <v>42480.271527777775</v>
      </c>
      <c r="M3461" t="b">
        <v>0</v>
      </c>
      <c r="N3461">
        <v>36</v>
      </c>
      <c r="O3461" s="9">
        <f>E3461/D3461</f>
        <v>1.262</v>
      </c>
      <c r="P3461" s="13">
        <f>IF(E3461&gt;0,E3461/N3461,"NA")</f>
        <v>17.527777777777779</v>
      </c>
      <c r="Q3461" s="13" t="s">
        <v>8338</v>
      </c>
      <c r="R3461" s="13" t="s">
        <v>8339</v>
      </c>
      <c r="S3461" t="b">
        <v>1</v>
      </c>
      <c r="T3461" t="s">
        <v>8270</v>
      </c>
      <c r="U3461" s="17">
        <v>42480.271527777775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5">
        <f t="shared" si="54"/>
        <v>41866.318888888891</v>
      </c>
      <c r="K3462">
        <v>1406896752</v>
      </c>
      <c r="L3462" s="5">
        <v>41852.318888888891</v>
      </c>
      <c r="M3462" t="b">
        <v>0</v>
      </c>
      <c r="N3462">
        <v>19</v>
      </c>
      <c r="O3462" s="9">
        <f>E3462/D3462</f>
        <v>1.9</v>
      </c>
      <c r="P3462" s="13">
        <f>IF(E3462&gt;0,E3462/N3462,"NA")</f>
        <v>50</v>
      </c>
      <c r="Q3462" s="13" t="s">
        <v>8338</v>
      </c>
      <c r="R3462" s="13" t="s">
        <v>8339</v>
      </c>
      <c r="S3462" t="b">
        <v>1</v>
      </c>
      <c r="T3462" t="s">
        <v>8270</v>
      </c>
      <c r="U3462" s="17">
        <v>41852.318888888891</v>
      </c>
    </row>
    <row r="3463" spans="1:21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5">
        <f t="shared" si="54"/>
        <v>42671.916666666664</v>
      </c>
      <c r="K3463">
        <v>1475248279</v>
      </c>
      <c r="L3463" s="5">
        <v>42643.424525462957</v>
      </c>
      <c r="M3463" t="b">
        <v>0</v>
      </c>
      <c r="N3463">
        <v>12</v>
      </c>
      <c r="O3463" s="9">
        <f>E3463/D3463</f>
        <v>1.39</v>
      </c>
      <c r="P3463" s="13">
        <f>IF(E3463&gt;0,E3463/N3463,"NA")</f>
        <v>57.916666666666664</v>
      </c>
      <c r="Q3463" s="13" t="s">
        <v>8338</v>
      </c>
      <c r="R3463" s="13" t="s">
        <v>8339</v>
      </c>
      <c r="S3463" t="b">
        <v>1</v>
      </c>
      <c r="T3463" t="s">
        <v>8270</v>
      </c>
      <c r="U3463" s="17">
        <v>42643.424525462957</v>
      </c>
    </row>
    <row r="3464" spans="1:21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5">
        <f t="shared" si="54"/>
        <v>42195.541666666664</v>
      </c>
      <c r="K3464">
        <v>1435181628</v>
      </c>
      <c r="L3464" s="5">
        <v>42179.690138888887</v>
      </c>
      <c r="M3464" t="b">
        <v>0</v>
      </c>
      <c r="N3464">
        <v>17</v>
      </c>
      <c r="O3464" s="9">
        <f>E3464/D3464</f>
        <v>2.02</v>
      </c>
      <c r="P3464" s="13">
        <f>IF(E3464&gt;0,E3464/N3464,"NA")</f>
        <v>29.705882352941178</v>
      </c>
      <c r="Q3464" s="13" t="s">
        <v>8338</v>
      </c>
      <c r="R3464" s="13" t="s">
        <v>8339</v>
      </c>
      <c r="S3464" t="b">
        <v>1</v>
      </c>
      <c r="T3464" t="s">
        <v>8270</v>
      </c>
      <c r="U3464" s="17">
        <v>42179.690138888887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5">
        <f t="shared" si="54"/>
        <v>42653.957638888889</v>
      </c>
      <c r="K3465">
        <v>1472594585</v>
      </c>
      <c r="L3465" s="5">
        <v>42612.710474537038</v>
      </c>
      <c r="M3465" t="b">
        <v>0</v>
      </c>
      <c r="N3465">
        <v>114</v>
      </c>
      <c r="O3465" s="9">
        <f>E3465/D3465</f>
        <v>1.0338000000000001</v>
      </c>
      <c r="P3465" s="13">
        <f>IF(E3465&gt;0,E3465/N3465,"NA")</f>
        <v>90.684210526315795</v>
      </c>
      <c r="Q3465" s="13" t="s">
        <v>8338</v>
      </c>
      <c r="R3465" s="13" t="s">
        <v>8339</v>
      </c>
      <c r="S3465" t="b">
        <v>1</v>
      </c>
      <c r="T3465" t="s">
        <v>8270</v>
      </c>
      <c r="U3465" s="17">
        <v>42612.710474537038</v>
      </c>
    </row>
    <row r="3466" spans="1:21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5">
        <f t="shared" si="54"/>
        <v>42604.921724537031</v>
      </c>
      <c r="K3466">
        <v>1469329637</v>
      </c>
      <c r="L3466" s="5">
        <v>42574.921724537031</v>
      </c>
      <c r="M3466" t="b">
        <v>0</v>
      </c>
      <c r="N3466">
        <v>93</v>
      </c>
      <c r="O3466" s="9">
        <f>E3466/D3466</f>
        <v>1.023236</v>
      </c>
      <c r="P3466" s="13">
        <f>IF(E3466&gt;0,E3466/N3466,"NA")</f>
        <v>55.012688172043013</v>
      </c>
      <c r="Q3466" s="13" t="s">
        <v>8338</v>
      </c>
      <c r="R3466" s="13" t="s">
        <v>8339</v>
      </c>
      <c r="S3466" t="b">
        <v>1</v>
      </c>
      <c r="T3466" t="s">
        <v>8270</v>
      </c>
      <c r="U3466" s="17">
        <v>42574.921724537031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5">
        <f t="shared" si="54"/>
        <v>42225.458333333336</v>
      </c>
      <c r="K3467">
        <v>1436972472</v>
      </c>
      <c r="L3467" s="5">
        <v>42200.417499999996</v>
      </c>
      <c r="M3467" t="b">
        <v>0</v>
      </c>
      <c r="N3467">
        <v>36</v>
      </c>
      <c r="O3467" s="9">
        <f>E3467/D3467</f>
        <v>1.03</v>
      </c>
      <c r="P3467" s="13">
        <f>IF(E3467&gt;0,E3467/N3467,"NA")</f>
        <v>57.222222222222221</v>
      </c>
      <c r="Q3467" s="13" t="s">
        <v>8338</v>
      </c>
      <c r="R3467" s="13" t="s">
        <v>8339</v>
      </c>
      <c r="S3467" t="b">
        <v>1</v>
      </c>
      <c r="T3467" t="s">
        <v>8270</v>
      </c>
      <c r="U3467" s="17">
        <v>42200.417499999996</v>
      </c>
    </row>
    <row r="3468" spans="1:21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5">
        <f t="shared" si="54"/>
        <v>42479.769097222219</v>
      </c>
      <c r="K3468">
        <v>1455928050</v>
      </c>
      <c r="L3468" s="5">
        <v>42419.810763888883</v>
      </c>
      <c r="M3468" t="b">
        <v>0</v>
      </c>
      <c r="N3468">
        <v>61</v>
      </c>
      <c r="O3468" s="9">
        <f>E3468/D3468</f>
        <v>1.2714285714285714</v>
      </c>
      <c r="P3468" s="13">
        <f>IF(E3468&gt;0,E3468/N3468,"NA")</f>
        <v>72.950819672131146</v>
      </c>
      <c r="Q3468" s="13" t="s">
        <v>8338</v>
      </c>
      <c r="R3468" s="13" t="s">
        <v>8339</v>
      </c>
      <c r="S3468" t="b">
        <v>1</v>
      </c>
      <c r="T3468" t="s">
        <v>8270</v>
      </c>
      <c r="U3468" s="17">
        <v>42419.810763888883</v>
      </c>
    </row>
    <row r="3469" spans="1:21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5">
        <f t="shared" si="54"/>
        <v>42083.421666666669</v>
      </c>
      <c r="K3469">
        <v>1424275632</v>
      </c>
      <c r="L3469" s="5">
        <v>42053.463333333326</v>
      </c>
      <c r="M3469" t="b">
        <v>0</v>
      </c>
      <c r="N3469">
        <v>47</v>
      </c>
      <c r="O3469" s="9">
        <f>E3469/D3469</f>
        <v>1.01</v>
      </c>
      <c r="P3469" s="13">
        <f>IF(E3469&gt;0,E3469/N3469,"NA")</f>
        <v>64.468085106382972</v>
      </c>
      <c r="Q3469" s="13" t="s">
        <v>8338</v>
      </c>
      <c r="R3469" s="13" t="s">
        <v>8339</v>
      </c>
      <c r="S3469" t="b">
        <v>1</v>
      </c>
      <c r="T3469" t="s">
        <v>8270</v>
      </c>
      <c r="U3469" s="17">
        <v>42053.463333333326</v>
      </c>
    </row>
    <row r="3470" spans="1:21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5">
        <f t="shared" si="54"/>
        <v>42633.916666666664</v>
      </c>
      <c r="K3470">
        <v>1471976529</v>
      </c>
      <c r="L3470" s="5">
        <v>42605.55704861111</v>
      </c>
      <c r="M3470" t="b">
        <v>0</v>
      </c>
      <c r="N3470">
        <v>17</v>
      </c>
      <c r="O3470" s="9">
        <f>E3470/D3470</f>
        <v>1.2178</v>
      </c>
      <c r="P3470" s="13">
        <f>IF(E3470&gt;0,E3470/N3470,"NA")</f>
        <v>716.35294117647061</v>
      </c>
      <c r="Q3470" s="13" t="s">
        <v>8338</v>
      </c>
      <c r="R3470" s="13" t="s">
        <v>8339</v>
      </c>
      <c r="S3470" t="b">
        <v>1</v>
      </c>
      <c r="T3470" t="s">
        <v>8270</v>
      </c>
      <c r="U3470" s="17">
        <v>42605.55704861111</v>
      </c>
    </row>
    <row r="3471" spans="1:21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5">
        <f t="shared" si="54"/>
        <v>42488.433391203704</v>
      </c>
      <c r="K3471">
        <v>1459265045</v>
      </c>
      <c r="L3471" s="5">
        <v>42458.433391203704</v>
      </c>
      <c r="M3471" t="b">
        <v>0</v>
      </c>
      <c r="N3471">
        <v>63</v>
      </c>
      <c r="O3471" s="9">
        <f>E3471/D3471</f>
        <v>1.1339285714285714</v>
      </c>
      <c r="P3471" s="13">
        <f>IF(E3471&gt;0,E3471/N3471,"NA")</f>
        <v>50.396825396825399</v>
      </c>
      <c r="Q3471" s="13" t="s">
        <v>8338</v>
      </c>
      <c r="R3471" s="13" t="s">
        <v>8339</v>
      </c>
      <c r="S3471" t="b">
        <v>1</v>
      </c>
      <c r="T3471" t="s">
        <v>8270</v>
      </c>
      <c r="U3471" s="17">
        <v>42458.433391203704</v>
      </c>
    </row>
    <row r="3472" spans="1:21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5">
        <f t="shared" si="54"/>
        <v>42566.693055555552</v>
      </c>
      <c r="K3472">
        <v>1465345902</v>
      </c>
      <c r="L3472" s="5">
        <v>42528.813680555548</v>
      </c>
      <c r="M3472" t="b">
        <v>0</v>
      </c>
      <c r="N3472">
        <v>9</v>
      </c>
      <c r="O3472" s="9">
        <f>E3472/D3472</f>
        <v>1.5</v>
      </c>
      <c r="P3472" s="13">
        <f>IF(E3472&gt;0,E3472/N3472,"NA")</f>
        <v>41.666666666666664</v>
      </c>
      <c r="Q3472" s="13" t="s">
        <v>8338</v>
      </c>
      <c r="R3472" s="13" t="s">
        <v>8339</v>
      </c>
      <c r="S3472" t="b">
        <v>1</v>
      </c>
      <c r="T3472" t="s">
        <v>8270</v>
      </c>
      <c r="U3472" s="17">
        <v>42528.813680555548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5">
        <f t="shared" si="54"/>
        <v>41882.625</v>
      </c>
      <c r="K3473">
        <v>1405971690</v>
      </c>
      <c r="L3473" s="5">
        <v>41841.61215277778</v>
      </c>
      <c r="M3473" t="b">
        <v>0</v>
      </c>
      <c r="N3473">
        <v>30</v>
      </c>
      <c r="O3473" s="9">
        <f>E3473/D3473</f>
        <v>2.1459999999999999</v>
      </c>
      <c r="P3473" s="13">
        <f>IF(E3473&gt;0,E3473/N3473,"NA")</f>
        <v>35.766666666666666</v>
      </c>
      <c r="Q3473" s="13" t="s">
        <v>8338</v>
      </c>
      <c r="R3473" s="13" t="s">
        <v>8339</v>
      </c>
      <c r="S3473" t="b">
        <v>1</v>
      </c>
      <c r="T3473" t="s">
        <v>8270</v>
      </c>
      <c r="U3473" s="17">
        <v>41841.61215277778</v>
      </c>
    </row>
    <row r="3474" spans="1:21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5">
        <f t="shared" si="54"/>
        <v>41949.040972222218</v>
      </c>
      <c r="K3474">
        <v>1413432331</v>
      </c>
      <c r="L3474" s="5">
        <v>41927.962164351848</v>
      </c>
      <c r="M3474" t="b">
        <v>0</v>
      </c>
      <c r="N3474">
        <v>23</v>
      </c>
      <c r="O3474" s="9">
        <f>E3474/D3474</f>
        <v>1.0205</v>
      </c>
      <c r="P3474" s="13">
        <f>IF(E3474&gt;0,E3474/N3474,"NA")</f>
        <v>88.739130434782609</v>
      </c>
      <c r="Q3474" s="13" t="s">
        <v>8338</v>
      </c>
      <c r="R3474" s="13" t="s">
        <v>8339</v>
      </c>
      <c r="S3474" t="b">
        <v>1</v>
      </c>
      <c r="T3474" t="s">
        <v>8270</v>
      </c>
      <c r="U3474" s="17">
        <v>41927.962164351848</v>
      </c>
    </row>
    <row r="3475" spans="1:21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5">
        <f t="shared" si="54"/>
        <v>42083.643749999996</v>
      </c>
      <c r="K3475">
        <v>1425067296</v>
      </c>
      <c r="L3475" s="5">
        <v>42062.626111111109</v>
      </c>
      <c r="M3475" t="b">
        <v>0</v>
      </c>
      <c r="N3475">
        <v>33</v>
      </c>
      <c r="O3475" s="9">
        <f>E3475/D3475</f>
        <v>1</v>
      </c>
      <c r="P3475" s="13">
        <f>IF(E3475&gt;0,E3475/N3475,"NA")</f>
        <v>148.4848484848485</v>
      </c>
      <c r="Q3475" s="13" t="s">
        <v>8338</v>
      </c>
      <c r="R3475" s="13" t="s">
        <v>8339</v>
      </c>
      <c r="S3475" t="b">
        <v>1</v>
      </c>
      <c r="T3475" t="s">
        <v>8270</v>
      </c>
      <c r="U3475" s="17">
        <v>42062.626111111109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5">
        <f t="shared" si="54"/>
        <v>42571.293182870366</v>
      </c>
      <c r="K3476">
        <v>1466424131</v>
      </c>
      <c r="L3476" s="5">
        <v>42541.293182870366</v>
      </c>
      <c r="M3476" t="b">
        <v>0</v>
      </c>
      <c r="N3476">
        <v>39</v>
      </c>
      <c r="O3476" s="9">
        <f>E3476/D3476</f>
        <v>1.01</v>
      </c>
      <c r="P3476" s="13">
        <f>IF(E3476&gt;0,E3476/N3476,"NA")</f>
        <v>51.794871794871796</v>
      </c>
      <c r="Q3476" s="13" t="s">
        <v>8338</v>
      </c>
      <c r="R3476" s="13" t="s">
        <v>8339</v>
      </c>
      <c r="S3476" t="b">
        <v>1</v>
      </c>
      <c r="T3476" t="s">
        <v>8270</v>
      </c>
      <c r="U3476" s="17">
        <v>42541.293182870366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5">
        <f t="shared" si="54"/>
        <v>41945.791666666664</v>
      </c>
      <c r="K3477">
        <v>1412629704</v>
      </c>
      <c r="L3477" s="5">
        <v>41918.672499999993</v>
      </c>
      <c r="M3477" t="b">
        <v>0</v>
      </c>
      <c r="N3477">
        <v>17</v>
      </c>
      <c r="O3477" s="9">
        <f>E3477/D3477</f>
        <v>1.1333333333333333</v>
      </c>
      <c r="P3477" s="13">
        <f>IF(E3477&gt;0,E3477/N3477,"NA")</f>
        <v>20</v>
      </c>
      <c r="Q3477" s="13" t="s">
        <v>8338</v>
      </c>
      <c r="R3477" s="13" t="s">
        <v>8339</v>
      </c>
      <c r="S3477" t="b">
        <v>1</v>
      </c>
      <c r="T3477" t="s">
        <v>8270</v>
      </c>
      <c r="U3477" s="17">
        <v>41918.672499999993</v>
      </c>
    </row>
    <row r="3478" spans="1:21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5">
        <f t="shared" si="54"/>
        <v>41938.916666666664</v>
      </c>
      <c r="K3478">
        <v>1412836990</v>
      </c>
      <c r="L3478" s="5">
        <v>41921.071643518517</v>
      </c>
      <c r="M3478" t="b">
        <v>0</v>
      </c>
      <c r="N3478">
        <v>6</v>
      </c>
      <c r="O3478" s="9">
        <f>E3478/D3478</f>
        <v>1.04</v>
      </c>
      <c r="P3478" s="13">
        <f>IF(E3478&gt;0,E3478/N3478,"NA")</f>
        <v>52</v>
      </c>
      <c r="Q3478" s="13" t="s">
        <v>8338</v>
      </c>
      <c r="R3478" s="13" t="s">
        <v>8339</v>
      </c>
      <c r="S3478" t="b">
        <v>1</v>
      </c>
      <c r="T3478" t="s">
        <v>8270</v>
      </c>
      <c r="U3478" s="17">
        <v>41921.071643518517</v>
      </c>
    </row>
    <row r="3479" spans="1:21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5">
        <f t="shared" si="54"/>
        <v>42140.916666666664</v>
      </c>
      <c r="K3479">
        <v>1430761243</v>
      </c>
      <c r="L3479" s="5">
        <v>42128.528275462959</v>
      </c>
      <c r="M3479" t="b">
        <v>0</v>
      </c>
      <c r="N3479">
        <v>39</v>
      </c>
      <c r="O3479" s="9">
        <f>E3479/D3479</f>
        <v>1.1533333333333333</v>
      </c>
      <c r="P3479" s="13">
        <f>IF(E3479&gt;0,E3479/N3479,"NA")</f>
        <v>53.230769230769234</v>
      </c>
      <c r="Q3479" s="13" t="s">
        <v>8338</v>
      </c>
      <c r="R3479" s="13" t="s">
        <v>8339</v>
      </c>
      <c r="S3479" t="b">
        <v>1</v>
      </c>
      <c r="T3479" t="s">
        <v>8270</v>
      </c>
      <c r="U3479" s="17">
        <v>42128.528275462959</v>
      </c>
    </row>
    <row r="3480" spans="1:21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5">
        <f t="shared" si="54"/>
        <v>42079.666666666664</v>
      </c>
      <c r="K3480">
        <v>1424296822</v>
      </c>
      <c r="L3480" s="5">
        <v>42053.708587962959</v>
      </c>
      <c r="M3480" t="b">
        <v>0</v>
      </c>
      <c r="N3480">
        <v>57</v>
      </c>
      <c r="O3480" s="9">
        <f>E3480/D3480</f>
        <v>1.1285000000000001</v>
      </c>
      <c r="P3480" s="13">
        <f>IF(E3480&gt;0,E3480/N3480,"NA")</f>
        <v>39.596491228070178</v>
      </c>
      <c r="Q3480" s="13" t="s">
        <v>8338</v>
      </c>
      <c r="R3480" s="13" t="s">
        <v>8339</v>
      </c>
      <c r="S3480" t="b">
        <v>1</v>
      </c>
      <c r="T3480" t="s">
        <v>8270</v>
      </c>
      <c r="U3480" s="17">
        <v>42053.708587962959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5">
        <f t="shared" si="54"/>
        <v>41811.64675925926</v>
      </c>
      <c r="K3481">
        <v>1400790680</v>
      </c>
      <c r="L3481" s="5">
        <v>41781.64675925926</v>
      </c>
      <c r="M3481" t="b">
        <v>0</v>
      </c>
      <c r="N3481">
        <v>56</v>
      </c>
      <c r="O3481" s="9">
        <f>E3481/D3481</f>
        <v>1.2786666666666666</v>
      </c>
      <c r="P3481" s="13">
        <f>IF(E3481&gt;0,E3481/N3481,"NA")</f>
        <v>34.25</v>
      </c>
      <c r="Q3481" s="13" t="s">
        <v>8338</v>
      </c>
      <c r="R3481" s="13" t="s">
        <v>8339</v>
      </c>
      <c r="S3481" t="b">
        <v>1</v>
      </c>
      <c r="T3481" t="s">
        <v>8270</v>
      </c>
      <c r="U3481" s="17">
        <v>41781.64675925926</v>
      </c>
    </row>
    <row r="3482" spans="1:21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5">
        <f t="shared" si="54"/>
        <v>42195.666666666664</v>
      </c>
      <c r="K3482">
        <v>1434440227</v>
      </c>
      <c r="L3482" s="5">
        <v>42171.109108796292</v>
      </c>
      <c r="M3482" t="b">
        <v>0</v>
      </c>
      <c r="N3482">
        <v>13</v>
      </c>
      <c r="O3482" s="9">
        <f>E3482/D3482</f>
        <v>1.4266666666666667</v>
      </c>
      <c r="P3482" s="13">
        <f>IF(E3482&gt;0,E3482/N3482,"NA")</f>
        <v>164.61538461538461</v>
      </c>
      <c r="Q3482" s="13" t="s">
        <v>8338</v>
      </c>
      <c r="R3482" s="13" t="s">
        <v>8339</v>
      </c>
      <c r="S3482" t="b">
        <v>1</v>
      </c>
      <c r="T3482" t="s">
        <v>8270</v>
      </c>
      <c r="U3482" s="17">
        <v>42171.109108796292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5">
        <f t="shared" si="54"/>
        <v>42006.039212962962</v>
      </c>
      <c r="K3483">
        <v>1418709388</v>
      </c>
      <c r="L3483" s="5">
        <v>41989.039212962962</v>
      </c>
      <c r="M3483" t="b">
        <v>0</v>
      </c>
      <c r="N3483">
        <v>95</v>
      </c>
      <c r="O3483" s="9">
        <f>E3483/D3483</f>
        <v>1.1879999999999999</v>
      </c>
      <c r="P3483" s="13">
        <f>IF(E3483&gt;0,E3483/N3483,"NA")</f>
        <v>125.05263157894737</v>
      </c>
      <c r="Q3483" s="13" t="s">
        <v>8338</v>
      </c>
      <c r="R3483" s="13" t="s">
        <v>8339</v>
      </c>
      <c r="S3483" t="b">
        <v>1</v>
      </c>
      <c r="T3483" t="s">
        <v>8270</v>
      </c>
      <c r="U3483" s="17">
        <v>41989.039212962962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5">
        <f t="shared" si="54"/>
        <v>41826.563263888886</v>
      </c>
      <c r="K3484">
        <v>1402079466</v>
      </c>
      <c r="L3484" s="5">
        <v>41796.563263888886</v>
      </c>
      <c r="M3484" t="b">
        <v>0</v>
      </c>
      <c r="N3484">
        <v>80</v>
      </c>
      <c r="O3484" s="9">
        <f>E3484/D3484</f>
        <v>1.3833333333333333</v>
      </c>
      <c r="P3484" s="13">
        <f>IF(E3484&gt;0,E3484/N3484,"NA")</f>
        <v>51.875</v>
      </c>
      <c r="Q3484" s="13" t="s">
        <v>8338</v>
      </c>
      <c r="R3484" s="13" t="s">
        <v>8339</v>
      </c>
      <c r="S3484" t="b">
        <v>1</v>
      </c>
      <c r="T3484" t="s">
        <v>8270</v>
      </c>
      <c r="U3484" s="17">
        <v>41796.563263888886</v>
      </c>
    </row>
    <row r="3485" spans="1:21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5">
        <f t="shared" si="54"/>
        <v>41823.460428240738</v>
      </c>
      <c r="K3485">
        <v>1401811381</v>
      </c>
      <c r="L3485" s="5">
        <v>41793.460428240738</v>
      </c>
      <c r="M3485" t="b">
        <v>0</v>
      </c>
      <c r="N3485">
        <v>133</v>
      </c>
      <c r="O3485" s="9">
        <f>E3485/D3485</f>
        <v>1.599402985074627</v>
      </c>
      <c r="P3485" s="13">
        <f>IF(E3485&gt;0,E3485/N3485,"NA")</f>
        <v>40.285714285714285</v>
      </c>
      <c r="Q3485" s="13" t="s">
        <v>8338</v>
      </c>
      <c r="R3485" s="13" t="s">
        <v>8339</v>
      </c>
      <c r="S3485" t="b">
        <v>1</v>
      </c>
      <c r="T3485" t="s">
        <v>8270</v>
      </c>
      <c r="U3485" s="17">
        <v>41793.460428240738</v>
      </c>
    </row>
    <row r="3486" spans="1:21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5">
        <f t="shared" si="54"/>
        <v>42536.552071759252</v>
      </c>
      <c r="K3486">
        <v>1463422499</v>
      </c>
      <c r="L3486" s="5">
        <v>42506.552071759252</v>
      </c>
      <c r="M3486" t="b">
        <v>0</v>
      </c>
      <c r="N3486">
        <v>44</v>
      </c>
      <c r="O3486" s="9">
        <f>E3486/D3486</f>
        <v>1.1424000000000001</v>
      </c>
      <c r="P3486" s="13">
        <f>IF(E3486&gt;0,E3486/N3486,"NA")</f>
        <v>64.909090909090907</v>
      </c>
      <c r="Q3486" s="13" t="s">
        <v>8338</v>
      </c>
      <c r="R3486" s="13" t="s">
        <v>8339</v>
      </c>
      <c r="S3486" t="b">
        <v>1</v>
      </c>
      <c r="T3486" t="s">
        <v>8270</v>
      </c>
      <c r="U3486" s="17">
        <v>42506.552071759252</v>
      </c>
    </row>
    <row r="3487" spans="1:21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5">
        <f t="shared" si="54"/>
        <v>42402.484722222223</v>
      </c>
      <c r="K3487">
        <v>1451839080</v>
      </c>
      <c r="L3487" s="5">
        <v>42372.484722222223</v>
      </c>
      <c r="M3487" t="b">
        <v>0</v>
      </c>
      <c r="N3487">
        <v>30</v>
      </c>
      <c r="O3487" s="9">
        <f>E3487/D3487</f>
        <v>1.0060606060606061</v>
      </c>
      <c r="P3487" s="13">
        <f>IF(E3487&gt;0,E3487/N3487,"NA")</f>
        <v>55.333333333333336</v>
      </c>
      <c r="Q3487" s="13" t="s">
        <v>8338</v>
      </c>
      <c r="R3487" s="13" t="s">
        <v>8339</v>
      </c>
      <c r="S3487" t="b">
        <v>1</v>
      </c>
      <c r="T3487" t="s">
        <v>8270</v>
      </c>
      <c r="U3487" s="17">
        <v>42372.484722222223</v>
      </c>
    </row>
    <row r="3488" spans="1:21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5">
        <f t="shared" si="54"/>
        <v>42158.082638888889</v>
      </c>
      <c r="K3488">
        <v>1430600401</v>
      </c>
      <c r="L3488" s="5">
        <v>42126.666678240734</v>
      </c>
      <c r="M3488" t="b">
        <v>0</v>
      </c>
      <c r="N3488">
        <v>56</v>
      </c>
      <c r="O3488" s="9">
        <f>E3488/D3488</f>
        <v>1.552</v>
      </c>
      <c r="P3488" s="13">
        <f>IF(E3488&gt;0,E3488/N3488,"NA")</f>
        <v>83.142857142857139</v>
      </c>
      <c r="Q3488" s="13" t="s">
        <v>8338</v>
      </c>
      <c r="R3488" s="13" t="s">
        <v>8339</v>
      </c>
      <c r="S3488" t="b">
        <v>1</v>
      </c>
      <c r="T3488" t="s">
        <v>8270</v>
      </c>
      <c r="U3488" s="17">
        <v>42126.666678240734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5">
        <f t="shared" si="54"/>
        <v>42179.732083333329</v>
      </c>
      <c r="K3489">
        <v>1432593252</v>
      </c>
      <c r="L3489" s="5">
        <v>42149.732083333329</v>
      </c>
      <c r="M3489" t="b">
        <v>0</v>
      </c>
      <c r="N3489">
        <v>66</v>
      </c>
      <c r="O3489" s="9">
        <f>E3489/D3489</f>
        <v>1.2775000000000001</v>
      </c>
      <c r="P3489" s="13">
        <f>IF(E3489&gt;0,E3489/N3489,"NA")</f>
        <v>38.712121212121211</v>
      </c>
      <c r="Q3489" s="13" t="s">
        <v>8338</v>
      </c>
      <c r="R3489" s="13" t="s">
        <v>8339</v>
      </c>
      <c r="S3489" t="b">
        <v>1</v>
      </c>
      <c r="T3489" t="s">
        <v>8270</v>
      </c>
      <c r="U3489" s="17">
        <v>42149.732083333329</v>
      </c>
    </row>
    <row r="3490" spans="1:21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5">
        <f t="shared" si="54"/>
        <v>42111.458333333336</v>
      </c>
      <c r="K3490">
        <v>1427221560</v>
      </c>
      <c r="L3490" s="5">
        <v>42087.55972222222</v>
      </c>
      <c r="M3490" t="b">
        <v>0</v>
      </c>
      <c r="N3490">
        <v>29</v>
      </c>
      <c r="O3490" s="9">
        <f>E3490/D3490</f>
        <v>1.212</v>
      </c>
      <c r="P3490" s="13">
        <f>IF(E3490&gt;0,E3490/N3490,"NA")</f>
        <v>125.37931034482759</v>
      </c>
      <c r="Q3490" s="13" t="s">
        <v>8338</v>
      </c>
      <c r="R3490" s="13" t="s">
        <v>8339</v>
      </c>
      <c r="S3490" t="b">
        <v>1</v>
      </c>
      <c r="T3490" t="s">
        <v>8270</v>
      </c>
      <c r="U3490" s="17">
        <v>42087.55972222222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5">
        <f t="shared" si="54"/>
        <v>41783.666666666664</v>
      </c>
      <c r="K3491">
        <v>1398352531</v>
      </c>
      <c r="L3491" s="5">
        <v>41753.427442129629</v>
      </c>
      <c r="M3491" t="b">
        <v>0</v>
      </c>
      <c r="N3491">
        <v>72</v>
      </c>
      <c r="O3491" s="9">
        <f>E3491/D3491</f>
        <v>1.127</v>
      </c>
      <c r="P3491" s="13">
        <f>IF(E3491&gt;0,E3491/N3491,"NA")</f>
        <v>78.263888888888886</v>
      </c>
      <c r="Q3491" s="13" t="s">
        <v>8338</v>
      </c>
      <c r="R3491" s="13" t="s">
        <v>8339</v>
      </c>
      <c r="S3491" t="b">
        <v>1</v>
      </c>
      <c r="T3491" t="s">
        <v>8270</v>
      </c>
      <c r="U3491" s="17">
        <v>41753.427442129629</v>
      </c>
    </row>
    <row r="3492" spans="1:21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5">
        <f t="shared" si="54"/>
        <v>42473.594027777777</v>
      </c>
      <c r="K3492">
        <v>1457982924</v>
      </c>
      <c r="L3492" s="5">
        <v>42443.594027777777</v>
      </c>
      <c r="M3492" t="b">
        <v>0</v>
      </c>
      <c r="N3492">
        <v>27</v>
      </c>
      <c r="O3492" s="9">
        <f>E3492/D3492</f>
        <v>1.2749999999999999</v>
      </c>
      <c r="P3492" s="13">
        <f>IF(E3492&gt;0,E3492/N3492,"NA")</f>
        <v>47.222222222222221</v>
      </c>
      <c r="Q3492" s="13" t="s">
        <v>8338</v>
      </c>
      <c r="R3492" s="13" t="s">
        <v>8339</v>
      </c>
      <c r="S3492" t="b">
        <v>1</v>
      </c>
      <c r="T3492" t="s">
        <v>8270</v>
      </c>
      <c r="U3492" s="17">
        <v>42443.594027777777</v>
      </c>
    </row>
    <row r="3493" spans="1:21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5">
        <f t="shared" si="54"/>
        <v>42142.041481481479</v>
      </c>
      <c r="K3493">
        <v>1430114384</v>
      </c>
      <c r="L3493" s="5">
        <v>42121.041481481479</v>
      </c>
      <c r="M3493" t="b">
        <v>0</v>
      </c>
      <c r="N3493">
        <v>10</v>
      </c>
      <c r="O3493" s="9">
        <f>E3493/D3493</f>
        <v>1.5820000000000001</v>
      </c>
      <c r="P3493" s="13">
        <f>IF(E3493&gt;0,E3493/N3493,"NA")</f>
        <v>79.099999999999994</v>
      </c>
      <c r="Q3493" s="13" t="s">
        <v>8338</v>
      </c>
      <c r="R3493" s="13" t="s">
        <v>8339</v>
      </c>
      <c r="S3493" t="b">
        <v>1</v>
      </c>
      <c r="T3493" t="s">
        <v>8270</v>
      </c>
      <c r="U3493" s="17">
        <v>42121.041481481479</v>
      </c>
    </row>
    <row r="3494" spans="1:21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5">
        <f t="shared" si="54"/>
        <v>42302.800891203697</v>
      </c>
      <c r="K3494">
        <v>1442794397</v>
      </c>
      <c r="L3494" s="5">
        <v>42267.800891203697</v>
      </c>
      <c r="M3494" t="b">
        <v>0</v>
      </c>
      <c r="N3494">
        <v>35</v>
      </c>
      <c r="O3494" s="9">
        <f>E3494/D3494</f>
        <v>1.0526894736842105</v>
      </c>
      <c r="P3494" s="13">
        <f>IF(E3494&gt;0,E3494/N3494,"NA")</f>
        <v>114.29199999999999</v>
      </c>
      <c r="Q3494" s="13" t="s">
        <v>8338</v>
      </c>
      <c r="R3494" s="13" t="s">
        <v>8339</v>
      </c>
      <c r="S3494" t="b">
        <v>1</v>
      </c>
      <c r="T3494" t="s">
        <v>8270</v>
      </c>
      <c r="U3494" s="17">
        <v>42267.800891203697</v>
      </c>
    </row>
    <row r="3495" spans="1:21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5">
        <f t="shared" si="54"/>
        <v>41868.007638888885</v>
      </c>
      <c r="K3495">
        <v>1406580436</v>
      </c>
      <c r="L3495" s="5">
        <v>41848.657824074071</v>
      </c>
      <c r="M3495" t="b">
        <v>0</v>
      </c>
      <c r="N3495">
        <v>29</v>
      </c>
      <c r="O3495" s="9">
        <f>E3495/D3495</f>
        <v>1</v>
      </c>
      <c r="P3495" s="13">
        <f>IF(E3495&gt;0,E3495/N3495,"NA")</f>
        <v>51.724137931034484</v>
      </c>
      <c r="Q3495" s="13" t="s">
        <v>8338</v>
      </c>
      <c r="R3495" s="13" t="s">
        <v>8339</v>
      </c>
      <c r="S3495" t="b">
        <v>1</v>
      </c>
      <c r="T3495" t="s">
        <v>8270</v>
      </c>
      <c r="U3495" s="17">
        <v>41848.657824074071</v>
      </c>
    </row>
    <row r="3496" spans="1:21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5">
        <f t="shared" si="54"/>
        <v>42700.041666666664</v>
      </c>
      <c r="K3496">
        <v>1479186575</v>
      </c>
      <c r="L3496" s="5">
        <v>42689.006655092591</v>
      </c>
      <c r="M3496" t="b">
        <v>0</v>
      </c>
      <c r="N3496">
        <v>13</v>
      </c>
      <c r="O3496" s="9">
        <f>E3496/D3496</f>
        <v>1</v>
      </c>
      <c r="P3496" s="13">
        <f>IF(E3496&gt;0,E3496/N3496,"NA")</f>
        <v>30.76923076923077</v>
      </c>
      <c r="Q3496" s="13" t="s">
        <v>8338</v>
      </c>
      <c r="R3496" s="13" t="s">
        <v>8339</v>
      </c>
      <c r="S3496" t="b">
        <v>1</v>
      </c>
      <c r="T3496" t="s">
        <v>8270</v>
      </c>
      <c r="U3496" s="17">
        <v>42689.006655092591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5">
        <f t="shared" si="54"/>
        <v>41944.512499999997</v>
      </c>
      <c r="K3497">
        <v>1412360309</v>
      </c>
      <c r="L3497" s="5">
        <v>41915.554502314808</v>
      </c>
      <c r="M3497" t="b">
        <v>0</v>
      </c>
      <c r="N3497">
        <v>72</v>
      </c>
      <c r="O3497" s="9">
        <f>E3497/D3497</f>
        <v>1.0686</v>
      </c>
      <c r="P3497" s="13">
        <f>IF(E3497&gt;0,E3497/N3497,"NA")</f>
        <v>74.208333333333329</v>
      </c>
      <c r="Q3497" s="13" t="s">
        <v>8338</v>
      </c>
      <c r="R3497" s="13" t="s">
        <v>8339</v>
      </c>
      <c r="S3497" t="b">
        <v>1</v>
      </c>
      <c r="T3497" t="s">
        <v>8270</v>
      </c>
      <c r="U3497" s="17">
        <v>41915.554502314808</v>
      </c>
    </row>
    <row r="3498" spans="1:21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5">
        <f t="shared" si="54"/>
        <v>42624.638495370367</v>
      </c>
      <c r="K3498">
        <v>1470169166</v>
      </c>
      <c r="L3498" s="5">
        <v>42584.638495370367</v>
      </c>
      <c r="M3498" t="b">
        <v>0</v>
      </c>
      <c r="N3498">
        <v>78</v>
      </c>
      <c r="O3498" s="9">
        <f>E3498/D3498</f>
        <v>1.244</v>
      </c>
      <c r="P3498" s="13">
        <f>IF(E3498&gt;0,E3498/N3498,"NA")</f>
        <v>47.846153846153847</v>
      </c>
      <c r="Q3498" s="13" t="s">
        <v>8338</v>
      </c>
      <c r="R3498" s="13" t="s">
        <v>8339</v>
      </c>
      <c r="S3498" t="b">
        <v>1</v>
      </c>
      <c r="T3498" t="s">
        <v>8270</v>
      </c>
      <c r="U3498" s="17">
        <v>42584.638495370367</v>
      </c>
    </row>
    <row r="3499" spans="1:21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5">
        <f t="shared" si="54"/>
        <v>42523.708333333336</v>
      </c>
      <c r="K3499">
        <v>1463852904</v>
      </c>
      <c r="L3499" s="5">
        <v>42511.53361111111</v>
      </c>
      <c r="M3499" t="b">
        <v>0</v>
      </c>
      <c r="N3499">
        <v>49</v>
      </c>
      <c r="O3499" s="9">
        <f>E3499/D3499</f>
        <v>1.0870406189555126</v>
      </c>
      <c r="P3499" s="13">
        <f>IF(E3499&gt;0,E3499/N3499,"NA")</f>
        <v>34.408163265306122</v>
      </c>
      <c r="Q3499" s="13" t="s">
        <v>8338</v>
      </c>
      <c r="R3499" s="13" t="s">
        <v>8339</v>
      </c>
      <c r="S3499" t="b">
        <v>1</v>
      </c>
      <c r="T3499" t="s">
        <v>8270</v>
      </c>
      <c r="U3499" s="17">
        <v>42511.53361111111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5">
        <f t="shared" si="54"/>
        <v>42518.697222222218</v>
      </c>
      <c r="K3500">
        <v>1459309704</v>
      </c>
      <c r="L3500" s="5">
        <v>42458.950277777774</v>
      </c>
      <c r="M3500" t="b">
        <v>0</v>
      </c>
      <c r="N3500">
        <v>42</v>
      </c>
      <c r="O3500" s="9">
        <f>E3500/D3500</f>
        <v>1.0242424242424242</v>
      </c>
      <c r="P3500" s="13">
        <f>IF(E3500&gt;0,E3500/N3500,"NA")</f>
        <v>40.238095238095241</v>
      </c>
      <c r="Q3500" s="13" t="s">
        <v>8338</v>
      </c>
      <c r="R3500" s="13" t="s">
        <v>8339</v>
      </c>
      <c r="S3500" t="b">
        <v>1</v>
      </c>
      <c r="T3500" t="s">
        <v>8270</v>
      </c>
      <c r="U3500" s="17">
        <v>42458.950277777774</v>
      </c>
    </row>
    <row r="3501" spans="1:21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5">
        <f t="shared" si="54"/>
        <v>42186.082638888889</v>
      </c>
      <c r="K3501">
        <v>1431046325</v>
      </c>
      <c r="L3501" s="5">
        <v>42131.827835648146</v>
      </c>
      <c r="M3501" t="b">
        <v>0</v>
      </c>
      <c r="N3501">
        <v>35</v>
      </c>
      <c r="O3501" s="9">
        <f>E3501/D3501</f>
        <v>1.0549999999999999</v>
      </c>
      <c r="P3501" s="13">
        <f>IF(E3501&gt;0,E3501/N3501,"NA")</f>
        <v>60.285714285714285</v>
      </c>
      <c r="Q3501" s="13" t="s">
        <v>8338</v>
      </c>
      <c r="R3501" s="13" t="s">
        <v>8339</v>
      </c>
      <c r="S3501" t="b">
        <v>1</v>
      </c>
      <c r="T3501" t="s">
        <v>8270</v>
      </c>
      <c r="U3501" s="17">
        <v>42131.827835648146</v>
      </c>
    </row>
    <row r="3502" spans="1:21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5">
        <f t="shared" si="54"/>
        <v>42435.999305555553</v>
      </c>
      <c r="K3502">
        <v>1455919438</v>
      </c>
      <c r="L3502" s="5">
        <v>42419.711087962962</v>
      </c>
      <c r="M3502" t="b">
        <v>0</v>
      </c>
      <c r="N3502">
        <v>42</v>
      </c>
      <c r="O3502" s="9">
        <f>E3502/D3502</f>
        <v>1.0629999999999999</v>
      </c>
      <c r="P3502" s="13">
        <f>IF(E3502&gt;0,E3502/N3502,"NA")</f>
        <v>25.30952380952381</v>
      </c>
      <c r="Q3502" s="13" t="s">
        <v>8338</v>
      </c>
      <c r="R3502" s="13" t="s">
        <v>8339</v>
      </c>
      <c r="S3502" t="b">
        <v>1</v>
      </c>
      <c r="T3502" t="s">
        <v>8270</v>
      </c>
      <c r="U3502" s="17">
        <v>42419.711087962962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5">
        <f t="shared" si="54"/>
        <v>42258.555497685178</v>
      </c>
      <c r="K3503">
        <v>1439835595</v>
      </c>
      <c r="L3503" s="5">
        <v>42233.555497685178</v>
      </c>
      <c r="M3503" t="b">
        <v>0</v>
      </c>
      <c r="N3503">
        <v>42</v>
      </c>
      <c r="O3503" s="9">
        <f>E3503/D3503</f>
        <v>1.0066666666666666</v>
      </c>
      <c r="P3503" s="13">
        <f>IF(E3503&gt;0,E3503/N3503,"NA")</f>
        <v>35.952380952380949</v>
      </c>
      <c r="Q3503" s="13" t="s">
        <v>8338</v>
      </c>
      <c r="R3503" s="13" t="s">
        <v>8339</v>
      </c>
      <c r="S3503" t="b">
        <v>1</v>
      </c>
      <c r="T3503" t="s">
        <v>8270</v>
      </c>
      <c r="U3503" s="17">
        <v>42233.555497685178</v>
      </c>
    </row>
    <row r="3504" spans="1:21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5">
        <f t="shared" si="54"/>
        <v>42444.957638888889</v>
      </c>
      <c r="K3504">
        <v>1456862924</v>
      </c>
      <c r="L3504" s="5">
        <v>42430.631064814814</v>
      </c>
      <c r="M3504" t="b">
        <v>0</v>
      </c>
      <c r="N3504">
        <v>31</v>
      </c>
      <c r="O3504" s="9">
        <f>E3504/D3504</f>
        <v>1.054</v>
      </c>
      <c r="P3504" s="13">
        <f>IF(E3504&gt;0,E3504/N3504,"NA")</f>
        <v>136</v>
      </c>
      <c r="Q3504" s="13" t="s">
        <v>8338</v>
      </c>
      <c r="R3504" s="13" t="s">
        <v>8339</v>
      </c>
      <c r="S3504" t="b">
        <v>1</v>
      </c>
      <c r="T3504" t="s">
        <v>8270</v>
      </c>
      <c r="U3504" s="17">
        <v>42430.631064814814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5">
        <f t="shared" si="54"/>
        <v>42575.27</v>
      </c>
      <c r="K3505">
        <v>1466767728</v>
      </c>
      <c r="L3505" s="5">
        <v>42545.27</v>
      </c>
      <c r="M3505" t="b">
        <v>0</v>
      </c>
      <c r="N3505">
        <v>38</v>
      </c>
      <c r="O3505" s="9">
        <f>E3505/D3505</f>
        <v>1.0755999999999999</v>
      </c>
      <c r="P3505" s="13">
        <f>IF(E3505&gt;0,E3505/N3505,"NA")</f>
        <v>70.763157894736835</v>
      </c>
      <c r="Q3505" s="13" t="s">
        <v>8338</v>
      </c>
      <c r="R3505" s="13" t="s">
        <v>8339</v>
      </c>
      <c r="S3505" t="b">
        <v>1</v>
      </c>
      <c r="T3505" t="s">
        <v>8270</v>
      </c>
      <c r="U3505" s="17">
        <v>42545.27</v>
      </c>
    </row>
    <row r="3506" spans="1:21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5">
        <f t="shared" si="54"/>
        <v>42327.582071759258</v>
      </c>
      <c r="K3506">
        <v>1445363891</v>
      </c>
      <c r="L3506" s="5">
        <v>42297.540405092594</v>
      </c>
      <c r="M3506" t="b">
        <v>0</v>
      </c>
      <c r="N3506">
        <v>8</v>
      </c>
      <c r="O3506" s="9">
        <f>E3506/D3506</f>
        <v>1</v>
      </c>
      <c r="P3506" s="13">
        <f>IF(E3506&gt;0,E3506/N3506,"NA")</f>
        <v>125</v>
      </c>
      <c r="Q3506" s="13" t="s">
        <v>8338</v>
      </c>
      <c r="R3506" s="13" t="s">
        <v>8339</v>
      </c>
      <c r="S3506" t="b">
        <v>1</v>
      </c>
      <c r="T3506" t="s">
        <v>8270</v>
      </c>
      <c r="U3506" s="17">
        <v>42297.540405092594</v>
      </c>
    </row>
    <row r="3507" spans="1:21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5">
        <f t="shared" si="54"/>
        <v>41771.958333333328</v>
      </c>
      <c r="K3507">
        <v>1398983245</v>
      </c>
      <c r="L3507" s="5">
        <v>41760.727372685185</v>
      </c>
      <c r="M3507" t="b">
        <v>0</v>
      </c>
      <c r="N3507">
        <v>39</v>
      </c>
      <c r="O3507" s="9">
        <f>E3507/D3507</f>
        <v>1.0376000000000001</v>
      </c>
      <c r="P3507" s="13">
        <f>IF(E3507&gt;0,E3507/N3507,"NA")</f>
        <v>66.512820512820511</v>
      </c>
      <c r="Q3507" s="13" t="s">
        <v>8338</v>
      </c>
      <c r="R3507" s="13" t="s">
        <v>8339</v>
      </c>
      <c r="S3507" t="b">
        <v>1</v>
      </c>
      <c r="T3507" t="s">
        <v>8270</v>
      </c>
      <c r="U3507" s="17">
        <v>41760.727372685185</v>
      </c>
    </row>
    <row r="3508" spans="1:21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5">
        <f t="shared" si="54"/>
        <v>41874.525925925926</v>
      </c>
      <c r="K3508">
        <v>1404927440</v>
      </c>
      <c r="L3508" s="5">
        <v>41829.525925925926</v>
      </c>
      <c r="M3508" t="b">
        <v>0</v>
      </c>
      <c r="N3508">
        <v>29</v>
      </c>
      <c r="O3508" s="9">
        <f>E3508/D3508</f>
        <v>1.0149999999999999</v>
      </c>
      <c r="P3508" s="13">
        <f>IF(E3508&gt;0,E3508/N3508,"NA")</f>
        <v>105</v>
      </c>
      <c r="Q3508" s="13" t="s">
        <v>8338</v>
      </c>
      <c r="R3508" s="13" t="s">
        <v>8339</v>
      </c>
      <c r="S3508" t="b">
        <v>1</v>
      </c>
      <c r="T3508" t="s">
        <v>8270</v>
      </c>
      <c r="U3508" s="17">
        <v>41829.525925925926</v>
      </c>
    </row>
    <row r="3509" spans="1:21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5">
        <f t="shared" si="54"/>
        <v>42521.714548611104</v>
      </c>
      <c r="K3509">
        <v>1462140537</v>
      </c>
      <c r="L3509" s="5">
        <v>42491.714548611104</v>
      </c>
      <c r="M3509" t="b">
        <v>0</v>
      </c>
      <c r="N3509">
        <v>72</v>
      </c>
      <c r="O3509" s="9">
        <f>E3509/D3509</f>
        <v>1.044</v>
      </c>
      <c r="P3509" s="13">
        <f>IF(E3509&gt;0,E3509/N3509,"NA")</f>
        <v>145</v>
      </c>
      <c r="Q3509" s="13" t="s">
        <v>8338</v>
      </c>
      <c r="R3509" s="13" t="s">
        <v>8339</v>
      </c>
      <c r="S3509" t="b">
        <v>1</v>
      </c>
      <c r="T3509" t="s">
        <v>8270</v>
      </c>
      <c r="U3509" s="17">
        <v>42491.714548611104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5">
        <f t="shared" si="54"/>
        <v>42500.666666666664</v>
      </c>
      <c r="K3510">
        <v>1460914253</v>
      </c>
      <c r="L3510" s="5">
        <v>42477.521446759252</v>
      </c>
      <c r="M3510" t="b">
        <v>0</v>
      </c>
      <c r="N3510">
        <v>15</v>
      </c>
      <c r="O3510" s="9">
        <f>E3510/D3510</f>
        <v>1.8</v>
      </c>
      <c r="P3510" s="13">
        <f>IF(E3510&gt;0,E3510/N3510,"NA")</f>
        <v>12</v>
      </c>
      <c r="Q3510" s="13" t="s">
        <v>8338</v>
      </c>
      <c r="R3510" s="13" t="s">
        <v>8339</v>
      </c>
      <c r="S3510" t="b">
        <v>1</v>
      </c>
      <c r="T3510" t="s">
        <v>8270</v>
      </c>
      <c r="U3510" s="17">
        <v>42477.521446759252</v>
      </c>
    </row>
    <row r="3511" spans="1:21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5">
        <f t="shared" si="54"/>
        <v>41963.996527777774</v>
      </c>
      <c r="K3511">
        <v>1415392666</v>
      </c>
      <c r="L3511" s="5">
        <v>41950.651226851849</v>
      </c>
      <c r="M3511" t="b">
        <v>0</v>
      </c>
      <c r="N3511">
        <v>33</v>
      </c>
      <c r="O3511" s="9">
        <f>E3511/D3511</f>
        <v>1.0633333333333332</v>
      </c>
      <c r="P3511" s="13">
        <f>IF(E3511&gt;0,E3511/N3511,"NA")</f>
        <v>96.666666666666671</v>
      </c>
      <c r="Q3511" s="13" t="s">
        <v>8338</v>
      </c>
      <c r="R3511" s="13" t="s">
        <v>8339</v>
      </c>
      <c r="S3511" t="b">
        <v>1</v>
      </c>
      <c r="T3511" t="s">
        <v>8270</v>
      </c>
      <c r="U3511" s="17">
        <v>41950.651226851849</v>
      </c>
    </row>
    <row r="3512" spans="1:21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5">
        <f t="shared" si="54"/>
        <v>41822.412569444445</v>
      </c>
      <c r="K3512">
        <v>1402584846</v>
      </c>
      <c r="L3512" s="5">
        <v>41802.412569444445</v>
      </c>
      <c r="M3512" t="b">
        <v>0</v>
      </c>
      <c r="N3512">
        <v>15</v>
      </c>
      <c r="O3512" s="9">
        <f>E3512/D3512</f>
        <v>1.0055555555555555</v>
      </c>
      <c r="P3512" s="13">
        <f>IF(E3512&gt;0,E3512/N3512,"NA")</f>
        <v>60.333333333333336</v>
      </c>
      <c r="Q3512" s="13" t="s">
        <v>8338</v>
      </c>
      <c r="R3512" s="13" t="s">
        <v>8339</v>
      </c>
      <c r="S3512" t="b">
        <v>1</v>
      </c>
      <c r="T3512" t="s">
        <v>8270</v>
      </c>
      <c r="U3512" s="17">
        <v>41802.412569444445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5">
        <f t="shared" si="54"/>
        <v>41950.5625</v>
      </c>
      <c r="K3513">
        <v>1413406695</v>
      </c>
      <c r="L3513" s="5">
        <v>41927.665451388886</v>
      </c>
      <c r="M3513" t="b">
        <v>0</v>
      </c>
      <c r="N3513">
        <v>19</v>
      </c>
      <c r="O3513" s="9">
        <f>E3513/D3513</f>
        <v>1.012</v>
      </c>
      <c r="P3513" s="13">
        <f>IF(E3513&gt;0,E3513/N3513,"NA")</f>
        <v>79.89473684210526</v>
      </c>
      <c r="Q3513" s="13" t="s">
        <v>8338</v>
      </c>
      <c r="R3513" s="13" t="s">
        <v>8339</v>
      </c>
      <c r="S3513" t="b">
        <v>1</v>
      </c>
      <c r="T3513" t="s">
        <v>8270</v>
      </c>
      <c r="U3513" s="17">
        <v>41927.665451388886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5">
        <f t="shared" si="54"/>
        <v>42117.286944444444</v>
      </c>
      <c r="K3514">
        <v>1424609592</v>
      </c>
      <c r="L3514" s="5">
        <v>42057.328611111108</v>
      </c>
      <c r="M3514" t="b">
        <v>0</v>
      </c>
      <c r="N3514">
        <v>17</v>
      </c>
      <c r="O3514" s="9">
        <f>E3514/D3514</f>
        <v>1</v>
      </c>
      <c r="P3514" s="13">
        <f>IF(E3514&gt;0,E3514/N3514,"NA")</f>
        <v>58.823529411764703</v>
      </c>
      <c r="Q3514" s="13" t="s">
        <v>8338</v>
      </c>
      <c r="R3514" s="13" t="s">
        <v>8339</v>
      </c>
      <c r="S3514" t="b">
        <v>1</v>
      </c>
      <c r="T3514" t="s">
        <v>8270</v>
      </c>
      <c r="U3514" s="17">
        <v>42057.328611111108</v>
      </c>
    </row>
    <row r="3515" spans="1:21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5">
        <f t="shared" si="54"/>
        <v>41793.999305555553</v>
      </c>
      <c r="K3515">
        <v>1400725112</v>
      </c>
      <c r="L3515" s="5">
        <v>41780.887870370367</v>
      </c>
      <c r="M3515" t="b">
        <v>0</v>
      </c>
      <c r="N3515">
        <v>44</v>
      </c>
      <c r="O3515" s="9">
        <f>E3515/D3515</f>
        <v>1.1839285714285714</v>
      </c>
      <c r="P3515" s="13">
        <f>IF(E3515&gt;0,E3515/N3515,"NA")</f>
        <v>75.340909090909093</v>
      </c>
      <c r="Q3515" s="13" t="s">
        <v>8338</v>
      </c>
      <c r="R3515" s="13" t="s">
        <v>8339</v>
      </c>
      <c r="S3515" t="b">
        <v>1</v>
      </c>
      <c r="T3515" t="s">
        <v>8270</v>
      </c>
      <c r="U3515" s="17">
        <v>41780.887870370367</v>
      </c>
    </row>
    <row r="3516" spans="1:21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5">
        <f t="shared" si="54"/>
        <v>42036.999305555553</v>
      </c>
      <c r="K3516">
        <v>1421439552</v>
      </c>
      <c r="L3516" s="5">
        <v>42020.638333333329</v>
      </c>
      <c r="M3516" t="b">
        <v>0</v>
      </c>
      <c r="N3516">
        <v>10</v>
      </c>
      <c r="O3516" s="9">
        <f>E3516/D3516</f>
        <v>1.1000000000000001</v>
      </c>
      <c r="P3516" s="13">
        <f>IF(E3516&gt;0,E3516/N3516,"NA")</f>
        <v>55</v>
      </c>
      <c r="Q3516" s="13" t="s">
        <v>8338</v>
      </c>
      <c r="R3516" s="13" t="s">
        <v>8339</v>
      </c>
      <c r="S3516" t="b">
        <v>1</v>
      </c>
      <c r="T3516" t="s">
        <v>8270</v>
      </c>
      <c r="U3516" s="17">
        <v>42020.638333333329</v>
      </c>
    </row>
    <row r="3517" spans="1:21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5">
        <f t="shared" si="54"/>
        <v>42155.564479166664</v>
      </c>
      <c r="K3517">
        <v>1430505171</v>
      </c>
      <c r="L3517" s="5">
        <v>42125.564479166664</v>
      </c>
      <c r="M3517" t="b">
        <v>0</v>
      </c>
      <c r="N3517">
        <v>46</v>
      </c>
      <c r="O3517" s="9">
        <f>E3517/D3517</f>
        <v>1.0266666666666666</v>
      </c>
      <c r="P3517" s="13">
        <f>IF(E3517&gt;0,E3517/N3517,"NA")</f>
        <v>66.956521739130437</v>
      </c>
      <c r="Q3517" s="13" t="s">
        <v>8338</v>
      </c>
      <c r="R3517" s="13" t="s">
        <v>8339</v>
      </c>
      <c r="S3517" t="b">
        <v>1</v>
      </c>
      <c r="T3517" t="s">
        <v>8270</v>
      </c>
      <c r="U3517" s="17">
        <v>42125.564479166664</v>
      </c>
    </row>
    <row r="3518" spans="1:21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5">
        <f t="shared" si="54"/>
        <v>41889.916666666664</v>
      </c>
      <c r="K3518">
        <v>1407197670</v>
      </c>
      <c r="L3518" s="5">
        <v>41855.801736111105</v>
      </c>
      <c r="M3518" t="b">
        <v>0</v>
      </c>
      <c r="N3518">
        <v>11</v>
      </c>
      <c r="O3518" s="9">
        <f>E3518/D3518</f>
        <v>1</v>
      </c>
      <c r="P3518" s="13">
        <f>IF(E3518&gt;0,E3518/N3518,"NA")</f>
        <v>227.27272727272728</v>
      </c>
      <c r="Q3518" s="13" t="s">
        <v>8338</v>
      </c>
      <c r="R3518" s="13" t="s">
        <v>8339</v>
      </c>
      <c r="S3518" t="b">
        <v>1</v>
      </c>
      <c r="T3518" t="s">
        <v>8270</v>
      </c>
      <c r="U3518" s="17">
        <v>41855.801736111105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5">
        <f t="shared" si="54"/>
        <v>41824.25</v>
      </c>
      <c r="K3519">
        <v>1401910634</v>
      </c>
      <c r="L3519" s="5">
        <v>41794.609189814808</v>
      </c>
      <c r="M3519" t="b">
        <v>0</v>
      </c>
      <c r="N3519">
        <v>13</v>
      </c>
      <c r="O3519" s="9">
        <f>E3519/D3519</f>
        <v>1</v>
      </c>
      <c r="P3519" s="13">
        <f>IF(E3519&gt;0,E3519/N3519,"NA")</f>
        <v>307.69230769230768</v>
      </c>
      <c r="Q3519" s="13" t="s">
        <v>8338</v>
      </c>
      <c r="R3519" s="13" t="s">
        <v>8339</v>
      </c>
      <c r="S3519" t="b">
        <v>1</v>
      </c>
      <c r="T3519" t="s">
        <v>8270</v>
      </c>
      <c r="U3519" s="17">
        <v>41794.609189814808</v>
      </c>
    </row>
    <row r="3520" spans="1:21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5">
        <f t="shared" si="54"/>
        <v>41914.38958333333</v>
      </c>
      <c r="K3520">
        <v>1410461299</v>
      </c>
      <c r="L3520" s="5">
        <v>41893.575219907405</v>
      </c>
      <c r="M3520" t="b">
        <v>0</v>
      </c>
      <c r="N3520">
        <v>33</v>
      </c>
      <c r="O3520" s="9">
        <f>E3520/D3520</f>
        <v>1.10046</v>
      </c>
      <c r="P3520" s="13">
        <f>IF(E3520&gt;0,E3520/N3520,"NA")</f>
        <v>50.020909090909093</v>
      </c>
      <c r="Q3520" s="13" t="s">
        <v>8338</v>
      </c>
      <c r="R3520" s="13" t="s">
        <v>8339</v>
      </c>
      <c r="S3520" t="b">
        <v>1</v>
      </c>
      <c r="T3520" t="s">
        <v>8270</v>
      </c>
      <c r="U3520" s="17">
        <v>41893.575219907405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5">
        <f t="shared" si="54"/>
        <v>42067.390624999993</v>
      </c>
      <c r="K3521">
        <v>1422886950</v>
      </c>
      <c r="L3521" s="5">
        <v>42037.390624999993</v>
      </c>
      <c r="M3521" t="b">
        <v>0</v>
      </c>
      <c r="N3521">
        <v>28</v>
      </c>
      <c r="O3521" s="9">
        <f>E3521/D3521</f>
        <v>1.0135000000000001</v>
      </c>
      <c r="P3521" s="13">
        <f>IF(E3521&gt;0,E3521/N3521,"NA")</f>
        <v>72.392857142857139</v>
      </c>
      <c r="Q3521" s="13" t="s">
        <v>8338</v>
      </c>
      <c r="R3521" s="13" t="s">
        <v>8339</v>
      </c>
      <c r="S3521" t="b">
        <v>1</v>
      </c>
      <c r="T3521" t="s">
        <v>8270</v>
      </c>
      <c r="U3521" s="17">
        <v>42037.390624999993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5">
        <f t="shared" si="54"/>
        <v>42253.365972222215</v>
      </c>
      <c r="K3522">
        <v>1439322412</v>
      </c>
      <c r="L3522" s="5">
        <v>42227.615879629629</v>
      </c>
      <c r="M3522" t="b">
        <v>0</v>
      </c>
      <c r="N3522">
        <v>21</v>
      </c>
      <c r="O3522" s="9">
        <f>E3522/D3522</f>
        <v>1.0075000000000001</v>
      </c>
      <c r="P3522" s="13">
        <f>IF(E3522&gt;0,E3522/N3522,"NA")</f>
        <v>95.952380952380949</v>
      </c>
      <c r="Q3522" s="13" t="s">
        <v>8338</v>
      </c>
      <c r="R3522" s="13" t="s">
        <v>8339</v>
      </c>
      <c r="S3522" t="b">
        <v>1</v>
      </c>
      <c r="T3522" t="s">
        <v>8270</v>
      </c>
      <c r="U3522" s="17">
        <v>42227.615879629629</v>
      </c>
    </row>
    <row r="3523" spans="1:21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5">
        <f t="shared" ref="J3523:L3586" si="55">(I3523/86400)+25569+(-5/24)</f>
        <v>41911.153009259258</v>
      </c>
      <c r="K3523">
        <v>1409388020</v>
      </c>
      <c r="L3523" s="5">
        <v>41881.153009259258</v>
      </c>
      <c r="M3523" t="b">
        <v>0</v>
      </c>
      <c r="N3523">
        <v>13</v>
      </c>
      <c r="O3523" s="9">
        <f>E3523/D3523</f>
        <v>1.6942857142857144</v>
      </c>
      <c r="P3523" s="13">
        <f>IF(E3523&gt;0,E3523/N3523,"NA")</f>
        <v>45.615384615384613</v>
      </c>
      <c r="Q3523" s="13" t="s">
        <v>8338</v>
      </c>
      <c r="R3523" s="13" t="s">
        <v>8339</v>
      </c>
      <c r="S3523" t="b">
        <v>1</v>
      </c>
      <c r="T3523" t="s">
        <v>8270</v>
      </c>
      <c r="U3523" s="17">
        <v>41881.153009259258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5">
        <f t="shared" si="55"/>
        <v>42262.212500000001</v>
      </c>
      <c r="K3524">
        <v>1439924246</v>
      </c>
      <c r="L3524" s="5">
        <v>42234.581550925919</v>
      </c>
      <c r="M3524" t="b">
        <v>0</v>
      </c>
      <c r="N3524">
        <v>34</v>
      </c>
      <c r="O3524" s="9">
        <f>E3524/D3524</f>
        <v>1</v>
      </c>
      <c r="P3524" s="13">
        <f>IF(E3524&gt;0,E3524/N3524,"NA")</f>
        <v>41.029411764705884</v>
      </c>
      <c r="Q3524" s="13" t="s">
        <v>8338</v>
      </c>
      <c r="R3524" s="13" t="s">
        <v>8339</v>
      </c>
      <c r="S3524" t="b">
        <v>1</v>
      </c>
      <c r="T3524" t="s">
        <v>8270</v>
      </c>
      <c r="U3524" s="17">
        <v>42234.581550925919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5">
        <f t="shared" si="55"/>
        <v>42638.749999999993</v>
      </c>
      <c r="K3525">
        <v>1469871148</v>
      </c>
      <c r="L3525" s="5">
        <v>42581.189212962963</v>
      </c>
      <c r="M3525" t="b">
        <v>0</v>
      </c>
      <c r="N3525">
        <v>80</v>
      </c>
      <c r="O3525" s="9">
        <f>E3525/D3525</f>
        <v>1.1365000000000001</v>
      </c>
      <c r="P3525" s="13">
        <f>IF(E3525&gt;0,E3525/N3525,"NA")</f>
        <v>56.825000000000003</v>
      </c>
      <c r="Q3525" s="13" t="s">
        <v>8338</v>
      </c>
      <c r="R3525" s="13" t="s">
        <v>8339</v>
      </c>
      <c r="S3525" t="b">
        <v>1</v>
      </c>
      <c r="T3525" t="s">
        <v>8270</v>
      </c>
      <c r="U3525" s="17">
        <v>42581.189212962963</v>
      </c>
    </row>
    <row r="3526" spans="1:21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5">
        <f t="shared" si="55"/>
        <v>41894.958333333328</v>
      </c>
      <c r="K3526">
        <v>1409336373</v>
      </c>
      <c r="L3526" s="5">
        <v>41880.555243055554</v>
      </c>
      <c r="M3526" t="b">
        <v>0</v>
      </c>
      <c r="N3526">
        <v>74</v>
      </c>
      <c r="O3526" s="9">
        <f>E3526/D3526</f>
        <v>1.0156000000000001</v>
      </c>
      <c r="P3526" s="13">
        <f>IF(E3526&gt;0,E3526/N3526,"NA")</f>
        <v>137.24324324324326</v>
      </c>
      <c r="Q3526" s="13" t="s">
        <v>8338</v>
      </c>
      <c r="R3526" s="13" t="s">
        <v>8339</v>
      </c>
      <c r="S3526" t="b">
        <v>1</v>
      </c>
      <c r="T3526" t="s">
        <v>8270</v>
      </c>
      <c r="U3526" s="17">
        <v>41880.555243055554</v>
      </c>
    </row>
    <row r="3527" spans="1:21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5">
        <f t="shared" si="55"/>
        <v>42225.458333333336</v>
      </c>
      <c r="K3527">
        <v>1438188106</v>
      </c>
      <c r="L3527" s="5">
        <v>42214.487337962964</v>
      </c>
      <c r="M3527" t="b">
        <v>0</v>
      </c>
      <c r="N3527">
        <v>7</v>
      </c>
      <c r="O3527" s="9">
        <f>E3527/D3527</f>
        <v>1.06</v>
      </c>
      <c r="P3527" s="13">
        <f>IF(E3527&gt;0,E3527/N3527,"NA")</f>
        <v>75.714285714285708</v>
      </c>
      <c r="Q3527" s="13" t="s">
        <v>8338</v>
      </c>
      <c r="R3527" s="13" t="s">
        <v>8339</v>
      </c>
      <c r="S3527" t="b">
        <v>1</v>
      </c>
      <c r="T3527" t="s">
        <v>8270</v>
      </c>
      <c r="U3527" s="17">
        <v>42214.487337962964</v>
      </c>
    </row>
    <row r="3528" spans="1:21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5">
        <f t="shared" si="55"/>
        <v>42488.040972222218</v>
      </c>
      <c r="K3528">
        <v>1459411371</v>
      </c>
      <c r="L3528" s="5">
        <v>42460.126979166664</v>
      </c>
      <c r="M3528" t="b">
        <v>0</v>
      </c>
      <c r="N3528">
        <v>34</v>
      </c>
      <c r="O3528" s="9">
        <f>E3528/D3528</f>
        <v>1.02</v>
      </c>
      <c r="P3528" s="13">
        <f>IF(E3528&gt;0,E3528/N3528,"NA")</f>
        <v>99</v>
      </c>
      <c r="Q3528" s="13" t="s">
        <v>8338</v>
      </c>
      <c r="R3528" s="13" t="s">
        <v>8339</v>
      </c>
      <c r="S3528" t="b">
        <v>1</v>
      </c>
      <c r="T3528" t="s">
        <v>8270</v>
      </c>
      <c r="U3528" s="17">
        <v>42460.126979166664</v>
      </c>
    </row>
    <row r="3529" spans="1:21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5">
        <f t="shared" si="55"/>
        <v>42195.957638888889</v>
      </c>
      <c r="K3529">
        <v>1434069205</v>
      </c>
      <c r="L3529" s="5">
        <v>42166.814872685187</v>
      </c>
      <c r="M3529" t="b">
        <v>0</v>
      </c>
      <c r="N3529">
        <v>86</v>
      </c>
      <c r="O3529" s="9">
        <f>E3529/D3529</f>
        <v>1.1691666666666667</v>
      </c>
      <c r="P3529" s="13">
        <f>IF(E3529&gt;0,E3529/N3529,"NA")</f>
        <v>81.569767441860463</v>
      </c>
      <c r="Q3529" s="13" t="s">
        <v>8338</v>
      </c>
      <c r="R3529" s="13" t="s">
        <v>8339</v>
      </c>
      <c r="S3529" t="b">
        <v>1</v>
      </c>
      <c r="T3529" t="s">
        <v>8270</v>
      </c>
      <c r="U3529" s="17">
        <v>42166.814872685187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5">
        <f t="shared" si="55"/>
        <v>42753.293032407404</v>
      </c>
      <c r="K3530">
        <v>1483012918</v>
      </c>
      <c r="L3530" s="5">
        <v>42733.293032407404</v>
      </c>
      <c r="M3530" t="b">
        <v>0</v>
      </c>
      <c r="N3530">
        <v>37</v>
      </c>
      <c r="O3530" s="9">
        <f>E3530/D3530</f>
        <v>1.0115151515151515</v>
      </c>
      <c r="P3530" s="13">
        <f>IF(E3530&gt;0,E3530/N3530,"NA")</f>
        <v>45.108108108108105</v>
      </c>
      <c r="Q3530" s="13" t="s">
        <v>8338</v>
      </c>
      <c r="R3530" s="13" t="s">
        <v>8339</v>
      </c>
      <c r="S3530" t="b">
        <v>1</v>
      </c>
      <c r="T3530" t="s">
        <v>8270</v>
      </c>
      <c r="U3530" s="17">
        <v>42733.293032407404</v>
      </c>
    </row>
    <row r="3531" spans="1:21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5">
        <f t="shared" si="55"/>
        <v>42197.833333333336</v>
      </c>
      <c r="K3531">
        <v>1434997018</v>
      </c>
      <c r="L3531" s="5">
        <v>42177.553449074076</v>
      </c>
      <c r="M3531" t="b">
        <v>0</v>
      </c>
      <c r="N3531">
        <v>18</v>
      </c>
      <c r="O3531" s="9">
        <f>E3531/D3531</f>
        <v>1.32</v>
      </c>
      <c r="P3531" s="13">
        <f>IF(E3531&gt;0,E3531/N3531,"NA")</f>
        <v>36.666666666666664</v>
      </c>
      <c r="Q3531" s="13" t="s">
        <v>8338</v>
      </c>
      <c r="R3531" s="13" t="s">
        <v>8339</v>
      </c>
      <c r="S3531" t="b">
        <v>1</v>
      </c>
      <c r="T3531" t="s">
        <v>8270</v>
      </c>
      <c r="U3531" s="17">
        <v>42177.553449074076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5">
        <f t="shared" si="55"/>
        <v>42470.624999999993</v>
      </c>
      <c r="K3532">
        <v>1457881057</v>
      </c>
      <c r="L3532" s="5">
        <v>42442.41501157407</v>
      </c>
      <c r="M3532" t="b">
        <v>0</v>
      </c>
      <c r="N3532">
        <v>22</v>
      </c>
      <c r="O3532" s="9">
        <f>E3532/D3532</f>
        <v>1</v>
      </c>
      <c r="P3532" s="13">
        <f>IF(E3532&gt;0,E3532/N3532,"NA")</f>
        <v>125</v>
      </c>
      <c r="Q3532" s="13" t="s">
        <v>8338</v>
      </c>
      <c r="R3532" s="13" t="s">
        <v>8339</v>
      </c>
      <c r="S3532" t="b">
        <v>1</v>
      </c>
      <c r="T3532" t="s">
        <v>8270</v>
      </c>
      <c r="U3532" s="17">
        <v>42442.41501157407</v>
      </c>
    </row>
    <row r="3533" spans="1:21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5">
        <f t="shared" si="55"/>
        <v>42551.44599537037</v>
      </c>
      <c r="K3533">
        <v>1464709334</v>
      </c>
      <c r="L3533" s="5">
        <v>42521.44599537037</v>
      </c>
      <c r="M3533" t="b">
        <v>0</v>
      </c>
      <c r="N3533">
        <v>26</v>
      </c>
      <c r="O3533" s="9">
        <f>E3533/D3533</f>
        <v>1.28</v>
      </c>
      <c r="P3533" s="13">
        <f>IF(E3533&gt;0,E3533/N3533,"NA")</f>
        <v>49.230769230769234</v>
      </c>
      <c r="Q3533" s="13" t="s">
        <v>8338</v>
      </c>
      <c r="R3533" s="13" t="s">
        <v>8339</v>
      </c>
      <c r="S3533" t="b">
        <v>1</v>
      </c>
      <c r="T3533" t="s">
        <v>8270</v>
      </c>
      <c r="U3533" s="17">
        <v>42521.44599537037</v>
      </c>
    </row>
    <row r="3534" spans="1:21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5">
        <f t="shared" si="55"/>
        <v>41899.957638888889</v>
      </c>
      <c r="K3534">
        <v>1409667827</v>
      </c>
      <c r="L3534" s="5">
        <v>41884.391516203701</v>
      </c>
      <c r="M3534" t="b">
        <v>0</v>
      </c>
      <c r="N3534">
        <v>27</v>
      </c>
      <c r="O3534" s="9">
        <f>E3534/D3534</f>
        <v>1.1895833333333334</v>
      </c>
      <c r="P3534" s="13">
        <f>IF(E3534&gt;0,E3534/N3534,"NA")</f>
        <v>42.296296296296298</v>
      </c>
      <c r="Q3534" s="13" t="s">
        <v>8338</v>
      </c>
      <c r="R3534" s="13" t="s">
        <v>8339</v>
      </c>
      <c r="S3534" t="b">
        <v>1</v>
      </c>
      <c r="T3534" t="s">
        <v>8270</v>
      </c>
      <c r="U3534" s="17">
        <v>41884.391516203701</v>
      </c>
    </row>
    <row r="3535" spans="1:21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5">
        <f t="shared" si="55"/>
        <v>42319.594525462962</v>
      </c>
      <c r="K3535">
        <v>1444673767</v>
      </c>
      <c r="L3535" s="5">
        <v>42289.552858796298</v>
      </c>
      <c r="M3535" t="b">
        <v>0</v>
      </c>
      <c r="N3535">
        <v>8</v>
      </c>
      <c r="O3535" s="9">
        <f>E3535/D3535</f>
        <v>1.262</v>
      </c>
      <c r="P3535" s="13">
        <f>IF(E3535&gt;0,E3535/N3535,"NA")</f>
        <v>78.875</v>
      </c>
      <c r="Q3535" s="13" t="s">
        <v>8338</v>
      </c>
      <c r="R3535" s="13" t="s">
        <v>8339</v>
      </c>
      <c r="S3535" t="b">
        <v>1</v>
      </c>
      <c r="T3535" t="s">
        <v>8270</v>
      </c>
      <c r="U3535" s="17">
        <v>42289.552858796298</v>
      </c>
    </row>
    <row r="3536" spans="1:21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5">
        <f t="shared" si="55"/>
        <v>42278.416932870365</v>
      </c>
      <c r="K3536">
        <v>1440687623</v>
      </c>
      <c r="L3536" s="5">
        <v>42243.416932870365</v>
      </c>
      <c r="M3536" t="b">
        <v>0</v>
      </c>
      <c r="N3536">
        <v>204</v>
      </c>
      <c r="O3536" s="9">
        <f>E3536/D3536</f>
        <v>1.5620000000000001</v>
      </c>
      <c r="P3536" s="13">
        <f>IF(E3536&gt;0,E3536/N3536,"NA")</f>
        <v>38.284313725490193</v>
      </c>
      <c r="Q3536" s="13" t="s">
        <v>8338</v>
      </c>
      <c r="R3536" s="13" t="s">
        <v>8339</v>
      </c>
      <c r="S3536" t="b">
        <v>1</v>
      </c>
      <c r="T3536" t="s">
        <v>8270</v>
      </c>
      <c r="U3536" s="17">
        <v>42243.416932870365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5">
        <f t="shared" si="55"/>
        <v>42279.541666666664</v>
      </c>
      <c r="K3537">
        <v>1441120910</v>
      </c>
      <c r="L3537" s="5">
        <v>42248.431828703702</v>
      </c>
      <c r="M3537" t="b">
        <v>0</v>
      </c>
      <c r="N3537">
        <v>46</v>
      </c>
      <c r="O3537" s="9">
        <f>E3537/D3537</f>
        <v>1.0315000000000001</v>
      </c>
      <c r="P3537" s="13">
        <f>IF(E3537&gt;0,E3537/N3537,"NA")</f>
        <v>44.847826086956523</v>
      </c>
      <c r="Q3537" s="13" t="s">
        <v>8338</v>
      </c>
      <c r="R3537" s="13" t="s">
        <v>8339</v>
      </c>
      <c r="S3537" t="b">
        <v>1</v>
      </c>
      <c r="T3537" t="s">
        <v>8270</v>
      </c>
      <c r="U3537" s="17">
        <v>42248.431828703702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5">
        <f t="shared" si="55"/>
        <v>42358.290972222218</v>
      </c>
      <c r="K3538">
        <v>1448040425</v>
      </c>
      <c r="L3538" s="5">
        <v>42328.518807870372</v>
      </c>
      <c r="M3538" t="b">
        <v>0</v>
      </c>
      <c r="N3538">
        <v>17</v>
      </c>
      <c r="O3538" s="9">
        <f>E3538/D3538</f>
        <v>1.5333333333333334</v>
      </c>
      <c r="P3538" s="13">
        <f>IF(E3538&gt;0,E3538/N3538,"NA")</f>
        <v>13.529411764705882</v>
      </c>
      <c r="Q3538" s="13" t="s">
        <v>8338</v>
      </c>
      <c r="R3538" s="13" t="s">
        <v>8339</v>
      </c>
      <c r="S3538" t="b">
        <v>1</v>
      </c>
      <c r="T3538" t="s">
        <v>8270</v>
      </c>
      <c r="U3538" s="17">
        <v>42328.518807870372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5">
        <f t="shared" si="55"/>
        <v>41960.124305555553</v>
      </c>
      <c r="K3539">
        <v>1413016216</v>
      </c>
      <c r="L3539" s="5">
        <v>41923.146018518521</v>
      </c>
      <c r="M3539" t="b">
        <v>0</v>
      </c>
      <c r="N3539">
        <v>28</v>
      </c>
      <c r="O3539" s="9">
        <f>E3539/D3539</f>
        <v>1.8044444444444445</v>
      </c>
      <c r="P3539" s="13">
        <f>IF(E3539&gt;0,E3539/N3539,"NA")</f>
        <v>43.5</v>
      </c>
      <c r="Q3539" s="13" t="s">
        <v>8338</v>
      </c>
      <c r="R3539" s="13" t="s">
        <v>8339</v>
      </c>
      <c r="S3539" t="b">
        <v>1</v>
      </c>
      <c r="T3539" t="s">
        <v>8270</v>
      </c>
      <c r="U3539" s="17">
        <v>41923.146018518521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5">
        <f t="shared" si="55"/>
        <v>42599.212268518517</v>
      </c>
      <c r="K3540">
        <v>1469009140</v>
      </c>
      <c r="L3540" s="5">
        <v>42571.212268518517</v>
      </c>
      <c r="M3540" t="b">
        <v>0</v>
      </c>
      <c r="N3540">
        <v>83</v>
      </c>
      <c r="O3540" s="9">
        <f>E3540/D3540</f>
        <v>1.2845</v>
      </c>
      <c r="P3540" s="13">
        <f>IF(E3540&gt;0,E3540/N3540,"NA")</f>
        <v>30.951807228915662</v>
      </c>
      <c r="Q3540" s="13" t="s">
        <v>8338</v>
      </c>
      <c r="R3540" s="13" t="s">
        <v>8339</v>
      </c>
      <c r="S3540" t="b">
        <v>1</v>
      </c>
      <c r="T3540" t="s">
        <v>8270</v>
      </c>
      <c r="U3540" s="17">
        <v>42571.212268518517</v>
      </c>
    </row>
    <row r="3541" spans="1:21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5">
        <f t="shared" si="55"/>
        <v>42621.547708333332</v>
      </c>
      <c r="K3541">
        <v>1471543722</v>
      </c>
      <c r="L3541" s="5">
        <v>42600.547708333332</v>
      </c>
      <c r="M3541" t="b">
        <v>0</v>
      </c>
      <c r="N3541">
        <v>13</v>
      </c>
      <c r="O3541" s="9">
        <f>E3541/D3541</f>
        <v>1.1966666666666668</v>
      </c>
      <c r="P3541" s="13">
        <f>IF(E3541&gt;0,E3541/N3541,"NA")</f>
        <v>55.230769230769234</v>
      </c>
      <c r="Q3541" s="13" t="s">
        <v>8338</v>
      </c>
      <c r="R3541" s="13" t="s">
        <v>8339</v>
      </c>
      <c r="S3541" t="b">
        <v>1</v>
      </c>
      <c r="T3541" t="s">
        <v>8270</v>
      </c>
      <c r="U3541" s="17">
        <v>42600.547708333332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5">
        <f t="shared" si="55"/>
        <v>42546.795034722221</v>
      </c>
      <c r="K3542">
        <v>1464307491</v>
      </c>
      <c r="L3542" s="5">
        <v>42516.795034722221</v>
      </c>
      <c r="M3542" t="b">
        <v>0</v>
      </c>
      <c r="N3542">
        <v>8</v>
      </c>
      <c r="O3542" s="9">
        <f>E3542/D3542</f>
        <v>1.23</v>
      </c>
      <c r="P3542" s="13">
        <f>IF(E3542&gt;0,E3542/N3542,"NA")</f>
        <v>46.125</v>
      </c>
      <c r="Q3542" s="13" t="s">
        <v>8338</v>
      </c>
      <c r="R3542" s="13" t="s">
        <v>8339</v>
      </c>
      <c r="S3542" t="b">
        <v>1</v>
      </c>
      <c r="T3542" t="s">
        <v>8270</v>
      </c>
      <c r="U3542" s="17">
        <v>42516.795034722221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5">
        <f t="shared" si="55"/>
        <v>42247.521701388883</v>
      </c>
      <c r="K3543">
        <v>1438882275</v>
      </c>
      <c r="L3543" s="5">
        <v>42222.521701388883</v>
      </c>
      <c r="M3543" t="b">
        <v>0</v>
      </c>
      <c r="N3543">
        <v>32</v>
      </c>
      <c r="O3543" s="9">
        <f>E3543/D3543</f>
        <v>1.05</v>
      </c>
      <c r="P3543" s="13">
        <f>IF(E3543&gt;0,E3543/N3543,"NA")</f>
        <v>39.375</v>
      </c>
      <c r="Q3543" s="13" t="s">
        <v>8338</v>
      </c>
      <c r="R3543" s="13" t="s">
        <v>8339</v>
      </c>
      <c r="S3543" t="b">
        <v>1</v>
      </c>
      <c r="T3543" t="s">
        <v>8270</v>
      </c>
      <c r="U3543" s="17">
        <v>42222.521701388883</v>
      </c>
    </row>
    <row r="3544" spans="1:21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5">
        <f t="shared" si="55"/>
        <v>41889.391458333332</v>
      </c>
      <c r="K3544">
        <v>1404915822</v>
      </c>
      <c r="L3544" s="5">
        <v>41829.391458333332</v>
      </c>
      <c r="M3544" t="b">
        <v>0</v>
      </c>
      <c r="N3544">
        <v>85</v>
      </c>
      <c r="O3544" s="9">
        <f>E3544/D3544</f>
        <v>1.0223636363636364</v>
      </c>
      <c r="P3544" s="13">
        <f>IF(E3544&gt;0,E3544/N3544,"NA")</f>
        <v>66.152941176470591</v>
      </c>
      <c r="Q3544" s="13" t="s">
        <v>8338</v>
      </c>
      <c r="R3544" s="13" t="s">
        <v>8339</v>
      </c>
      <c r="S3544" t="b">
        <v>1</v>
      </c>
      <c r="T3544" t="s">
        <v>8270</v>
      </c>
      <c r="U3544" s="17">
        <v>41829.391458333332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5">
        <f t="shared" si="55"/>
        <v>42180.546979166662</v>
      </c>
      <c r="K3545">
        <v>1432663659</v>
      </c>
      <c r="L3545" s="5">
        <v>42150.546979166662</v>
      </c>
      <c r="M3545" t="b">
        <v>0</v>
      </c>
      <c r="N3545">
        <v>29</v>
      </c>
      <c r="O3545" s="9">
        <f>E3545/D3545</f>
        <v>1.0466666666666666</v>
      </c>
      <c r="P3545" s="13">
        <f>IF(E3545&gt;0,E3545/N3545,"NA")</f>
        <v>54.137931034482762</v>
      </c>
      <c r="Q3545" s="13" t="s">
        <v>8338</v>
      </c>
      <c r="R3545" s="13" t="s">
        <v>8339</v>
      </c>
      <c r="S3545" t="b">
        <v>1</v>
      </c>
      <c r="T3545" t="s">
        <v>8270</v>
      </c>
      <c r="U3545" s="17">
        <v>42150.546979166662</v>
      </c>
    </row>
    <row r="3546" spans="1:21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5">
        <f t="shared" si="55"/>
        <v>42070.623344907406</v>
      </c>
      <c r="K3546">
        <v>1423166257</v>
      </c>
      <c r="L3546" s="5">
        <v>42040.623344907406</v>
      </c>
      <c r="M3546" t="b">
        <v>0</v>
      </c>
      <c r="N3546">
        <v>24</v>
      </c>
      <c r="O3546" s="9">
        <f>E3546/D3546</f>
        <v>1</v>
      </c>
      <c r="P3546" s="13">
        <f>IF(E3546&gt;0,E3546/N3546,"NA")</f>
        <v>104.16666666666667</v>
      </c>
      <c r="Q3546" s="13" t="s">
        <v>8338</v>
      </c>
      <c r="R3546" s="13" t="s">
        <v>8339</v>
      </c>
      <c r="S3546" t="b">
        <v>1</v>
      </c>
      <c r="T3546" t="s">
        <v>8270</v>
      </c>
      <c r="U3546" s="17">
        <v>42040.623344907406</v>
      </c>
    </row>
    <row r="3547" spans="1:21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5">
        <f t="shared" si="55"/>
        <v>42105.599062499998</v>
      </c>
      <c r="K3547">
        <v>1426188159</v>
      </c>
      <c r="L3547" s="5">
        <v>42075.599062499998</v>
      </c>
      <c r="M3547" t="b">
        <v>0</v>
      </c>
      <c r="N3547">
        <v>8</v>
      </c>
      <c r="O3547" s="9">
        <f>E3547/D3547</f>
        <v>1.004</v>
      </c>
      <c r="P3547" s="13">
        <f>IF(E3547&gt;0,E3547/N3547,"NA")</f>
        <v>31.375</v>
      </c>
      <c r="Q3547" s="13" t="s">
        <v>8338</v>
      </c>
      <c r="R3547" s="13" t="s">
        <v>8339</v>
      </c>
      <c r="S3547" t="b">
        <v>1</v>
      </c>
      <c r="T3547" t="s">
        <v>8270</v>
      </c>
      <c r="U3547" s="17">
        <v>42075.599062499998</v>
      </c>
    </row>
    <row r="3548" spans="1:21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5">
        <f t="shared" si="55"/>
        <v>42094.957638888889</v>
      </c>
      <c r="K3548">
        <v>1426002684</v>
      </c>
      <c r="L3548" s="5">
        <v>42073.452361111107</v>
      </c>
      <c r="M3548" t="b">
        <v>0</v>
      </c>
      <c r="N3548">
        <v>19</v>
      </c>
      <c r="O3548" s="9">
        <f>E3548/D3548</f>
        <v>1.0227272727272727</v>
      </c>
      <c r="P3548" s="13">
        <f>IF(E3548&gt;0,E3548/N3548,"NA")</f>
        <v>59.210526315789473</v>
      </c>
      <c r="Q3548" s="13" t="s">
        <v>8338</v>
      </c>
      <c r="R3548" s="13" t="s">
        <v>8339</v>
      </c>
      <c r="S3548" t="b">
        <v>1</v>
      </c>
      <c r="T3548" t="s">
        <v>8270</v>
      </c>
      <c r="U3548" s="17">
        <v>42073.452361111107</v>
      </c>
    </row>
    <row r="3549" spans="1:21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5">
        <f t="shared" si="55"/>
        <v>42503.957638888889</v>
      </c>
      <c r="K3549">
        <v>1461117201</v>
      </c>
      <c r="L3549" s="5">
        <v>42479.870381944442</v>
      </c>
      <c r="M3549" t="b">
        <v>0</v>
      </c>
      <c r="N3549">
        <v>336</v>
      </c>
      <c r="O3549" s="9">
        <f>E3549/D3549</f>
        <v>1.1440928571428572</v>
      </c>
      <c r="P3549" s="13">
        <f>IF(E3549&gt;0,E3549/N3549,"NA")</f>
        <v>119.17633928571429</v>
      </c>
      <c r="Q3549" s="13" t="s">
        <v>8338</v>
      </c>
      <c r="R3549" s="13" t="s">
        <v>8339</v>
      </c>
      <c r="S3549" t="b">
        <v>1</v>
      </c>
      <c r="T3549" t="s">
        <v>8270</v>
      </c>
      <c r="U3549" s="17">
        <v>42479.870381944442</v>
      </c>
    </row>
    <row r="3550" spans="1:21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5">
        <f t="shared" si="55"/>
        <v>42433.833333333336</v>
      </c>
      <c r="K3550">
        <v>1455230214</v>
      </c>
      <c r="L3550" s="5">
        <v>42411.733958333331</v>
      </c>
      <c r="M3550" t="b">
        <v>0</v>
      </c>
      <c r="N3550">
        <v>13</v>
      </c>
      <c r="O3550" s="9">
        <f>E3550/D3550</f>
        <v>1.019047619047619</v>
      </c>
      <c r="P3550" s="13">
        <f>IF(E3550&gt;0,E3550/N3550,"NA")</f>
        <v>164.61538461538461</v>
      </c>
      <c r="Q3550" s="13" t="s">
        <v>8338</v>
      </c>
      <c r="R3550" s="13" t="s">
        <v>8339</v>
      </c>
      <c r="S3550" t="b">
        <v>1</v>
      </c>
      <c r="T3550" t="s">
        <v>8270</v>
      </c>
      <c r="U3550" s="17">
        <v>42411.733958333331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5">
        <f t="shared" si="55"/>
        <v>42251.186030092591</v>
      </c>
      <c r="K3551">
        <v>1438939673</v>
      </c>
      <c r="L3551" s="5">
        <v>42223.186030092591</v>
      </c>
      <c r="M3551" t="b">
        <v>0</v>
      </c>
      <c r="N3551">
        <v>42</v>
      </c>
      <c r="O3551" s="9">
        <f>E3551/D3551</f>
        <v>1.02</v>
      </c>
      <c r="P3551" s="13">
        <f>IF(E3551&gt;0,E3551/N3551,"NA")</f>
        <v>24.285714285714285</v>
      </c>
      <c r="Q3551" s="13" t="s">
        <v>8338</v>
      </c>
      <c r="R3551" s="13" t="s">
        <v>8339</v>
      </c>
      <c r="S3551" t="b">
        <v>1</v>
      </c>
      <c r="T3551" t="s">
        <v>8270</v>
      </c>
      <c r="U3551" s="17">
        <v>42223.186030092591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5">
        <f t="shared" si="55"/>
        <v>42492.685162037036</v>
      </c>
      <c r="K3552">
        <v>1459632398</v>
      </c>
      <c r="L3552" s="5">
        <v>42462.685162037036</v>
      </c>
      <c r="M3552" t="b">
        <v>0</v>
      </c>
      <c r="N3552">
        <v>64</v>
      </c>
      <c r="O3552" s="9">
        <f>E3552/D3552</f>
        <v>1.048</v>
      </c>
      <c r="P3552" s="13">
        <f>IF(E3552&gt;0,E3552/N3552,"NA")</f>
        <v>40.9375</v>
      </c>
      <c r="Q3552" s="13" t="s">
        <v>8338</v>
      </c>
      <c r="R3552" s="13" t="s">
        <v>8339</v>
      </c>
      <c r="S3552" t="b">
        <v>1</v>
      </c>
      <c r="T3552" t="s">
        <v>8270</v>
      </c>
      <c r="U3552" s="17">
        <v>42462.685162037036</v>
      </c>
    </row>
    <row r="3553" spans="1:21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5">
        <f t="shared" si="55"/>
        <v>41781.713194444441</v>
      </c>
      <c r="K3553">
        <v>1398342170</v>
      </c>
      <c r="L3553" s="5">
        <v>41753.307523148142</v>
      </c>
      <c r="M3553" t="b">
        <v>0</v>
      </c>
      <c r="N3553">
        <v>25</v>
      </c>
      <c r="O3553" s="9">
        <f>E3553/D3553</f>
        <v>1.0183333333333333</v>
      </c>
      <c r="P3553" s="13">
        <f>IF(E3553&gt;0,E3553/N3553,"NA")</f>
        <v>61.1</v>
      </c>
      <c r="Q3553" s="13" t="s">
        <v>8338</v>
      </c>
      <c r="R3553" s="13" t="s">
        <v>8339</v>
      </c>
      <c r="S3553" t="b">
        <v>1</v>
      </c>
      <c r="T3553" t="s">
        <v>8270</v>
      </c>
      <c r="U3553" s="17">
        <v>41753.307523148142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5">
        <f t="shared" si="55"/>
        <v>41818.378749999996</v>
      </c>
      <c r="K3554">
        <v>1401372324</v>
      </c>
      <c r="L3554" s="5">
        <v>41788.378749999996</v>
      </c>
      <c r="M3554" t="b">
        <v>0</v>
      </c>
      <c r="N3554">
        <v>20</v>
      </c>
      <c r="O3554" s="9">
        <f>E3554/D3554</f>
        <v>1</v>
      </c>
      <c r="P3554" s="13">
        <f>IF(E3554&gt;0,E3554/N3554,"NA")</f>
        <v>38.65</v>
      </c>
      <c r="Q3554" s="13" t="s">
        <v>8338</v>
      </c>
      <c r="R3554" s="13" t="s">
        <v>8339</v>
      </c>
      <c r="S3554" t="b">
        <v>1</v>
      </c>
      <c r="T3554" t="s">
        <v>8270</v>
      </c>
      <c r="U3554" s="17">
        <v>41788.378749999996</v>
      </c>
    </row>
    <row r="3555" spans="1:21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5">
        <f t="shared" si="55"/>
        <v>42227.791666666664</v>
      </c>
      <c r="K3555">
        <v>1436575280</v>
      </c>
      <c r="L3555" s="5">
        <v>42195.820370370369</v>
      </c>
      <c r="M3555" t="b">
        <v>0</v>
      </c>
      <c r="N3555">
        <v>104</v>
      </c>
      <c r="O3555" s="9">
        <f>E3555/D3555</f>
        <v>1.0627272727272727</v>
      </c>
      <c r="P3555" s="13">
        <f>IF(E3555&gt;0,E3555/N3555,"NA")</f>
        <v>56.20192307692308</v>
      </c>
      <c r="Q3555" s="13" t="s">
        <v>8338</v>
      </c>
      <c r="R3555" s="13" t="s">
        <v>8339</v>
      </c>
      <c r="S3555" t="b">
        <v>1</v>
      </c>
      <c r="T3555" t="s">
        <v>8270</v>
      </c>
      <c r="U3555" s="17">
        <v>42195.820370370369</v>
      </c>
    </row>
    <row r="3556" spans="1:21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5">
        <f t="shared" si="55"/>
        <v>42046.499999999993</v>
      </c>
      <c r="K3556">
        <v>1421025159</v>
      </c>
      <c r="L3556" s="5">
        <v>42015.842118055552</v>
      </c>
      <c r="M3556" t="b">
        <v>0</v>
      </c>
      <c r="N3556">
        <v>53</v>
      </c>
      <c r="O3556" s="9">
        <f>E3556/D3556</f>
        <v>1.1342219999999998</v>
      </c>
      <c r="P3556" s="13">
        <f>IF(E3556&gt;0,E3556/N3556,"NA")</f>
        <v>107.00207547169811</v>
      </c>
      <c r="Q3556" s="13" t="s">
        <v>8338</v>
      </c>
      <c r="R3556" s="13" t="s">
        <v>8339</v>
      </c>
      <c r="S3556" t="b">
        <v>1</v>
      </c>
      <c r="T3556" t="s">
        <v>8270</v>
      </c>
      <c r="U3556" s="17">
        <v>42015.842118055552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5">
        <f t="shared" si="55"/>
        <v>42691.275393518517</v>
      </c>
      <c r="K3557">
        <v>1476786994</v>
      </c>
      <c r="L3557" s="5">
        <v>42661.233726851853</v>
      </c>
      <c r="M3557" t="b">
        <v>0</v>
      </c>
      <c r="N3557">
        <v>14</v>
      </c>
      <c r="O3557" s="9">
        <f>E3557/D3557</f>
        <v>1</v>
      </c>
      <c r="P3557" s="13">
        <f>IF(E3557&gt;0,E3557/N3557,"NA")</f>
        <v>171.42857142857142</v>
      </c>
      <c r="Q3557" s="13" t="s">
        <v>8338</v>
      </c>
      <c r="R3557" s="13" t="s">
        <v>8339</v>
      </c>
      <c r="S3557" t="b">
        <v>1</v>
      </c>
      <c r="T3557" t="s">
        <v>8270</v>
      </c>
      <c r="U3557" s="17">
        <v>42661.233726851853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5">
        <f t="shared" si="55"/>
        <v>41868.441249999996</v>
      </c>
      <c r="K3558">
        <v>1403105724</v>
      </c>
      <c r="L3558" s="5">
        <v>41808.441249999996</v>
      </c>
      <c r="M3558" t="b">
        <v>0</v>
      </c>
      <c r="N3558">
        <v>20</v>
      </c>
      <c r="O3558" s="9">
        <f>E3558/D3558</f>
        <v>1.0045454545454546</v>
      </c>
      <c r="P3558" s="13">
        <f>IF(E3558&gt;0,E3558/N3558,"NA")</f>
        <v>110.5</v>
      </c>
      <c r="Q3558" s="13" t="s">
        <v>8338</v>
      </c>
      <c r="R3558" s="13" t="s">
        <v>8339</v>
      </c>
      <c r="S3558" t="b">
        <v>1</v>
      </c>
      <c r="T3558" t="s">
        <v>8270</v>
      </c>
      <c r="U3558" s="17">
        <v>41808.441249999996</v>
      </c>
    </row>
    <row r="3559" spans="1:21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5">
        <f t="shared" si="55"/>
        <v>41764.068414351852</v>
      </c>
      <c r="K3559">
        <v>1396334311</v>
      </c>
      <c r="L3559" s="5">
        <v>41730.068414351852</v>
      </c>
      <c r="M3559" t="b">
        <v>0</v>
      </c>
      <c r="N3559">
        <v>558</v>
      </c>
      <c r="O3559" s="9">
        <f>E3559/D3559</f>
        <v>1.0003599999999999</v>
      </c>
      <c r="P3559" s="13">
        <f>IF(E3559&gt;0,E3559/N3559,"NA")</f>
        <v>179.27598566308242</v>
      </c>
      <c r="Q3559" s="13" t="s">
        <v>8338</v>
      </c>
      <c r="R3559" s="13" t="s">
        <v>8339</v>
      </c>
      <c r="S3559" t="b">
        <v>1</v>
      </c>
      <c r="T3559" t="s">
        <v>8270</v>
      </c>
      <c r="U3559" s="17">
        <v>41730.068414351852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5">
        <f t="shared" si="55"/>
        <v>42181.666666666664</v>
      </c>
      <c r="K3560">
        <v>1431718575</v>
      </c>
      <c r="L3560" s="5">
        <v>42139.608506944445</v>
      </c>
      <c r="M3560" t="b">
        <v>0</v>
      </c>
      <c r="N3560">
        <v>22</v>
      </c>
      <c r="O3560" s="9">
        <f>E3560/D3560</f>
        <v>1.44</v>
      </c>
      <c r="P3560" s="13">
        <f>IF(E3560&gt;0,E3560/N3560,"NA")</f>
        <v>22.90909090909091</v>
      </c>
      <c r="Q3560" s="13" t="s">
        <v>8338</v>
      </c>
      <c r="R3560" s="13" t="s">
        <v>8339</v>
      </c>
      <c r="S3560" t="b">
        <v>1</v>
      </c>
      <c r="T3560" t="s">
        <v>8270</v>
      </c>
      <c r="U3560" s="17">
        <v>42139.608506944445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5">
        <f t="shared" si="55"/>
        <v>42216.165277777771</v>
      </c>
      <c r="K3561">
        <v>1436408308</v>
      </c>
      <c r="L3561" s="5">
        <v>42193.887824074067</v>
      </c>
      <c r="M3561" t="b">
        <v>0</v>
      </c>
      <c r="N3561">
        <v>24</v>
      </c>
      <c r="O3561" s="9">
        <f>E3561/D3561</f>
        <v>1.0349999999999999</v>
      </c>
      <c r="P3561" s="13">
        <f>IF(E3561&gt;0,E3561/N3561,"NA")</f>
        <v>43.125</v>
      </c>
      <c r="Q3561" s="13" t="s">
        <v>8338</v>
      </c>
      <c r="R3561" s="13" t="s">
        <v>8339</v>
      </c>
      <c r="S3561" t="b">
        <v>1</v>
      </c>
      <c r="T3561" t="s">
        <v>8270</v>
      </c>
      <c r="U3561" s="17">
        <v>42193.887824074067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5">
        <f t="shared" si="55"/>
        <v>42150.906249999993</v>
      </c>
      <c r="K3562">
        <v>1429651266</v>
      </c>
      <c r="L3562" s="5">
        <v>42115.68131944444</v>
      </c>
      <c r="M3562" t="b">
        <v>0</v>
      </c>
      <c r="N3562">
        <v>74</v>
      </c>
      <c r="O3562" s="9">
        <f>E3562/D3562</f>
        <v>1.0843750000000001</v>
      </c>
      <c r="P3562" s="13">
        <f>IF(E3562&gt;0,E3562/N3562,"NA")</f>
        <v>46.891891891891895</v>
      </c>
      <c r="Q3562" s="13" t="s">
        <v>8338</v>
      </c>
      <c r="R3562" s="13" t="s">
        <v>8339</v>
      </c>
      <c r="S3562" t="b">
        <v>1</v>
      </c>
      <c r="T3562" t="s">
        <v>8270</v>
      </c>
      <c r="U3562" s="17">
        <v>42115.68131944444</v>
      </c>
    </row>
    <row r="3563" spans="1:21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5">
        <f t="shared" si="55"/>
        <v>42221.566666666666</v>
      </c>
      <c r="K3563">
        <v>1437236378</v>
      </c>
      <c r="L3563" s="5">
        <v>42203.471967592595</v>
      </c>
      <c r="M3563" t="b">
        <v>0</v>
      </c>
      <c r="N3563">
        <v>54</v>
      </c>
      <c r="O3563" s="9">
        <f>E3563/D3563</f>
        <v>1.024</v>
      </c>
      <c r="P3563" s="13">
        <f>IF(E3563&gt;0,E3563/N3563,"NA")</f>
        <v>47.407407407407405</v>
      </c>
      <c r="Q3563" s="13" t="s">
        <v>8338</v>
      </c>
      <c r="R3563" s="13" t="s">
        <v>8339</v>
      </c>
      <c r="S3563" t="b">
        <v>1</v>
      </c>
      <c r="T3563" t="s">
        <v>8270</v>
      </c>
      <c r="U3563" s="17">
        <v>42203.471967592595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5">
        <f t="shared" si="55"/>
        <v>42442.708333333336</v>
      </c>
      <c r="K3564">
        <v>1457115427</v>
      </c>
      <c r="L3564" s="5">
        <v>42433.553553240738</v>
      </c>
      <c r="M3564" t="b">
        <v>0</v>
      </c>
      <c r="N3564">
        <v>31</v>
      </c>
      <c r="O3564" s="9">
        <f>E3564/D3564</f>
        <v>1.4888888888888889</v>
      </c>
      <c r="P3564" s="13">
        <f>IF(E3564&gt;0,E3564/N3564,"NA")</f>
        <v>15.129032258064516</v>
      </c>
      <c r="Q3564" s="13" t="s">
        <v>8338</v>
      </c>
      <c r="R3564" s="13" t="s">
        <v>8339</v>
      </c>
      <c r="S3564" t="b">
        <v>1</v>
      </c>
      <c r="T3564" t="s">
        <v>8270</v>
      </c>
      <c r="U3564" s="17">
        <v>42433.553553240738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5">
        <f t="shared" si="55"/>
        <v>42583.583333333336</v>
      </c>
      <c r="K3565">
        <v>1467648456</v>
      </c>
      <c r="L3565" s="5">
        <v>42555.46361111111</v>
      </c>
      <c r="M3565" t="b">
        <v>0</v>
      </c>
      <c r="N3565">
        <v>25</v>
      </c>
      <c r="O3565" s="9">
        <f>E3565/D3565</f>
        <v>1.0549000000000002</v>
      </c>
      <c r="P3565" s="13">
        <f>IF(E3565&gt;0,E3565/N3565,"NA")</f>
        <v>21.098000000000003</v>
      </c>
      <c r="Q3565" s="13" t="s">
        <v>8338</v>
      </c>
      <c r="R3565" s="13" t="s">
        <v>8339</v>
      </c>
      <c r="S3565" t="b">
        <v>1</v>
      </c>
      <c r="T3565" t="s">
        <v>8270</v>
      </c>
      <c r="U3565" s="17">
        <v>42555.46361111111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5">
        <f t="shared" si="55"/>
        <v>42282.458333333336</v>
      </c>
      <c r="K3566">
        <v>1440082649</v>
      </c>
      <c r="L3566" s="5">
        <v>42236.414918981478</v>
      </c>
      <c r="M3566" t="b">
        <v>0</v>
      </c>
      <c r="N3566">
        <v>17</v>
      </c>
      <c r="O3566" s="9">
        <f>E3566/D3566</f>
        <v>1.0049999999999999</v>
      </c>
      <c r="P3566" s="13">
        <f>IF(E3566&gt;0,E3566/N3566,"NA")</f>
        <v>59.117647058823529</v>
      </c>
      <c r="Q3566" s="13" t="s">
        <v>8338</v>
      </c>
      <c r="R3566" s="13" t="s">
        <v>8339</v>
      </c>
      <c r="S3566" t="b">
        <v>1</v>
      </c>
      <c r="T3566" t="s">
        <v>8270</v>
      </c>
      <c r="U3566" s="17">
        <v>42236.414918981478</v>
      </c>
    </row>
    <row r="3567" spans="1:21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5">
        <f t="shared" si="55"/>
        <v>42004.534814814811</v>
      </c>
      <c r="K3567">
        <v>1417456208</v>
      </c>
      <c r="L3567" s="5">
        <v>41974.534814814811</v>
      </c>
      <c r="M3567" t="b">
        <v>0</v>
      </c>
      <c r="N3567">
        <v>12</v>
      </c>
      <c r="O3567" s="9">
        <f>E3567/D3567</f>
        <v>1.3055555555555556</v>
      </c>
      <c r="P3567" s="13">
        <f>IF(E3567&gt;0,E3567/N3567,"NA")</f>
        <v>97.916666666666671</v>
      </c>
      <c r="Q3567" s="13" t="s">
        <v>8338</v>
      </c>
      <c r="R3567" s="13" t="s">
        <v>8339</v>
      </c>
      <c r="S3567" t="b">
        <v>1</v>
      </c>
      <c r="T3567" t="s">
        <v>8270</v>
      </c>
      <c r="U3567" s="17">
        <v>41974.534814814811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5">
        <f t="shared" si="55"/>
        <v>42027.299571759257</v>
      </c>
      <c r="K3568">
        <v>1419423083</v>
      </c>
      <c r="L3568" s="5">
        <v>41997.299571759257</v>
      </c>
      <c r="M3568" t="b">
        <v>0</v>
      </c>
      <c r="N3568">
        <v>38</v>
      </c>
      <c r="O3568" s="9">
        <f>E3568/D3568</f>
        <v>1.0475000000000001</v>
      </c>
      <c r="P3568" s="13">
        <f>IF(E3568&gt;0,E3568/N3568,"NA")</f>
        <v>55.131578947368418</v>
      </c>
      <c r="Q3568" s="13" t="s">
        <v>8338</v>
      </c>
      <c r="R3568" s="13" t="s">
        <v>8339</v>
      </c>
      <c r="S3568" t="b">
        <v>1</v>
      </c>
      <c r="T3568" t="s">
        <v>8270</v>
      </c>
      <c r="U3568" s="17">
        <v>41997.299571759257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5">
        <f t="shared" si="55"/>
        <v>42165.602361111109</v>
      </c>
      <c r="K3569">
        <v>1431372444</v>
      </c>
      <c r="L3569" s="5">
        <v>42135.602361111109</v>
      </c>
      <c r="M3569" t="b">
        <v>0</v>
      </c>
      <c r="N3569">
        <v>41</v>
      </c>
      <c r="O3569" s="9">
        <f>E3569/D3569</f>
        <v>1.0880000000000001</v>
      </c>
      <c r="P3569" s="13">
        <f>IF(E3569&gt;0,E3569/N3569,"NA")</f>
        <v>26.536585365853657</v>
      </c>
      <c r="Q3569" s="13" t="s">
        <v>8338</v>
      </c>
      <c r="R3569" s="13" t="s">
        <v>8339</v>
      </c>
      <c r="S3569" t="b">
        <v>1</v>
      </c>
      <c r="T3569" t="s">
        <v>8270</v>
      </c>
      <c r="U3569" s="17">
        <v>42135.602361111109</v>
      </c>
    </row>
    <row r="3570" spans="1:21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5">
        <f t="shared" si="55"/>
        <v>41899.532337962963</v>
      </c>
      <c r="K3570">
        <v>1408383994</v>
      </c>
      <c r="L3570" s="5">
        <v>41869.532337962963</v>
      </c>
      <c r="M3570" t="b">
        <v>0</v>
      </c>
      <c r="N3570">
        <v>19</v>
      </c>
      <c r="O3570" s="9">
        <f>E3570/D3570</f>
        <v>1.1100000000000001</v>
      </c>
      <c r="P3570" s="13">
        <f>IF(E3570&gt;0,E3570/N3570,"NA")</f>
        <v>58.421052631578945</v>
      </c>
      <c r="Q3570" s="13" t="s">
        <v>8338</v>
      </c>
      <c r="R3570" s="13" t="s">
        <v>8339</v>
      </c>
      <c r="S3570" t="b">
        <v>1</v>
      </c>
      <c r="T3570" t="s">
        <v>8270</v>
      </c>
      <c r="U3570" s="17">
        <v>41869.532337962963</v>
      </c>
    </row>
    <row r="3571" spans="1:21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5">
        <f t="shared" si="55"/>
        <v>42012.480277777773</v>
      </c>
      <c r="K3571">
        <v>1418142696</v>
      </c>
      <c r="L3571" s="5">
        <v>41982.480277777773</v>
      </c>
      <c r="M3571" t="b">
        <v>0</v>
      </c>
      <c r="N3571">
        <v>41</v>
      </c>
      <c r="O3571" s="9">
        <f>E3571/D3571</f>
        <v>1.0047999999999999</v>
      </c>
      <c r="P3571" s="13">
        <f>IF(E3571&gt;0,E3571/N3571,"NA")</f>
        <v>122.53658536585365</v>
      </c>
      <c r="Q3571" s="13" t="s">
        <v>8338</v>
      </c>
      <c r="R3571" s="13" t="s">
        <v>8339</v>
      </c>
      <c r="S3571" t="b">
        <v>1</v>
      </c>
      <c r="T3571" t="s">
        <v>8270</v>
      </c>
      <c r="U3571" s="17">
        <v>41982.480277777773</v>
      </c>
    </row>
    <row r="3572" spans="1:21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5">
        <f t="shared" si="55"/>
        <v>42004.083333333336</v>
      </c>
      <c r="K3572">
        <v>1417593483</v>
      </c>
      <c r="L3572" s="5">
        <v>41976.12364583333</v>
      </c>
      <c r="M3572" t="b">
        <v>0</v>
      </c>
      <c r="N3572">
        <v>26</v>
      </c>
      <c r="O3572" s="9">
        <f>E3572/D3572</f>
        <v>1.1435</v>
      </c>
      <c r="P3572" s="13">
        <f>IF(E3572&gt;0,E3572/N3572,"NA")</f>
        <v>87.961538461538467</v>
      </c>
      <c r="Q3572" s="13" t="s">
        <v>8338</v>
      </c>
      <c r="R3572" s="13" t="s">
        <v>8339</v>
      </c>
      <c r="S3572" t="b">
        <v>1</v>
      </c>
      <c r="T3572" t="s">
        <v>8270</v>
      </c>
      <c r="U3572" s="17">
        <v>41976.12364583333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5">
        <f t="shared" si="55"/>
        <v>41942.650613425925</v>
      </c>
      <c r="K3573">
        <v>1412109413</v>
      </c>
      <c r="L3573" s="5">
        <v>41912.650613425925</v>
      </c>
      <c r="M3573" t="b">
        <v>0</v>
      </c>
      <c r="N3573">
        <v>25</v>
      </c>
      <c r="O3573" s="9">
        <f>E3573/D3573</f>
        <v>1.2206666666666666</v>
      </c>
      <c r="P3573" s="13">
        <f>IF(E3573&gt;0,E3573/N3573,"NA")</f>
        <v>73.239999999999995</v>
      </c>
      <c r="Q3573" s="13" t="s">
        <v>8338</v>
      </c>
      <c r="R3573" s="13" t="s">
        <v>8339</v>
      </c>
      <c r="S3573" t="b">
        <v>1</v>
      </c>
      <c r="T3573" t="s">
        <v>8270</v>
      </c>
      <c r="U3573" s="17">
        <v>41912.650613425925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5">
        <f t="shared" si="55"/>
        <v>42176.36206018518</v>
      </c>
      <c r="K3574">
        <v>1432302082</v>
      </c>
      <c r="L3574" s="5">
        <v>42146.36206018518</v>
      </c>
      <c r="M3574" t="b">
        <v>0</v>
      </c>
      <c r="N3574">
        <v>9</v>
      </c>
      <c r="O3574" s="9">
        <f>E3574/D3574</f>
        <v>1</v>
      </c>
      <c r="P3574" s="13">
        <f>IF(E3574&gt;0,E3574/N3574,"NA")</f>
        <v>55.555555555555557</v>
      </c>
      <c r="Q3574" s="13" t="s">
        <v>8338</v>
      </c>
      <c r="R3574" s="13" t="s">
        <v>8339</v>
      </c>
      <c r="S3574" t="b">
        <v>1</v>
      </c>
      <c r="T3574" t="s">
        <v>8270</v>
      </c>
      <c r="U3574" s="17">
        <v>42146.36206018518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5">
        <f t="shared" si="55"/>
        <v>41951.208865740737</v>
      </c>
      <c r="K3575">
        <v>1412845246</v>
      </c>
      <c r="L3575" s="5">
        <v>41921.167199074072</v>
      </c>
      <c r="M3575" t="b">
        <v>0</v>
      </c>
      <c r="N3575">
        <v>78</v>
      </c>
      <c r="O3575" s="9">
        <f>E3575/D3575</f>
        <v>1.028</v>
      </c>
      <c r="P3575" s="13">
        <f>IF(E3575&gt;0,E3575/N3575,"NA")</f>
        <v>39.53846153846154</v>
      </c>
      <c r="Q3575" s="13" t="s">
        <v>8338</v>
      </c>
      <c r="R3575" s="13" t="s">
        <v>8339</v>
      </c>
      <c r="S3575" t="b">
        <v>1</v>
      </c>
      <c r="T3575" t="s">
        <v>8270</v>
      </c>
      <c r="U3575" s="17">
        <v>41921.167199074072</v>
      </c>
    </row>
    <row r="3576" spans="1:21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5">
        <f t="shared" si="55"/>
        <v>41956.776018518511</v>
      </c>
      <c r="K3576">
        <v>1413326248</v>
      </c>
      <c r="L3576" s="5">
        <v>41926.734351851854</v>
      </c>
      <c r="M3576" t="b">
        <v>0</v>
      </c>
      <c r="N3576">
        <v>45</v>
      </c>
      <c r="O3576" s="9">
        <f>E3576/D3576</f>
        <v>1.0612068965517241</v>
      </c>
      <c r="P3576" s="13">
        <f>IF(E3576&gt;0,E3576/N3576,"NA")</f>
        <v>136.77777777777777</v>
      </c>
      <c r="Q3576" s="13" t="s">
        <v>8338</v>
      </c>
      <c r="R3576" s="13" t="s">
        <v>8339</v>
      </c>
      <c r="S3576" t="b">
        <v>1</v>
      </c>
      <c r="T3576" t="s">
        <v>8270</v>
      </c>
      <c r="U3576" s="17">
        <v>41926.734351851854</v>
      </c>
    </row>
    <row r="3577" spans="1:21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5">
        <f t="shared" si="55"/>
        <v>42592.957638888889</v>
      </c>
      <c r="K3577">
        <v>1468176527</v>
      </c>
      <c r="L3577" s="5">
        <v>42561.575543981475</v>
      </c>
      <c r="M3577" t="b">
        <v>0</v>
      </c>
      <c r="N3577">
        <v>102</v>
      </c>
      <c r="O3577" s="9">
        <f>E3577/D3577</f>
        <v>1.0133000000000001</v>
      </c>
      <c r="P3577" s="13">
        <f>IF(E3577&gt;0,E3577/N3577,"NA")</f>
        <v>99.343137254901961</v>
      </c>
      <c r="Q3577" s="13" t="s">
        <v>8338</v>
      </c>
      <c r="R3577" s="13" t="s">
        <v>8339</v>
      </c>
      <c r="S3577" t="b">
        <v>1</v>
      </c>
      <c r="T3577" t="s">
        <v>8270</v>
      </c>
      <c r="U3577" s="17">
        <v>42561.575543981475</v>
      </c>
    </row>
    <row r="3578" spans="1:21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5">
        <f t="shared" si="55"/>
        <v>42709.382569444446</v>
      </c>
      <c r="K3578">
        <v>1475759454</v>
      </c>
      <c r="L3578" s="5">
        <v>42649.340902777774</v>
      </c>
      <c r="M3578" t="b">
        <v>0</v>
      </c>
      <c r="N3578">
        <v>5</v>
      </c>
      <c r="O3578" s="9">
        <f>E3578/D3578</f>
        <v>1</v>
      </c>
      <c r="P3578" s="13">
        <f>IF(E3578&gt;0,E3578/N3578,"NA")</f>
        <v>20</v>
      </c>
      <c r="Q3578" s="13" t="s">
        <v>8338</v>
      </c>
      <c r="R3578" s="13" t="s">
        <v>8339</v>
      </c>
      <c r="S3578" t="b">
        <v>1</v>
      </c>
      <c r="T3578" t="s">
        <v>8270</v>
      </c>
      <c r="U3578" s="17">
        <v>42649.340902777774</v>
      </c>
    </row>
    <row r="3579" spans="1:21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5">
        <f t="shared" si="55"/>
        <v>42120.061111111114</v>
      </c>
      <c r="K3579">
        <v>1427741583</v>
      </c>
      <c r="L3579" s="5">
        <v>42093.578506944446</v>
      </c>
      <c r="M3579" t="b">
        <v>0</v>
      </c>
      <c r="N3579">
        <v>27</v>
      </c>
      <c r="O3579" s="9">
        <f>E3579/D3579</f>
        <v>1.3</v>
      </c>
      <c r="P3579" s="13">
        <f>IF(E3579&gt;0,E3579/N3579,"NA")</f>
        <v>28.888888888888889</v>
      </c>
      <c r="Q3579" s="13" t="s">
        <v>8338</v>
      </c>
      <c r="R3579" s="13" t="s">
        <v>8339</v>
      </c>
      <c r="S3579" t="b">
        <v>1</v>
      </c>
      <c r="T3579" t="s">
        <v>8270</v>
      </c>
      <c r="U3579" s="17">
        <v>42093.578506944446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5">
        <f t="shared" si="55"/>
        <v>42490.525196759256</v>
      </c>
      <c r="K3580">
        <v>1459445777</v>
      </c>
      <c r="L3580" s="5">
        <v>42460.525196759256</v>
      </c>
      <c r="M3580" t="b">
        <v>0</v>
      </c>
      <c r="N3580">
        <v>37</v>
      </c>
      <c r="O3580" s="9">
        <f>E3580/D3580</f>
        <v>1.0001333333333333</v>
      </c>
      <c r="P3580" s="13">
        <f>IF(E3580&gt;0,E3580/N3580,"NA")</f>
        <v>40.545945945945945</v>
      </c>
      <c r="Q3580" s="13" t="s">
        <v>8338</v>
      </c>
      <c r="R3580" s="13" t="s">
        <v>8339</v>
      </c>
      <c r="S3580" t="b">
        <v>1</v>
      </c>
      <c r="T3580" t="s">
        <v>8270</v>
      </c>
      <c r="U3580" s="17">
        <v>42460.525196759256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5">
        <f t="shared" si="55"/>
        <v>42460.51222222222</v>
      </c>
      <c r="K3581">
        <v>1456856256</v>
      </c>
      <c r="L3581" s="5">
        <v>42430.553888888891</v>
      </c>
      <c r="M3581" t="b">
        <v>0</v>
      </c>
      <c r="N3581">
        <v>14</v>
      </c>
      <c r="O3581" s="9">
        <f>E3581/D3581</f>
        <v>1</v>
      </c>
      <c r="P3581" s="13">
        <f>IF(E3581&gt;0,E3581/N3581,"NA")</f>
        <v>35.714285714285715</v>
      </c>
      <c r="Q3581" s="13" t="s">
        <v>8338</v>
      </c>
      <c r="R3581" s="13" t="s">
        <v>8339</v>
      </c>
      <c r="S3581" t="b">
        <v>1</v>
      </c>
      <c r="T3581" t="s">
        <v>8270</v>
      </c>
      <c r="U3581" s="17">
        <v>42430.553888888891</v>
      </c>
    </row>
    <row r="3582" spans="1:21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5">
        <f t="shared" si="55"/>
        <v>42063.999305555553</v>
      </c>
      <c r="K3582">
        <v>1421900022</v>
      </c>
      <c r="L3582" s="5">
        <v>42025.967847222222</v>
      </c>
      <c r="M3582" t="b">
        <v>0</v>
      </c>
      <c r="N3582">
        <v>27</v>
      </c>
      <c r="O3582" s="9">
        <f>E3582/D3582</f>
        <v>1.1388888888888888</v>
      </c>
      <c r="P3582" s="13">
        <f>IF(E3582&gt;0,E3582/N3582,"NA")</f>
        <v>37.962962962962962</v>
      </c>
      <c r="Q3582" s="13" t="s">
        <v>8338</v>
      </c>
      <c r="R3582" s="13" t="s">
        <v>8339</v>
      </c>
      <c r="S3582" t="b">
        <v>1</v>
      </c>
      <c r="T3582" t="s">
        <v>8270</v>
      </c>
      <c r="U3582" s="17">
        <v>42025.967847222222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5">
        <f t="shared" si="55"/>
        <v>41850.26284722222</v>
      </c>
      <c r="K3583">
        <v>1405509510</v>
      </c>
      <c r="L3583" s="5">
        <v>41836.26284722222</v>
      </c>
      <c r="M3583" t="b">
        <v>0</v>
      </c>
      <c r="N3583">
        <v>45</v>
      </c>
      <c r="O3583" s="9">
        <f>E3583/D3583</f>
        <v>1</v>
      </c>
      <c r="P3583" s="13">
        <f>IF(E3583&gt;0,E3583/N3583,"NA")</f>
        <v>33.333333333333336</v>
      </c>
      <c r="Q3583" s="13" t="s">
        <v>8338</v>
      </c>
      <c r="R3583" s="13" t="s">
        <v>8339</v>
      </c>
      <c r="S3583" t="b">
        <v>1</v>
      </c>
      <c r="T3583" t="s">
        <v>8270</v>
      </c>
      <c r="U3583" s="17">
        <v>41836.26284722222</v>
      </c>
    </row>
    <row r="3584" spans="1:21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5">
        <f t="shared" si="55"/>
        <v>42464.887523148143</v>
      </c>
      <c r="K3584">
        <v>1458613082</v>
      </c>
      <c r="L3584" s="5">
        <v>42450.887523148143</v>
      </c>
      <c r="M3584" t="b">
        <v>0</v>
      </c>
      <c r="N3584">
        <v>49</v>
      </c>
      <c r="O3584" s="9">
        <f>E3584/D3584</f>
        <v>2.87</v>
      </c>
      <c r="P3584" s="13">
        <f>IF(E3584&gt;0,E3584/N3584,"NA")</f>
        <v>58.571428571428569</v>
      </c>
      <c r="Q3584" s="13" t="s">
        <v>8338</v>
      </c>
      <c r="R3584" s="13" t="s">
        <v>8339</v>
      </c>
      <c r="S3584" t="b">
        <v>1</v>
      </c>
      <c r="T3584" t="s">
        <v>8270</v>
      </c>
      <c r="U3584" s="17">
        <v>42450.887523148143</v>
      </c>
    </row>
    <row r="3585" spans="1:21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5">
        <f t="shared" si="55"/>
        <v>42478.175983796296</v>
      </c>
      <c r="K3585">
        <v>1455790405</v>
      </c>
      <c r="L3585" s="5">
        <v>42418.217650462961</v>
      </c>
      <c r="M3585" t="b">
        <v>0</v>
      </c>
      <c r="N3585">
        <v>24</v>
      </c>
      <c r="O3585" s="9">
        <f>E3585/D3585</f>
        <v>1.085</v>
      </c>
      <c r="P3585" s="13">
        <f>IF(E3585&gt;0,E3585/N3585,"NA")</f>
        <v>135.625</v>
      </c>
      <c r="Q3585" s="13" t="s">
        <v>8338</v>
      </c>
      <c r="R3585" s="13" t="s">
        <v>8339</v>
      </c>
      <c r="S3585" t="b">
        <v>1</v>
      </c>
      <c r="T3585" t="s">
        <v>8270</v>
      </c>
      <c r="U3585" s="17">
        <v>42418.217650462961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5">
        <f t="shared" si="55"/>
        <v>42198.108148148145</v>
      </c>
      <c r="K3586">
        <v>1434180944</v>
      </c>
      <c r="L3586" s="5">
        <v>42168.108148148145</v>
      </c>
      <c r="M3586" t="b">
        <v>0</v>
      </c>
      <c r="N3586">
        <v>112</v>
      </c>
      <c r="O3586" s="9">
        <f>E3586/D3586</f>
        <v>1.155</v>
      </c>
      <c r="P3586" s="13">
        <f>IF(E3586&gt;0,E3586/N3586,"NA")</f>
        <v>30.9375</v>
      </c>
      <c r="Q3586" s="13" t="s">
        <v>8338</v>
      </c>
      <c r="R3586" s="13" t="s">
        <v>8339</v>
      </c>
      <c r="S3586" t="b">
        <v>1</v>
      </c>
      <c r="T3586" t="s">
        <v>8270</v>
      </c>
      <c r="U3586" s="17">
        <v>42168.108148148145</v>
      </c>
    </row>
    <row r="3587" spans="1:21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5">
        <f t="shared" ref="J3587:L3650" si="56">(I3587/86400)+25569+(-5/24)</f>
        <v>41994.507986111108</v>
      </c>
      <c r="K3587">
        <v>1416589890</v>
      </c>
      <c r="L3587" s="5">
        <v>41964.507986111108</v>
      </c>
      <c r="M3587" t="b">
        <v>0</v>
      </c>
      <c r="N3587">
        <v>23</v>
      </c>
      <c r="O3587" s="9">
        <f>E3587/D3587</f>
        <v>1.1911764705882353</v>
      </c>
      <c r="P3587" s="13">
        <f>IF(E3587&gt;0,E3587/N3587,"NA")</f>
        <v>176.08695652173913</v>
      </c>
      <c r="Q3587" s="13" t="s">
        <v>8338</v>
      </c>
      <c r="R3587" s="13" t="s">
        <v>8339</v>
      </c>
      <c r="S3587" t="b">
        <v>1</v>
      </c>
      <c r="T3587" t="s">
        <v>8270</v>
      </c>
      <c r="U3587" s="17">
        <v>41964.507986111108</v>
      </c>
    </row>
    <row r="3588" spans="1:21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5">
        <f t="shared" si="56"/>
        <v>42636.489236111105</v>
      </c>
      <c r="K3588">
        <v>1469465070</v>
      </c>
      <c r="L3588" s="5">
        <v>42576.489236111105</v>
      </c>
      <c r="M3588" t="b">
        <v>0</v>
      </c>
      <c r="N3588">
        <v>54</v>
      </c>
      <c r="O3588" s="9">
        <f>E3588/D3588</f>
        <v>1.0942666666666667</v>
      </c>
      <c r="P3588" s="13">
        <f>IF(E3588&gt;0,E3588/N3588,"NA")</f>
        <v>151.9814814814815</v>
      </c>
      <c r="Q3588" s="13" t="s">
        <v>8338</v>
      </c>
      <c r="R3588" s="13" t="s">
        <v>8339</v>
      </c>
      <c r="S3588" t="b">
        <v>1</v>
      </c>
      <c r="T3588" t="s">
        <v>8270</v>
      </c>
      <c r="U3588" s="17">
        <v>42576.489236111105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5">
        <f t="shared" si="56"/>
        <v>42548.583333333336</v>
      </c>
      <c r="K3589">
        <v>1463144254</v>
      </c>
      <c r="L3589" s="5">
        <v>42503.331643518519</v>
      </c>
      <c r="M3589" t="b">
        <v>0</v>
      </c>
      <c r="N3589">
        <v>28</v>
      </c>
      <c r="O3589" s="9">
        <f>E3589/D3589</f>
        <v>1.266</v>
      </c>
      <c r="P3589" s="13">
        <f>IF(E3589&gt;0,E3589/N3589,"NA")</f>
        <v>22.607142857142858</v>
      </c>
      <c r="Q3589" s="13" t="s">
        <v>8338</v>
      </c>
      <c r="R3589" s="13" t="s">
        <v>8339</v>
      </c>
      <c r="S3589" t="b">
        <v>1</v>
      </c>
      <c r="T3589" t="s">
        <v>8270</v>
      </c>
      <c r="U3589" s="17">
        <v>42503.331643518519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5">
        <f t="shared" si="56"/>
        <v>42123.749999999993</v>
      </c>
      <c r="K3590">
        <v>1428436410</v>
      </c>
      <c r="L3590" s="5">
        <v>42101.620486111111</v>
      </c>
      <c r="M3590" t="b">
        <v>0</v>
      </c>
      <c r="N3590">
        <v>11</v>
      </c>
      <c r="O3590" s="9">
        <f>E3590/D3590</f>
        <v>1.0049999999999999</v>
      </c>
      <c r="P3590" s="13">
        <f>IF(E3590&gt;0,E3590/N3590,"NA")</f>
        <v>18.272727272727273</v>
      </c>
      <c r="Q3590" s="13" t="s">
        <v>8338</v>
      </c>
      <c r="R3590" s="13" t="s">
        <v>8339</v>
      </c>
      <c r="S3590" t="b">
        <v>1</v>
      </c>
      <c r="T3590" t="s">
        <v>8270</v>
      </c>
      <c r="U3590" s="17">
        <v>42101.620486111111</v>
      </c>
    </row>
    <row r="3591" spans="1:21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5">
        <f t="shared" si="56"/>
        <v>42150.439201388886</v>
      </c>
      <c r="K3591">
        <v>1430494347</v>
      </c>
      <c r="L3591" s="5">
        <v>42125.439201388886</v>
      </c>
      <c r="M3591" t="b">
        <v>0</v>
      </c>
      <c r="N3591">
        <v>62</v>
      </c>
      <c r="O3591" s="9">
        <f>E3591/D3591</f>
        <v>1.2749999999999999</v>
      </c>
      <c r="P3591" s="13">
        <f>IF(E3591&gt;0,E3591/N3591,"NA")</f>
        <v>82.258064516129039</v>
      </c>
      <c r="Q3591" s="13" t="s">
        <v>8338</v>
      </c>
      <c r="R3591" s="13" t="s">
        <v>8339</v>
      </c>
      <c r="S3591" t="b">
        <v>1</v>
      </c>
      <c r="T3591" t="s">
        <v>8270</v>
      </c>
      <c r="U3591" s="17">
        <v>42125.439201388886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5">
        <f t="shared" si="56"/>
        <v>41932.125393518516</v>
      </c>
      <c r="K3592">
        <v>1411200034</v>
      </c>
      <c r="L3592" s="5">
        <v>41902.125393518516</v>
      </c>
      <c r="M3592" t="b">
        <v>0</v>
      </c>
      <c r="N3592">
        <v>73</v>
      </c>
      <c r="O3592" s="9">
        <f>E3592/D3592</f>
        <v>1.0005999999999999</v>
      </c>
      <c r="P3592" s="13">
        <f>IF(E3592&gt;0,E3592/N3592,"NA")</f>
        <v>68.534246575342465</v>
      </c>
      <c r="Q3592" s="13" t="s">
        <v>8338</v>
      </c>
      <c r="R3592" s="13" t="s">
        <v>8339</v>
      </c>
      <c r="S3592" t="b">
        <v>1</v>
      </c>
      <c r="T3592" t="s">
        <v>8270</v>
      </c>
      <c r="U3592" s="17">
        <v>41902.125393518516</v>
      </c>
    </row>
    <row r="3593" spans="1:21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5">
        <f t="shared" si="56"/>
        <v>42027.999305555553</v>
      </c>
      <c r="K3593">
        <v>1419979544</v>
      </c>
      <c r="L3593" s="5">
        <v>42003.74009259259</v>
      </c>
      <c r="M3593" t="b">
        <v>0</v>
      </c>
      <c r="N3593">
        <v>18</v>
      </c>
      <c r="O3593" s="9">
        <f>E3593/D3593</f>
        <v>1.75</v>
      </c>
      <c r="P3593" s="13">
        <f>IF(E3593&gt;0,E3593/N3593,"NA")</f>
        <v>68.055555555555557</v>
      </c>
      <c r="Q3593" s="13" t="s">
        <v>8338</v>
      </c>
      <c r="R3593" s="13" t="s">
        <v>8339</v>
      </c>
      <c r="S3593" t="b">
        <v>1</v>
      </c>
      <c r="T3593" t="s">
        <v>8270</v>
      </c>
      <c r="U3593" s="17">
        <v>42003.74009259259</v>
      </c>
    </row>
    <row r="3594" spans="1:21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5">
        <f t="shared" si="56"/>
        <v>42045.999305555553</v>
      </c>
      <c r="K3594">
        <v>1418673307</v>
      </c>
      <c r="L3594" s="5">
        <v>41988.621608796289</v>
      </c>
      <c r="M3594" t="b">
        <v>0</v>
      </c>
      <c r="N3594">
        <v>35</v>
      </c>
      <c r="O3594" s="9">
        <f>E3594/D3594</f>
        <v>1.2725</v>
      </c>
      <c r="P3594" s="13">
        <f>IF(E3594&gt;0,E3594/N3594,"NA")</f>
        <v>72.714285714285708</v>
      </c>
      <c r="Q3594" s="13" t="s">
        <v>8338</v>
      </c>
      <c r="R3594" s="13" t="s">
        <v>8339</v>
      </c>
      <c r="S3594" t="b">
        <v>1</v>
      </c>
      <c r="T3594" t="s">
        <v>8270</v>
      </c>
      <c r="U3594" s="17">
        <v>41988.621608796289</v>
      </c>
    </row>
    <row r="3595" spans="1:21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5">
        <f t="shared" si="56"/>
        <v>42009.643055555549</v>
      </c>
      <c r="K3595">
        <v>1417469639</v>
      </c>
      <c r="L3595" s="5">
        <v>41974.690266203703</v>
      </c>
      <c r="M3595" t="b">
        <v>0</v>
      </c>
      <c r="N3595">
        <v>43</v>
      </c>
      <c r="O3595" s="9">
        <f>E3595/D3595</f>
        <v>1.1063333333333334</v>
      </c>
      <c r="P3595" s="13">
        <f>IF(E3595&gt;0,E3595/N3595,"NA")</f>
        <v>77.186046511627907</v>
      </c>
      <c r="Q3595" s="13" t="s">
        <v>8338</v>
      </c>
      <c r="R3595" s="13" t="s">
        <v>8339</v>
      </c>
      <c r="S3595" t="b">
        <v>1</v>
      </c>
      <c r="T3595" t="s">
        <v>8270</v>
      </c>
      <c r="U3595" s="17">
        <v>41974.690266203703</v>
      </c>
    </row>
    <row r="3596" spans="1:21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5">
        <f t="shared" si="56"/>
        <v>42616.858587962961</v>
      </c>
      <c r="K3596">
        <v>1470792982</v>
      </c>
      <c r="L3596" s="5">
        <v>42591.858587962961</v>
      </c>
      <c r="M3596" t="b">
        <v>0</v>
      </c>
      <c r="N3596">
        <v>36</v>
      </c>
      <c r="O3596" s="9">
        <f>E3596/D3596</f>
        <v>1.2593749999999999</v>
      </c>
      <c r="P3596" s="13">
        <f>IF(E3596&gt;0,E3596/N3596,"NA")</f>
        <v>55.972222222222221</v>
      </c>
      <c r="Q3596" s="13" t="s">
        <v>8338</v>
      </c>
      <c r="R3596" s="13" t="s">
        <v>8339</v>
      </c>
      <c r="S3596" t="b">
        <v>1</v>
      </c>
      <c r="T3596" t="s">
        <v>8270</v>
      </c>
      <c r="U3596" s="17">
        <v>42591.858587962961</v>
      </c>
    </row>
    <row r="3597" spans="1:21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5">
        <f t="shared" si="56"/>
        <v>42076.082638888889</v>
      </c>
      <c r="K3597">
        <v>1423959123</v>
      </c>
      <c r="L3597" s="5">
        <v>42049.800034722219</v>
      </c>
      <c r="M3597" t="b">
        <v>0</v>
      </c>
      <c r="N3597">
        <v>62</v>
      </c>
      <c r="O3597" s="9">
        <f>E3597/D3597</f>
        <v>1.1850000000000001</v>
      </c>
      <c r="P3597" s="13">
        <f>IF(E3597&gt;0,E3597/N3597,"NA")</f>
        <v>49.693548387096776</v>
      </c>
      <c r="Q3597" s="13" t="s">
        <v>8338</v>
      </c>
      <c r="R3597" s="13" t="s">
        <v>8339</v>
      </c>
      <c r="S3597" t="b">
        <v>1</v>
      </c>
      <c r="T3597" t="s">
        <v>8270</v>
      </c>
      <c r="U3597" s="17">
        <v>42049.800034722219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5">
        <f t="shared" si="56"/>
        <v>41877.506736111107</v>
      </c>
      <c r="K3598">
        <v>1407258582</v>
      </c>
      <c r="L3598" s="5">
        <v>41856.506736111107</v>
      </c>
      <c r="M3598" t="b">
        <v>0</v>
      </c>
      <c r="N3598">
        <v>15</v>
      </c>
      <c r="O3598" s="9">
        <f>E3598/D3598</f>
        <v>1.0772727272727274</v>
      </c>
      <c r="P3598" s="13">
        <f>IF(E3598&gt;0,E3598/N3598,"NA")</f>
        <v>79</v>
      </c>
      <c r="Q3598" s="13" t="s">
        <v>8338</v>
      </c>
      <c r="R3598" s="13" t="s">
        <v>8339</v>
      </c>
      <c r="S3598" t="b">
        <v>1</v>
      </c>
      <c r="T3598" t="s">
        <v>8270</v>
      </c>
      <c r="U3598" s="17">
        <v>41856.506736111107</v>
      </c>
    </row>
    <row r="3599" spans="1:21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5">
        <f t="shared" si="56"/>
        <v>42432.040972222218</v>
      </c>
      <c r="K3599">
        <v>1455717790</v>
      </c>
      <c r="L3599" s="5">
        <v>42417.377199074072</v>
      </c>
      <c r="M3599" t="b">
        <v>0</v>
      </c>
      <c r="N3599">
        <v>33</v>
      </c>
      <c r="O3599" s="9">
        <f>E3599/D3599</f>
        <v>1.026</v>
      </c>
      <c r="P3599" s="13">
        <f>IF(E3599&gt;0,E3599/N3599,"NA")</f>
        <v>77.727272727272734</v>
      </c>
      <c r="Q3599" s="13" t="s">
        <v>8338</v>
      </c>
      <c r="R3599" s="13" t="s">
        <v>8339</v>
      </c>
      <c r="S3599" t="b">
        <v>1</v>
      </c>
      <c r="T3599" t="s">
        <v>8270</v>
      </c>
      <c r="U3599" s="17">
        <v>42417.377199074072</v>
      </c>
    </row>
    <row r="3600" spans="1:21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5">
        <f t="shared" si="56"/>
        <v>41884.999305555553</v>
      </c>
      <c r="K3600">
        <v>1408129822</v>
      </c>
      <c r="L3600" s="5">
        <v>41866.590532407405</v>
      </c>
      <c r="M3600" t="b">
        <v>0</v>
      </c>
      <c r="N3600">
        <v>27</v>
      </c>
      <c r="O3600" s="9">
        <f>E3600/D3600</f>
        <v>1.101</v>
      </c>
      <c r="P3600" s="13">
        <f>IF(E3600&gt;0,E3600/N3600,"NA")</f>
        <v>40.777777777777779</v>
      </c>
      <c r="Q3600" s="13" t="s">
        <v>8338</v>
      </c>
      <c r="R3600" s="13" t="s">
        <v>8339</v>
      </c>
      <c r="S3600" t="b">
        <v>1</v>
      </c>
      <c r="T3600" t="s">
        <v>8270</v>
      </c>
      <c r="U3600" s="17">
        <v>41866.590532407405</v>
      </c>
    </row>
    <row r="3601" spans="1:21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5">
        <f t="shared" si="56"/>
        <v>42245.791666666664</v>
      </c>
      <c r="K3601">
        <v>1438715077</v>
      </c>
      <c r="L3601" s="5">
        <v>42220.586539351854</v>
      </c>
      <c r="M3601" t="b">
        <v>0</v>
      </c>
      <c r="N3601">
        <v>17</v>
      </c>
      <c r="O3601" s="9">
        <f>E3601/D3601</f>
        <v>2.02</v>
      </c>
      <c r="P3601" s="13">
        <f>IF(E3601&gt;0,E3601/N3601,"NA")</f>
        <v>59.411764705882355</v>
      </c>
      <c r="Q3601" s="13" t="s">
        <v>8338</v>
      </c>
      <c r="R3601" s="13" t="s">
        <v>8339</v>
      </c>
      <c r="S3601" t="b">
        <v>1</v>
      </c>
      <c r="T3601" t="s">
        <v>8270</v>
      </c>
      <c r="U3601" s="17">
        <v>42220.586539351854</v>
      </c>
    </row>
    <row r="3602" spans="1:21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5">
        <f t="shared" si="56"/>
        <v>42656.640787037039</v>
      </c>
      <c r="K3602">
        <v>1473970964</v>
      </c>
      <c r="L3602" s="5">
        <v>42628.640787037039</v>
      </c>
      <c r="M3602" t="b">
        <v>0</v>
      </c>
      <c r="N3602">
        <v>4</v>
      </c>
      <c r="O3602" s="9">
        <f>E3602/D3602</f>
        <v>1.3</v>
      </c>
      <c r="P3602" s="13">
        <f>IF(E3602&gt;0,E3602/N3602,"NA")</f>
        <v>3.25</v>
      </c>
      <c r="Q3602" s="13" t="s">
        <v>8338</v>
      </c>
      <c r="R3602" s="13" t="s">
        <v>8339</v>
      </c>
      <c r="S3602" t="b">
        <v>1</v>
      </c>
      <c r="T3602" t="s">
        <v>8270</v>
      </c>
      <c r="U3602" s="17">
        <v>42628.640787037039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5">
        <f t="shared" si="56"/>
        <v>42020.790300925924</v>
      </c>
      <c r="K3603">
        <v>1418860682</v>
      </c>
      <c r="L3603" s="5">
        <v>41990.790300925924</v>
      </c>
      <c r="M3603" t="b">
        <v>0</v>
      </c>
      <c r="N3603">
        <v>53</v>
      </c>
      <c r="O3603" s="9">
        <f>E3603/D3603</f>
        <v>1.0435000000000001</v>
      </c>
      <c r="P3603" s="13">
        <f>IF(E3603&gt;0,E3603/N3603,"NA")</f>
        <v>39.377358490566039</v>
      </c>
      <c r="Q3603" s="13" t="s">
        <v>8338</v>
      </c>
      <c r="R3603" s="13" t="s">
        <v>8339</v>
      </c>
      <c r="S3603" t="b">
        <v>1</v>
      </c>
      <c r="T3603" t="s">
        <v>8270</v>
      </c>
      <c r="U3603" s="17">
        <v>41990.790300925924</v>
      </c>
    </row>
    <row r="3604" spans="1:21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5">
        <f t="shared" si="56"/>
        <v>42507.68609953703</v>
      </c>
      <c r="K3604">
        <v>1458336479</v>
      </c>
      <c r="L3604" s="5">
        <v>42447.68609953703</v>
      </c>
      <c r="M3604" t="b">
        <v>0</v>
      </c>
      <c r="N3604">
        <v>49</v>
      </c>
      <c r="O3604" s="9">
        <f>E3604/D3604</f>
        <v>1.0004999999999999</v>
      </c>
      <c r="P3604" s="13">
        <f>IF(E3604&gt;0,E3604/N3604,"NA")</f>
        <v>81.673469387755105</v>
      </c>
      <c r="Q3604" s="13" t="s">
        <v>8338</v>
      </c>
      <c r="R3604" s="13" t="s">
        <v>8339</v>
      </c>
      <c r="S3604" t="b">
        <v>1</v>
      </c>
      <c r="T3604" t="s">
        <v>8270</v>
      </c>
      <c r="U3604" s="17">
        <v>42447.68609953703</v>
      </c>
    </row>
    <row r="3605" spans="1:21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5">
        <f t="shared" si="56"/>
        <v>42313.697685185187</v>
      </c>
      <c r="K3605">
        <v>1444164280</v>
      </c>
      <c r="L3605" s="5">
        <v>42283.656018518515</v>
      </c>
      <c r="M3605" t="b">
        <v>0</v>
      </c>
      <c r="N3605">
        <v>57</v>
      </c>
      <c r="O3605" s="9">
        <f>E3605/D3605</f>
        <v>1.7066666666666668</v>
      </c>
      <c r="P3605" s="13">
        <f>IF(E3605&gt;0,E3605/N3605,"NA")</f>
        <v>44.912280701754383</v>
      </c>
      <c r="Q3605" s="13" t="s">
        <v>8338</v>
      </c>
      <c r="R3605" s="13" t="s">
        <v>8339</v>
      </c>
      <c r="S3605" t="b">
        <v>1</v>
      </c>
      <c r="T3605" t="s">
        <v>8270</v>
      </c>
      <c r="U3605" s="17">
        <v>42283.656018518515</v>
      </c>
    </row>
    <row r="3606" spans="1:21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5">
        <f t="shared" si="56"/>
        <v>42489.082638888889</v>
      </c>
      <c r="K3606">
        <v>1461370956</v>
      </c>
      <c r="L3606" s="5">
        <v>42482.80736111111</v>
      </c>
      <c r="M3606" t="b">
        <v>0</v>
      </c>
      <c r="N3606">
        <v>69</v>
      </c>
      <c r="O3606" s="9">
        <f>E3606/D3606</f>
        <v>1.1283333333333334</v>
      </c>
      <c r="P3606" s="13">
        <f>IF(E3606&gt;0,E3606/N3606,"NA")</f>
        <v>49.05797101449275</v>
      </c>
      <c r="Q3606" s="13" t="s">
        <v>8338</v>
      </c>
      <c r="R3606" s="13" t="s">
        <v>8339</v>
      </c>
      <c r="S3606" t="b">
        <v>1</v>
      </c>
      <c r="T3606" t="s">
        <v>8270</v>
      </c>
      <c r="U3606" s="17">
        <v>42482.80736111111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5">
        <f t="shared" si="56"/>
        <v>42413.584791666661</v>
      </c>
      <c r="K3607">
        <v>1452798126</v>
      </c>
      <c r="L3607" s="5">
        <v>42383.584791666661</v>
      </c>
      <c r="M3607" t="b">
        <v>0</v>
      </c>
      <c r="N3607">
        <v>15</v>
      </c>
      <c r="O3607" s="9">
        <f>E3607/D3607</f>
        <v>1.84</v>
      </c>
      <c r="P3607" s="13">
        <f>IF(E3607&gt;0,E3607/N3607,"NA")</f>
        <v>30.666666666666668</v>
      </c>
      <c r="Q3607" s="13" t="s">
        <v>8338</v>
      </c>
      <c r="R3607" s="13" t="s">
        <v>8339</v>
      </c>
      <c r="S3607" t="b">
        <v>1</v>
      </c>
      <c r="T3607" t="s">
        <v>8270</v>
      </c>
      <c r="U3607" s="17">
        <v>42383.584791666661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5">
        <f t="shared" si="56"/>
        <v>42596.396493055552</v>
      </c>
      <c r="K3608">
        <v>1468593057</v>
      </c>
      <c r="L3608" s="5">
        <v>42566.396493055552</v>
      </c>
      <c r="M3608" t="b">
        <v>0</v>
      </c>
      <c r="N3608">
        <v>64</v>
      </c>
      <c r="O3608" s="9">
        <f>E3608/D3608</f>
        <v>1.3026666666666666</v>
      </c>
      <c r="P3608" s="13">
        <f>IF(E3608&gt;0,E3608/N3608,"NA")</f>
        <v>61.0625</v>
      </c>
      <c r="Q3608" s="13" t="s">
        <v>8338</v>
      </c>
      <c r="R3608" s="13" t="s">
        <v>8339</v>
      </c>
      <c r="S3608" t="b">
        <v>1</v>
      </c>
      <c r="T3608" t="s">
        <v>8270</v>
      </c>
      <c r="U3608" s="17">
        <v>42566.396493055552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5">
        <f t="shared" si="56"/>
        <v>42352.791666666664</v>
      </c>
      <c r="K3609">
        <v>1448924882</v>
      </c>
      <c r="L3609" s="5">
        <v>42338.755578703705</v>
      </c>
      <c r="M3609" t="b">
        <v>0</v>
      </c>
      <c r="N3609">
        <v>20</v>
      </c>
      <c r="O3609" s="9">
        <f>E3609/D3609</f>
        <v>1.0545454545454545</v>
      </c>
      <c r="P3609" s="13">
        <f>IF(E3609&gt;0,E3609/N3609,"NA")</f>
        <v>29</v>
      </c>
      <c r="Q3609" s="13" t="s">
        <v>8338</v>
      </c>
      <c r="R3609" s="13" t="s">
        <v>8339</v>
      </c>
      <c r="S3609" t="b">
        <v>1</v>
      </c>
      <c r="T3609" t="s">
        <v>8270</v>
      </c>
      <c r="U3609" s="17">
        <v>42338.755578703705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5">
        <f t="shared" si="56"/>
        <v>42538.374999999993</v>
      </c>
      <c r="K3610">
        <v>1463418090</v>
      </c>
      <c r="L3610" s="5">
        <v>42506.501041666663</v>
      </c>
      <c r="M3610" t="b">
        <v>0</v>
      </c>
      <c r="N3610">
        <v>27</v>
      </c>
      <c r="O3610" s="9">
        <f>E3610/D3610</f>
        <v>1</v>
      </c>
      <c r="P3610" s="13">
        <f>IF(E3610&gt;0,E3610/N3610,"NA")</f>
        <v>29.62962962962963</v>
      </c>
      <c r="Q3610" s="13" t="s">
        <v>8338</v>
      </c>
      <c r="R3610" s="13" t="s">
        <v>8339</v>
      </c>
      <c r="S3610" t="b">
        <v>1</v>
      </c>
      <c r="T3610" t="s">
        <v>8270</v>
      </c>
      <c r="U3610" s="17">
        <v>42506.501041666663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5">
        <f t="shared" si="56"/>
        <v>42459.741724537038</v>
      </c>
      <c r="K3611">
        <v>1456789685</v>
      </c>
      <c r="L3611" s="5">
        <v>42429.783391203702</v>
      </c>
      <c r="M3611" t="b">
        <v>0</v>
      </c>
      <c r="N3611">
        <v>21</v>
      </c>
      <c r="O3611" s="9">
        <f>E3611/D3611</f>
        <v>1.5331632653061225</v>
      </c>
      <c r="P3611" s="13">
        <f>IF(E3611&gt;0,E3611/N3611,"NA")</f>
        <v>143.0952380952381</v>
      </c>
      <c r="Q3611" s="13" t="s">
        <v>8338</v>
      </c>
      <c r="R3611" s="13" t="s">
        <v>8339</v>
      </c>
      <c r="S3611" t="b">
        <v>1</v>
      </c>
      <c r="T3611" t="s">
        <v>8270</v>
      </c>
      <c r="U3611" s="17">
        <v>42429.783391203702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5">
        <f t="shared" si="56"/>
        <v>42233.22379629629</v>
      </c>
      <c r="K3612">
        <v>1437214936</v>
      </c>
      <c r="L3612" s="5">
        <v>42203.22379629629</v>
      </c>
      <c r="M3612" t="b">
        <v>0</v>
      </c>
      <c r="N3612">
        <v>31</v>
      </c>
      <c r="O3612" s="9">
        <f>E3612/D3612</f>
        <v>1.623</v>
      </c>
      <c r="P3612" s="13">
        <f>IF(E3612&gt;0,E3612/N3612,"NA")</f>
        <v>52.354838709677416</v>
      </c>
      <c r="Q3612" s="13" t="s">
        <v>8338</v>
      </c>
      <c r="R3612" s="13" t="s">
        <v>8339</v>
      </c>
      <c r="S3612" t="b">
        <v>1</v>
      </c>
      <c r="T3612" t="s">
        <v>8270</v>
      </c>
      <c r="U3612" s="17">
        <v>42203.22379629629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5">
        <f t="shared" si="56"/>
        <v>42102.162048611113</v>
      </c>
      <c r="K3613">
        <v>1425891201</v>
      </c>
      <c r="L3613" s="5">
        <v>42072.162048611113</v>
      </c>
      <c r="M3613" t="b">
        <v>0</v>
      </c>
      <c r="N3613">
        <v>51</v>
      </c>
      <c r="O3613" s="9">
        <f>E3613/D3613</f>
        <v>1.36</v>
      </c>
      <c r="P3613" s="13">
        <f>IF(E3613&gt;0,E3613/N3613,"NA")</f>
        <v>66.666666666666671</v>
      </c>
      <c r="Q3613" s="13" t="s">
        <v>8338</v>
      </c>
      <c r="R3613" s="13" t="s">
        <v>8339</v>
      </c>
      <c r="S3613" t="b">
        <v>1</v>
      </c>
      <c r="T3613" t="s">
        <v>8270</v>
      </c>
      <c r="U3613" s="17">
        <v>42072.162048611113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5">
        <f t="shared" si="56"/>
        <v>41799.518645833326</v>
      </c>
      <c r="K3614">
        <v>1401470811</v>
      </c>
      <c r="L3614" s="5">
        <v>41789.518645833326</v>
      </c>
      <c r="M3614" t="b">
        <v>0</v>
      </c>
      <c r="N3614">
        <v>57</v>
      </c>
      <c r="O3614" s="9">
        <f>E3614/D3614</f>
        <v>1.444</v>
      </c>
      <c r="P3614" s="13">
        <f>IF(E3614&gt;0,E3614/N3614,"NA")</f>
        <v>126.66666666666667</v>
      </c>
      <c r="Q3614" s="13" t="s">
        <v>8338</v>
      </c>
      <c r="R3614" s="13" t="s">
        <v>8339</v>
      </c>
      <c r="S3614" t="b">
        <v>1</v>
      </c>
      <c r="T3614" t="s">
        <v>8270</v>
      </c>
      <c r="U3614" s="17">
        <v>41789.518645833326</v>
      </c>
    </row>
    <row r="3615" spans="1:21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5">
        <f t="shared" si="56"/>
        <v>41818.381643518514</v>
      </c>
      <c r="K3615">
        <v>1401372574</v>
      </c>
      <c r="L3615" s="5">
        <v>41788.381643518514</v>
      </c>
      <c r="M3615" t="b">
        <v>0</v>
      </c>
      <c r="N3615">
        <v>20</v>
      </c>
      <c r="O3615" s="9">
        <f>E3615/D3615</f>
        <v>1</v>
      </c>
      <c r="P3615" s="13">
        <f>IF(E3615&gt;0,E3615/N3615,"NA")</f>
        <v>62.5</v>
      </c>
      <c r="Q3615" s="13" t="s">
        <v>8338</v>
      </c>
      <c r="R3615" s="13" t="s">
        <v>8339</v>
      </c>
      <c r="S3615" t="b">
        <v>1</v>
      </c>
      <c r="T3615" t="s">
        <v>8270</v>
      </c>
      <c r="U3615" s="17">
        <v>41788.381643518514</v>
      </c>
    </row>
    <row r="3616" spans="1:21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5">
        <f t="shared" si="56"/>
        <v>42173.833518518521</v>
      </c>
      <c r="K3616">
        <v>1432083616</v>
      </c>
      <c r="L3616" s="5">
        <v>42143.833518518521</v>
      </c>
      <c r="M3616" t="b">
        <v>0</v>
      </c>
      <c r="N3616">
        <v>71</v>
      </c>
      <c r="O3616" s="9">
        <f>E3616/D3616</f>
        <v>1.008</v>
      </c>
      <c r="P3616" s="13">
        <f>IF(E3616&gt;0,E3616/N3616,"NA")</f>
        <v>35.492957746478872</v>
      </c>
      <c r="Q3616" s="13" t="s">
        <v>8338</v>
      </c>
      <c r="R3616" s="13" t="s">
        <v>8339</v>
      </c>
      <c r="S3616" t="b">
        <v>1</v>
      </c>
      <c r="T3616" t="s">
        <v>8270</v>
      </c>
      <c r="U3616" s="17">
        <v>42143.833518518521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5">
        <f t="shared" si="56"/>
        <v>42348.385370370372</v>
      </c>
      <c r="K3617">
        <v>1447164896</v>
      </c>
      <c r="L3617" s="5">
        <v>42318.385370370372</v>
      </c>
      <c r="M3617" t="b">
        <v>0</v>
      </c>
      <c r="N3617">
        <v>72</v>
      </c>
      <c r="O3617" s="9">
        <f>E3617/D3617</f>
        <v>1.0680000000000001</v>
      </c>
      <c r="P3617" s="13">
        <f>IF(E3617&gt;0,E3617/N3617,"NA")</f>
        <v>37.083333333333336</v>
      </c>
      <c r="Q3617" s="13" t="s">
        <v>8338</v>
      </c>
      <c r="R3617" s="13" t="s">
        <v>8339</v>
      </c>
      <c r="S3617" t="b">
        <v>1</v>
      </c>
      <c r="T3617" t="s">
        <v>8270</v>
      </c>
      <c r="U3617" s="17">
        <v>42318.385370370372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5">
        <f t="shared" si="56"/>
        <v>42082.699814814812</v>
      </c>
      <c r="K3618">
        <v>1424213264</v>
      </c>
      <c r="L3618" s="5">
        <v>42052.741481481477</v>
      </c>
      <c r="M3618" t="b">
        <v>0</v>
      </c>
      <c r="N3618">
        <v>45</v>
      </c>
      <c r="O3618" s="9">
        <f>E3618/D3618</f>
        <v>1.248</v>
      </c>
      <c r="P3618" s="13">
        <f>IF(E3618&gt;0,E3618/N3618,"NA")</f>
        <v>69.333333333333329</v>
      </c>
      <c r="Q3618" s="13" t="s">
        <v>8338</v>
      </c>
      <c r="R3618" s="13" t="s">
        <v>8339</v>
      </c>
      <c r="S3618" t="b">
        <v>1</v>
      </c>
      <c r="T3618" t="s">
        <v>8270</v>
      </c>
      <c r="U3618" s="17">
        <v>42052.741481481477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5">
        <f t="shared" si="56"/>
        <v>42793.791666666664</v>
      </c>
      <c r="K3619">
        <v>1486996729</v>
      </c>
      <c r="L3619" s="5">
        <v>42779.401956018519</v>
      </c>
      <c r="M3619" t="b">
        <v>0</v>
      </c>
      <c r="N3619">
        <v>51</v>
      </c>
      <c r="O3619" s="9">
        <f>E3619/D3619</f>
        <v>1.1891891891891893</v>
      </c>
      <c r="P3619" s="13">
        <f>IF(E3619&gt;0,E3619/N3619,"NA")</f>
        <v>17.254901960784313</v>
      </c>
      <c r="Q3619" s="13" t="s">
        <v>8338</v>
      </c>
      <c r="R3619" s="13" t="s">
        <v>8339</v>
      </c>
      <c r="S3619" t="b">
        <v>1</v>
      </c>
      <c r="T3619" t="s">
        <v>8270</v>
      </c>
      <c r="U3619" s="17">
        <v>42779.401956018519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5">
        <f t="shared" si="56"/>
        <v>42158.419560185182</v>
      </c>
      <c r="K3620">
        <v>1430751850</v>
      </c>
      <c r="L3620" s="5">
        <v>42128.419560185182</v>
      </c>
      <c r="M3620" t="b">
        <v>0</v>
      </c>
      <c r="N3620">
        <v>56</v>
      </c>
      <c r="O3620" s="9">
        <f>E3620/D3620</f>
        <v>1.01</v>
      </c>
      <c r="P3620" s="13">
        <f>IF(E3620&gt;0,E3620/N3620,"NA")</f>
        <v>36.071428571428569</v>
      </c>
      <c r="Q3620" s="13" t="s">
        <v>8338</v>
      </c>
      <c r="R3620" s="13" t="s">
        <v>8339</v>
      </c>
      <c r="S3620" t="b">
        <v>1</v>
      </c>
      <c r="T3620" t="s">
        <v>8270</v>
      </c>
      <c r="U3620" s="17">
        <v>42128.419560185182</v>
      </c>
    </row>
    <row r="3621" spans="1:21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5">
        <f t="shared" si="56"/>
        <v>42693.708333333336</v>
      </c>
      <c r="K3621">
        <v>1476760226</v>
      </c>
      <c r="L3621" s="5">
        <v>42660.923912037033</v>
      </c>
      <c r="M3621" t="b">
        <v>0</v>
      </c>
      <c r="N3621">
        <v>17</v>
      </c>
      <c r="O3621" s="9">
        <f>E3621/D3621</f>
        <v>1.1299999999999999</v>
      </c>
      <c r="P3621" s="13">
        <f>IF(E3621&gt;0,E3621/N3621,"NA")</f>
        <v>66.470588235294116</v>
      </c>
      <c r="Q3621" s="13" t="s">
        <v>8338</v>
      </c>
      <c r="R3621" s="13" t="s">
        <v>8339</v>
      </c>
      <c r="S3621" t="b">
        <v>1</v>
      </c>
      <c r="T3621" t="s">
        <v>8270</v>
      </c>
      <c r="U3621" s="17">
        <v>42660.923912037033</v>
      </c>
    </row>
    <row r="3622" spans="1:21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5">
        <f t="shared" si="56"/>
        <v>42067.958333333336</v>
      </c>
      <c r="K3622">
        <v>1422916261</v>
      </c>
      <c r="L3622" s="5">
        <v>42037.72987268518</v>
      </c>
      <c r="M3622" t="b">
        <v>0</v>
      </c>
      <c r="N3622">
        <v>197</v>
      </c>
      <c r="O3622" s="9">
        <f>E3622/D3622</f>
        <v>1.0519047619047619</v>
      </c>
      <c r="P3622" s="13">
        <f>IF(E3622&gt;0,E3622/N3622,"NA")</f>
        <v>56.065989847715734</v>
      </c>
      <c r="Q3622" s="13" t="s">
        <v>8338</v>
      </c>
      <c r="R3622" s="13" t="s">
        <v>8339</v>
      </c>
      <c r="S3622" t="b">
        <v>1</v>
      </c>
      <c r="T3622" t="s">
        <v>8270</v>
      </c>
      <c r="U3622" s="17">
        <v>42037.72987268518</v>
      </c>
    </row>
    <row r="3623" spans="1:21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5">
        <f t="shared" si="56"/>
        <v>42643.666666666664</v>
      </c>
      <c r="K3623">
        <v>1473200844</v>
      </c>
      <c r="L3623" s="5">
        <v>42619.727361111109</v>
      </c>
      <c r="M3623" t="b">
        <v>0</v>
      </c>
      <c r="N3623">
        <v>70</v>
      </c>
      <c r="O3623" s="9">
        <f>E3623/D3623</f>
        <v>1.0973333333333333</v>
      </c>
      <c r="P3623" s="13">
        <f>IF(E3623&gt;0,E3623/N3623,"NA")</f>
        <v>47.028571428571432</v>
      </c>
      <c r="Q3623" s="13" t="s">
        <v>8338</v>
      </c>
      <c r="R3623" s="13" t="s">
        <v>8339</v>
      </c>
      <c r="S3623" t="b">
        <v>1</v>
      </c>
      <c r="T3623" t="s">
        <v>8270</v>
      </c>
      <c r="U3623" s="17">
        <v>42619.727361111109</v>
      </c>
    </row>
    <row r="3624" spans="1:21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5">
        <f t="shared" si="56"/>
        <v>41909.932638888888</v>
      </c>
      <c r="K3624">
        <v>1409030371</v>
      </c>
      <c r="L3624" s="5">
        <v>41877.013553240737</v>
      </c>
      <c r="M3624" t="b">
        <v>0</v>
      </c>
      <c r="N3624">
        <v>21</v>
      </c>
      <c r="O3624" s="9">
        <f>E3624/D3624</f>
        <v>1.00099</v>
      </c>
      <c r="P3624" s="13">
        <f>IF(E3624&gt;0,E3624/N3624,"NA")</f>
        <v>47.666190476190479</v>
      </c>
      <c r="Q3624" s="13" t="s">
        <v>8338</v>
      </c>
      <c r="R3624" s="13" t="s">
        <v>8339</v>
      </c>
      <c r="S3624" t="b">
        <v>1</v>
      </c>
      <c r="T3624" t="s">
        <v>8270</v>
      </c>
      <c r="U3624" s="17">
        <v>41877.013553240737</v>
      </c>
    </row>
    <row r="3625" spans="1:21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5">
        <f t="shared" si="56"/>
        <v>41846.083333333328</v>
      </c>
      <c r="K3625">
        <v>1404841270</v>
      </c>
      <c r="L3625" s="5">
        <v>41828.528587962959</v>
      </c>
      <c r="M3625" t="b">
        <v>0</v>
      </c>
      <c r="N3625">
        <v>34</v>
      </c>
      <c r="O3625" s="9">
        <f>E3625/D3625</f>
        <v>1.2</v>
      </c>
      <c r="P3625" s="13">
        <f>IF(E3625&gt;0,E3625/N3625,"NA")</f>
        <v>88.235294117647058</v>
      </c>
      <c r="Q3625" s="13" t="s">
        <v>8338</v>
      </c>
      <c r="R3625" s="13" t="s">
        <v>8339</v>
      </c>
      <c r="S3625" t="b">
        <v>1</v>
      </c>
      <c r="T3625" t="s">
        <v>8270</v>
      </c>
      <c r="U3625" s="17">
        <v>41828.528587962959</v>
      </c>
    </row>
    <row r="3626" spans="1:21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5">
        <f t="shared" si="56"/>
        <v>42605.56585648148</v>
      </c>
      <c r="K3626">
        <v>1466793290</v>
      </c>
      <c r="L3626" s="5">
        <v>42545.56585648148</v>
      </c>
      <c r="M3626" t="b">
        <v>0</v>
      </c>
      <c r="N3626">
        <v>39</v>
      </c>
      <c r="O3626" s="9">
        <f>E3626/D3626</f>
        <v>1.0493333333333332</v>
      </c>
      <c r="P3626" s="13">
        <f>IF(E3626&gt;0,E3626/N3626,"NA")</f>
        <v>80.717948717948715</v>
      </c>
      <c r="Q3626" s="13" t="s">
        <v>8338</v>
      </c>
      <c r="R3626" s="13" t="s">
        <v>8339</v>
      </c>
      <c r="S3626" t="b">
        <v>1</v>
      </c>
      <c r="T3626" t="s">
        <v>8270</v>
      </c>
      <c r="U3626" s="17">
        <v>42545.56585648148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5">
        <f t="shared" si="56"/>
        <v>42187.444178240738</v>
      </c>
      <c r="K3627">
        <v>1433259577</v>
      </c>
      <c r="L3627" s="5">
        <v>42157.444178240738</v>
      </c>
      <c r="M3627" t="b">
        <v>0</v>
      </c>
      <c r="N3627">
        <v>78</v>
      </c>
      <c r="O3627" s="9">
        <f>E3627/D3627</f>
        <v>1.0266666666666666</v>
      </c>
      <c r="P3627" s="13">
        <f>IF(E3627&gt;0,E3627/N3627,"NA")</f>
        <v>39.487179487179489</v>
      </c>
      <c r="Q3627" s="13" t="s">
        <v>8338</v>
      </c>
      <c r="R3627" s="13" t="s">
        <v>8339</v>
      </c>
      <c r="S3627" t="b">
        <v>1</v>
      </c>
      <c r="T3627" t="s">
        <v>8270</v>
      </c>
      <c r="U3627" s="17">
        <v>42157.444178240738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5">
        <f t="shared" si="56"/>
        <v>41867.458993055552</v>
      </c>
      <c r="K3628">
        <v>1406390457</v>
      </c>
      <c r="L3628" s="5">
        <v>41846.458993055552</v>
      </c>
      <c r="M3628" t="b">
        <v>0</v>
      </c>
      <c r="N3628">
        <v>48</v>
      </c>
      <c r="O3628" s="9">
        <f>E3628/D3628</f>
        <v>1.0182500000000001</v>
      </c>
      <c r="P3628" s="13">
        <f>IF(E3628&gt;0,E3628/N3628,"NA")</f>
        <v>84.854166666666671</v>
      </c>
      <c r="Q3628" s="13" t="s">
        <v>8338</v>
      </c>
      <c r="R3628" s="13" t="s">
        <v>8339</v>
      </c>
      <c r="S3628" t="b">
        <v>1</v>
      </c>
      <c r="T3628" t="s">
        <v>8270</v>
      </c>
      <c r="U3628" s="17">
        <v>41846.458993055552</v>
      </c>
    </row>
    <row r="3629" spans="1:21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5">
        <f t="shared" si="56"/>
        <v>42510.957638888889</v>
      </c>
      <c r="K3629">
        <v>1459446487</v>
      </c>
      <c r="L3629" s="5">
        <v>42460.533414351848</v>
      </c>
      <c r="M3629" t="b">
        <v>0</v>
      </c>
      <c r="N3629">
        <v>29</v>
      </c>
      <c r="O3629" s="9">
        <f>E3629/D3629</f>
        <v>1</v>
      </c>
      <c r="P3629" s="13">
        <f>IF(E3629&gt;0,E3629/N3629,"NA")</f>
        <v>68.965517241379317</v>
      </c>
      <c r="Q3629" s="13" t="s">
        <v>8338</v>
      </c>
      <c r="R3629" s="13" t="s">
        <v>8339</v>
      </c>
      <c r="S3629" t="b">
        <v>1</v>
      </c>
      <c r="T3629" t="s">
        <v>8270</v>
      </c>
      <c r="U3629" s="17">
        <v>42460.533414351848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5">
        <f t="shared" si="56"/>
        <v>42351.666620370372</v>
      </c>
      <c r="K3630">
        <v>1444852796</v>
      </c>
      <c r="L3630" s="5">
        <v>42291.6249537037</v>
      </c>
      <c r="M3630" t="b">
        <v>0</v>
      </c>
      <c r="N3630">
        <v>0</v>
      </c>
      <c r="O3630" s="9">
        <f>E3630/D3630</f>
        <v>0</v>
      </c>
      <c r="P3630" s="13" t="str">
        <f>IF(E3630&gt;0,E3630/N3630,"NA")</f>
        <v>NA</v>
      </c>
      <c r="Q3630" s="13" t="s">
        <v>8338</v>
      </c>
      <c r="R3630" s="13" t="s">
        <v>8380</v>
      </c>
      <c r="S3630" t="b">
        <v>0</v>
      </c>
      <c r="T3630" t="s">
        <v>8304</v>
      </c>
      <c r="U3630" s="17">
        <v>42291.6249537037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5">
        <f t="shared" si="56"/>
        <v>42495.499999999993</v>
      </c>
      <c r="K3631">
        <v>1457403364</v>
      </c>
      <c r="L3631" s="5">
        <v>42436.886157407404</v>
      </c>
      <c r="M3631" t="b">
        <v>0</v>
      </c>
      <c r="N3631">
        <v>2</v>
      </c>
      <c r="O3631" s="9">
        <f>E3631/D3631</f>
        <v>1.9999999999999999E-6</v>
      </c>
      <c r="P3631" s="13">
        <f>IF(E3631&gt;0,E3631/N3631,"NA")</f>
        <v>1</v>
      </c>
      <c r="Q3631" s="13" t="s">
        <v>8338</v>
      </c>
      <c r="R3631" s="13" t="s">
        <v>8380</v>
      </c>
      <c r="S3631" t="b">
        <v>0</v>
      </c>
      <c r="T3631" t="s">
        <v>8304</v>
      </c>
      <c r="U3631" s="17">
        <v>42436.886157407404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5">
        <f t="shared" si="56"/>
        <v>41972.680439814816</v>
      </c>
      <c r="K3632">
        <v>1414700390</v>
      </c>
      <c r="L3632" s="5">
        <v>41942.638773148145</v>
      </c>
      <c r="M3632" t="b">
        <v>0</v>
      </c>
      <c r="N3632">
        <v>1</v>
      </c>
      <c r="O3632" s="9">
        <f>E3632/D3632</f>
        <v>3.3333333333333332E-4</v>
      </c>
      <c r="P3632" s="13">
        <f>IF(E3632&gt;0,E3632/N3632,"NA")</f>
        <v>1</v>
      </c>
      <c r="Q3632" s="13" t="s">
        <v>8338</v>
      </c>
      <c r="R3632" s="13" t="s">
        <v>8380</v>
      </c>
      <c r="S3632" t="b">
        <v>0</v>
      </c>
      <c r="T3632" t="s">
        <v>8304</v>
      </c>
      <c r="U3632" s="17">
        <v>41942.638773148145</v>
      </c>
    </row>
    <row r="3633" spans="1:21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5">
        <f t="shared" si="56"/>
        <v>41904.957638888889</v>
      </c>
      <c r="K3633">
        <v>1409335497</v>
      </c>
      <c r="L3633" s="5">
        <v>41880.54510416666</v>
      </c>
      <c r="M3633" t="b">
        <v>0</v>
      </c>
      <c r="N3633">
        <v>59</v>
      </c>
      <c r="O3633" s="9">
        <f>E3633/D3633</f>
        <v>0.51023391812865493</v>
      </c>
      <c r="P3633" s="13">
        <f>IF(E3633&gt;0,E3633/N3633,"NA")</f>
        <v>147.88135593220338</v>
      </c>
      <c r="Q3633" s="13" t="s">
        <v>8338</v>
      </c>
      <c r="R3633" s="13" t="s">
        <v>8380</v>
      </c>
      <c r="S3633" t="b">
        <v>0</v>
      </c>
      <c r="T3633" t="s">
        <v>8304</v>
      </c>
      <c r="U3633" s="17">
        <v>41880.54510416666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5">
        <f t="shared" si="56"/>
        <v>41966.728576388887</v>
      </c>
      <c r="K3634">
        <v>1415053749</v>
      </c>
      <c r="L3634" s="5">
        <v>41946.728576388887</v>
      </c>
      <c r="M3634" t="b">
        <v>0</v>
      </c>
      <c r="N3634">
        <v>1</v>
      </c>
      <c r="O3634" s="9">
        <f>E3634/D3634</f>
        <v>0.2</v>
      </c>
      <c r="P3634" s="13">
        <f>IF(E3634&gt;0,E3634/N3634,"NA")</f>
        <v>100</v>
      </c>
      <c r="Q3634" s="13" t="s">
        <v>8338</v>
      </c>
      <c r="R3634" s="13" t="s">
        <v>8380</v>
      </c>
      <c r="S3634" t="b">
        <v>0</v>
      </c>
      <c r="T3634" t="s">
        <v>8304</v>
      </c>
      <c r="U3634" s="17">
        <v>41946.728576388887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5">
        <f t="shared" si="56"/>
        <v>42692.833333333336</v>
      </c>
      <c r="K3635">
        <v>1475765867</v>
      </c>
      <c r="L3635" s="5">
        <v>42649.415127314809</v>
      </c>
      <c r="M3635" t="b">
        <v>0</v>
      </c>
      <c r="N3635">
        <v>31</v>
      </c>
      <c r="O3635" s="9">
        <f>E3635/D3635</f>
        <v>0.35239999999999999</v>
      </c>
      <c r="P3635" s="13">
        <f>IF(E3635&gt;0,E3635/N3635,"NA")</f>
        <v>56.838709677419352</v>
      </c>
      <c r="Q3635" s="13" t="s">
        <v>8338</v>
      </c>
      <c r="R3635" s="13" t="s">
        <v>8380</v>
      </c>
      <c r="S3635" t="b">
        <v>0</v>
      </c>
      <c r="T3635" t="s">
        <v>8304</v>
      </c>
      <c r="U3635" s="17">
        <v>42649.415127314809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5">
        <f t="shared" si="56"/>
        <v>42748.957638888889</v>
      </c>
      <c r="K3636">
        <v>1480219174</v>
      </c>
      <c r="L3636" s="5">
        <v>42700.958032407405</v>
      </c>
      <c r="M3636" t="b">
        <v>0</v>
      </c>
      <c r="N3636">
        <v>18</v>
      </c>
      <c r="O3636" s="9">
        <f>E3636/D3636</f>
        <v>4.2466666666666666E-2</v>
      </c>
      <c r="P3636" s="13">
        <f>IF(E3636&gt;0,E3636/N3636,"NA")</f>
        <v>176.94444444444446</v>
      </c>
      <c r="Q3636" s="13" t="s">
        <v>8338</v>
      </c>
      <c r="R3636" s="13" t="s">
        <v>8380</v>
      </c>
      <c r="S3636" t="b">
        <v>0</v>
      </c>
      <c r="T3636" t="s">
        <v>8304</v>
      </c>
      <c r="U3636" s="17">
        <v>42700.958032407405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5">
        <f t="shared" si="56"/>
        <v>42480.674490740734</v>
      </c>
      <c r="K3637">
        <v>1458594676</v>
      </c>
      <c r="L3637" s="5">
        <v>42450.674490740734</v>
      </c>
      <c r="M3637" t="b">
        <v>0</v>
      </c>
      <c r="N3637">
        <v>10</v>
      </c>
      <c r="O3637" s="9">
        <f>E3637/D3637</f>
        <v>0.36457142857142855</v>
      </c>
      <c r="P3637" s="13">
        <f>IF(E3637&gt;0,E3637/N3637,"NA")</f>
        <v>127.6</v>
      </c>
      <c r="Q3637" s="13" t="s">
        <v>8338</v>
      </c>
      <c r="R3637" s="13" t="s">
        <v>8380</v>
      </c>
      <c r="S3637" t="b">
        <v>0</v>
      </c>
      <c r="T3637" t="s">
        <v>8304</v>
      </c>
      <c r="U3637" s="17">
        <v>42450.674490740734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5">
        <f t="shared" si="56"/>
        <v>42261.486446759256</v>
      </c>
      <c r="K3638">
        <v>1439224829</v>
      </c>
      <c r="L3638" s="5">
        <v>42226.486446759256</v>
      </c>
      <c r="M3638" t="b">
        <v>0</v>
      </c>
      <c r="N3638">
        <v>0</v>
      </c>
      <c r="O3638" s="9">
        <f>E3638/D3638</f>
        <v>0</v>
      </c>
      <c r="P3638" s="13" t="str">
        <f>IF(E3638&gt;0,E3638/N3638,"NA")</f>
        <v>NA</v>
      </c>
      <c r="Q3638" s="13" t="s">
        <v>8338</v>
      </c>
      <c r="R3638" s="13" t="s">
        <v>8380</v>
      </c>
      <c r="S3638" t="b">
        <v>0</v>
      </c>
      <c r="T3638" t="s">
        <v>8304</v>
      </c>
      <c r="U3638" s="17">
        <v>42226.486446759256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5">
        <f t="shared" si="56"/>
        <v>42005.492303240739</v>
      </c>
      <c r="K3639">
        <v>1417538935</v>
      </c>
      <c r="L3639" s="5">
        <v>41975.492303240739</v>
      </c>
      <c r="M3639" t="b">
        <v>0</v>
      </c>
      <c r="N3639">
        <v>14</v>
      </c>
      <c r="O3639" s="9">
        <f>E3639/D3639</f>
        <v>0.30866666666666664</v>
      </c>
      <c r="P3639" s="13">
        <f>IF(E3639&gt;0,E3639/N3639,"NA")</f>
        <v>66.142857142857139</v>
      </c>
      <c r="Q3639" s="13" t="s">
        <v>8338</v>
      </c>
      <c r="R3639" s="13" t="s">
        <v>8380</v>
      </c>
      <c r="S3639" t="b">
        <v>0</v>
      </c>
      <c r="T3639" t="s">
        <v>8304</v>
      </c>
      <c r="U3639" s="17">
        <v>41975.492303240739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5">
        <f t="shared" si="56"/>
        <v>42113.42282407407</v>
      </c>
      <c r="K3640">
        <v>1424275732</v>
      </c>
      <c r="L3640" s="5">
        <v>42053.464490740742</v>
      </c>
      <c r="M3640" t="b">
        <v>0</v>
      </c>
      <c r="N3640">
        <v>2</v>
      </c>
      <c r="O3640" s="9">
        <f>E3640/D3640</f>
        <v>6.545454545454546E-2</v>
      </c>
      <c r="P3640" s="13">
        <f>IF(E3640&gt;0,E3640/N3640,"NA")</f>
        <v>108</v>
      </c>
      <c r="Q3640" s="13" t="s">
        <v>8338</v>
      </c>
      <c r="R3640" s="13" t="s">
        <v>8380</v>
      </c>
      <c r="S3640" t="b">
        <v>0</v>
      </c>
      <c r="T3640" t="s">
        <v>8304</v>
      </c>
      <c r="U3640" s="17">
        <v>42053.464490740742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5">
        <f t="shared" si="56"/>
        <v>42650.424305555549</v>
      </c>
      <c r="K3641">
        <v>1470672906</v>
      </c>
      <c r="L3641" s="5">
        <v>42590.468819444439</v>
      </c>
      <c r="M3641" t="b">
        <v>0</v>
      </c>
      <c r="N3641">
        <v>1</v>
      </c>
      <c r="O3641" s="9">
        <f>E3641/D3641</f>
        <v>4.0000000000000003E-5</v>
      </c>
      <c r="P3641" s="13">
        <f>IF(E3641&gt;0,E3641/N3641,"NA")</f>
        <v>1</v>
      </c>
      <c r="Q3641" s="13" t="s">
        <v>8338</v>
      </c>
      <c r="R3641" s="13" t="s">
        <v>8380</v>
      </c>
      <c r="S3641" t="b">
        <v>0</v>
      </c>
      <c r="T3641" t="s">
        <v>8304</v>
      </c>
      <c r="U3641" s="17">
        <v>42590.468819444439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5">
        <f t="shared" si="56"/>
        <v>42134.573263888888</v>
      </c>
      <c r="K3642">
        <v>1428691530</v>
      </c>
      <c r="L3642" s="5">
        <v>42104.573263888888</v>
      </c>
      <c r="M3642" t="b">
        <v>0</v>
      </c>
      <c r="N3642">
        <v>3</v>
      </c>
      <c r="O3642" s="9">
        <f>E3642/D3642</f>
        <v>5.5E-2</v>
      </c>
      <c r="P3642" s="13">
        <f>IF(E3642&gt;0,E3642/N3642,"NA")</f>
        <v>18.333333333333332</v>
      </c>
      <c r="Q3642" s="13" t="s">
        <v>8338</v>
      </c>
      <c r="R3642" s="13" t="s">
        <v>8380</v>
      </c>
      <c r="S3642" t="b">
        <v>0</v>
      </c>
      <c r="T3642" t="s">
        <v>8304</v>
      </c>
      <c r="U3642" s="17">
        <v>42104.573263888888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5">
        <f t="shared" si="56"/>
        <v>41917</v>
      </c>
      <c r="K3643">
        <v>1410966179</v>
      </c>
      <c r="L3643" s="5">
        <v>41899.41873842592</v>
      </c>
      <c r="M3643" t="b">
        <v>0</v>
      </c>
      <c r="N3643">
        <v>0</v>
      </c>
      <c r="O3643" s="9">
        <f>E3643/D3643</f>
        <v>0</v>
      </c>
      <c r="P3643" s="13" t="str">
        <f>IF(E3643&gt;0,E3643/N3643,"NA")</f>
        <v>NA</v>
      </c>
      <c r="Q3643" s="13" t="s">
        <v>8338</v>
      </c>
      <c r="R3643" s="13" t="s">
        <v>8380</v>
      </c>
      <c r="S3643" t="b">
        <v>0</v>
      </c>
      <c r="T3643" t="s">
        <v>8304</v>
      </c>
      <c r="U3643" s="17">
        <v>41899.41873842592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5">
        <f t="shared" si="56"/>
        <v>42338.499999999993</v>
      </c>
      <c r="K3644">
        <v>1445369727</v>
      </c>
      <c r="L3644" s="5">
        <v>42297.607951388891</v>
      </c>
      <c r="M3644" t="b">
        <v>0</v>
      </c>
      <c r="N3644">
        <v>2</v>
      </c>
      <c r="O3644" s="9">
        <f>E3644/D3644</f>
        <v>2.1428571428571429E-2</v>
      </c>
      <c r="P3644" s="13">
        <f>IF(E3644&gt;0,E3644/N3644,"NA")</f>
        <v>7.5</v>
      </c>
      <c r="Q3644" s="13" t="s">
        <v>8338</v>
      </c>
      <c r="R3644" s="13" t="s">
        <v>8380</v>
      </c>
      <c r="S3644" t="b">
        <v>0</v>
      </c>
      <c r="T3644" t="s">
        <v>8304</v>
      </c>
      <c r="U3644" s="17">
        <v>42297.607951388891</v>
      </c>
    </row>
    <row r="3645" spans="1:21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5">
        <f t="shared" si="56"/>
        <v>42324.977303240739</v>
      </c>
      <c r="K3645">
        <v>1444274839</v>
      </c>
      <c r="L3645" s="5">
        <v>42284.935636574075</v>
      </c>
      <c r="M3645" t="b">
        <v>0</v>
      </c>
      <c r="N3645">
        <v>0</v>
      </c>
      <c r="O3645" s="9">
        <f>E3645/D3645</f>
        <v>0</v>
      </c>
      <c r="P3645" s="13" t="str">
        <f>IF(E3645&gt;0,E3645/N3645,"NA")</f>
        <v>NA</v>
      </c>
      <c r="Q3645" s="13" t="s">
        <v>8338</v>
      </c>
      <c r="R3645" s="13" t="s">
        <v>8380</v>
      </c>
      <c r="S3645" t="b">
        <v>0</v>
      </c>
      <c r="T3645" t="s">
        <v>8304</v>
      </c>
      <c r="U3645" s="17">
        <v>42284.935636574075</v>
      </c>
    </row>
    <row r="3646" spans="1:21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5">
        <f t="shared" si="56"/>
        <v>42436.999305555553</v>
      </c>
      <c r="K3646">
        <v>1454996887</v>
      </c>
      <c r="L3646" s="5">
        <v>42409.033414351848</v>
      </c>
      <c r="M3646" t="b">
        <v>0</v>
      </c>
      <c r="N3646">
        <v>12</v>
      </c>
      <c r="O3646" s="9">
        <f>E3646/D3646</f>
        <v>0.16420000000000001</v>
      </c>
      <c r="P3646" s="13">
        <f>IF(E3646&gt;0,E3646/N3646,"NA")</f>
        <v>68.416666666666671</v>
      </c>
      <c r="Q3646" s="13" t="s">
        <v>8338</v>
      </c>
      <c r="R3646" s="13" t="s">
        <v>8380</v>
      </c>
      <c r="S3646" t="b">
        <v>0</v>
      </c>
      <c r="T3646" t="s">
        <v>8304</v>
      </c>
      <c r="U3646" s="17">
        <v>42409.033414351848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5">
        <f t="shared" si="56"/>
        <v>42695.803680555553</v>
      </c>
      <c r="K3647">
        <v>1477178238</v>
      </c>
      <c r="L3647" s="5">
        <v>42665.762013888881</v>
      </c>
      <c r="M3647" t="b">
        <v>0</v>
      </c>
      <c r="N3647">
        <v>1</v>
      </c>
      <c r="O3647" s="9">
        <f>E3647/D3647</f>
        <v>1E-3</v>
      </c>
      <c r="P3647" s="13">
        <f>IF(E3647&gt;0,E3647/N3647,"NA")</f>
        <v>1</v>
      </c>
      <c r="Q3647" s="13" t="s">
        <v>8338</v>
      </c>
      <c r="R3647" s="13" t="s">
        <v>8380</v>
      </c>
      <c r="S3647" t="b">
        <v>0</v>
      </c>
      <c r="T3647" t="s">
        <v>8304</v>
      </c>
      <c r="U3647" s="17">
        <v>42665.762013888881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5">
        <f t="shared" si="56"/>
        <v>42171.770833333336</v>
      </c>
      <c r="K3648">
        <v>1431770802</v>
      </c>
      <c r="L3648" s="5">
        <v>42140.21298611111</v>
      </c>
      <c r="M3648" t="b">
        <v>0</v>
      </c>
      <c r="N3648">
        <v>8</v>
      </c>
      <c r="O3648" s="9">
        <f>E3648/D3648</f>
        <v>4.8099999999999997E-2</v>
      </c>
      <c r="P3648" s="13">
        <f>IF(E3648&gt;0,E3648/N3648,"NA")</f>
        <v>60.125</v>
      </c>
      <c r="Q3648" s="13" t="s">
        <v>8338</v>
      </c>
      <c r="R3648" s="13" t="s">
        <v>8380</v>
      </c>
      <c r="S3648" t="b">
        <v>0</v>
      </c>
      <c r="T3648" t="s">
        <v>8304</v>
      </c>
      <c r="U3648" s="17">
        <v>42140.21298611111</v>
      </c>
    </row>
    <row r="3649" spans="1:21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5">
        <f t="shared" si="56"/>
        <v>42643.540821759256</v>
      </c>
      <c r="K3649">
        <v>1471370327</v>
      </c>
      <c r="L3649" s="5">
        <v>42598.540821759256</v>
      </c>
      <c r="M3649" t="b">
        <v>0</v>
      </c>
      <c r="N3649">
        <v>2</v>
      </c>
      <c r="O3649" s="9">
        <f>E3649/D3649</f>
        <v>0.06</v>
      </c>
      <c r="P3649" s="13">
        <f>IF(E3649&gt;0,E3649/N3649,"NA")</f>
        <v>15</v>
      </c>
      <c r="Q3649" s="13" t="s">
        <v>8338</v>
      </c>
      <c r="R3649" s="13" t="s">
        <v>8380</v>
      </c>
      <c r="S3649" t="b">
        <v>0</v>
      </c>
      <c r="T3649" t="s">
        <v>8304</v>
      </c>
      <c r="U3649" s="17">
        <v>42598.540821759256</v>
      </c>
    </row>
    <row r="3650" spans="1:21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5">
        <f t="shared" si="56"/>
        <v>41917.083854166667</v>
      </c>
      <c r="K3650">
        <v>1409900445</v>
      </c>
      <c r="L3650" s="5">
        <v>41887.083854166667</v>
      </c>
      <c r="M3650" t="b">
        <v>0</v>
      </c>
      <c r="N3650">
        <v>73</v>
      </c>
      <c r="O3650" s="9">
        <f>E3650/D3650</f>
        <v>1.003825</v>
      </c>
      <c r="P3650" s="13">
        <f>IF(E3650&gt;0,E3650/N3650,"NA")</f>
        <v>550.04109589041093</v>
      </c>
      <c r="Q3650" s="13" t="s">
        <v>8338</v>
      </c>
      <c r="R3650" s="13" t="s">
        <v>8339</v>
      </c>
      <c r="S3650" t="b">
        <v>1</v>
      </c>
      <c r="T3650" t="s">
        <v>8270</v>
      </c>
      <c r="U3650" s="17">
        <v>41887.083854166667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5">
        <f t="shared" ref="J3651:L3714" si="57">(I3651/86400)+25569+(-5/24)</f>
        <v>41806.504560185182</v>
      </c>
      <c r="K3651">
        <v>1400691994</v>
      </c>
      <c r="L3651" s="5">
        <v>41780.504560185182</v>
      </c>
      <c r="M3651" t="b">
        <v>0</v>
      </c>
      <c r="N3651">
        <v>8</v>
      </c>
      <c r="O3651" s="9">
        <f>E3651/D3651</f>
        <v>1.04</v>
      </c>
      <c r="P3651" s="13">
        <f>IF(E3651&gt;0,E3651/N3651,"NA")</f>
        <v>97.5</v>
      </c>
      <c r="Q3651" s="13" t="s">
        <v>8338</v>
      </c>
      <c r="R3651" s="13" t="s">
        <v>8339</v>
      </c>
      <c r="S3651" t="b">
        <v>1</v>
      </c>
      <c r="T3651" t="s">
        <v>8270</v>
      </c>
      <c r="U3651" s="17">
        <v>41780.504560185182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5">
        <f t="shared" si="57"/>
        <v>42402.270648148151</v>
      </c>
      <c r="K3652">
        <v>1452598184</v>
      </c>
      <c r="L3652" s="5">
        <v>42381.270648148151</v>
      </c>
      <c r="M3652" t="b">
        <v>0</v>
      </c>
      <c r="N3652">
        <v>17</v>
      </c>
      <c r="O3652" s="9">
        <f>E3652/D3652</f>
        <v>1</v>
      </c>
      <c r="P3652" s="13">
        <f>IF(E3652&gt;0,E3652/N3652,"NA")</f>
        <v>29.411764705882351</v>
      </c>
      <c r="Q3652" s="13" t="s">
        <v>8338</v>
      </c>
      <c r="R3652" s="13" t="s">
        <v>8339</v>
      </c>
      <c r="S3652" t="b">
        <v>1</v>
      </c>
      <c r="T3652" t="s">
        <v>8270</v>
      </c>
      <c r="U3652" s="17">
        <v>42381.270648148151</v>
      </c>
    </row>
    <row r="3653" spans="1:21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5">
        <f t="shared" si="57"/>
        <v>41861.457638888889</v>
      </c>
      <c r="K3653">
        <v>1404833442</v>
      </c>
      <c r="L3653" s="5">
        <v>41828.437986111108</v>
      </c>
      <c r="M3653" t="b">
        <v>0</v>
      </c>
      <c r="N3653">
        <v>9</v>
      </c>
      <c r="O3653" s="9">
        <f>E3653/D3653</f>
        <v>1.04</v>
      </c>
      <c r="P3653" s="13">
        <f>IF(E3653&gt;0,E3653/N3653,"NA")</f>
        <v>57.777777777777779</v>
      </c>
      <c r="Q3653" s="13" t="s">
        <v>8338</v>
      </c>
      <c r="R3653" s="13" t="s">
        <v>8339</v>
      </c>
      <c r="S3653" t="b">
        <v>1</v>
      </c>
      <c r="T3653" t="s">
        <v>8270</v>
      </c>
      <c r="U3653" s="17">
        <v>41828.437986111108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5">
        <f t="shared" si="57"/>
        <v>42606.957638888889</v>
      </c>
      <c r="K3654">
        <v>1471188502</v>
      </c>
      <c r="L3654" s="5">
        <v>42596.436365740738</v>
      </c>
      <c r="M3654" t="b">
        <v>0</v>
      </c>
      <c r="N3654">
        <v>17</v>
      </c>
      <c r="O3654" s="9">
        <f>E3654/D3654</f>
        <v>2.5066666666666668</v>
      </c>
      <c r="P3654" s="13">
        <f>IF(E3654&gt;0,E3654/N3654,"NA")</f>
        <v>44.235294117647058</v>
      </c>
      <c r="Q3654" s="13" t="s">
        <v>8338</v>
      </c>
      <c r="R3654" s="13" t="s">
        <v>8339</v>
      </c>
      <c r="S3654" t="b">
        <v>1</v>
      </c>
      <c r="T3654" t="s">
        <v>8270</v>
      </c>
      <c r="U3654" s="17">
        <v>42596.436365740738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5">
        <f t="shared" si="57"/>
        <v>42221.155173611107</v>
      </c>
      <c r="K3655">
        <v>1436172207</v>
      </c>
      <c r="L3655" s="5">
        <v>42191.155173611107</v>
      </c>
      <c r="M3655" t="b">
        <v>0</v>
      </c>
      <c r="N3655">
        <v>33</v>
      </c>
      <c r="O3655" s="9">
        <f>E3655/D3655</f>
        <v>1.0049999999999999</v>
      </c>
      <c r="P3655" s="13">
        <f>IF(E3655&gt;0,E3655/N3655,"NA")</f>
        <v>60.909090909090907</v>
      </c>
      <c r="Q3655" s="13" t="s">
        <v>8338</v>
      </c>
      <c r="R3655" s="13" t="s">
        <v>8339</v>
      </c>
      <c r="S3655" t="b">
        <v>1</v>
      </c>
      <c r="T3655" t="s">
        <v>8270</v>
      </c>
      <c r="U3655" s="17">
        <v>42191.155173611107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5">
        <f t="shared" si="57"/>
        <v>42463.499999999993</v>
      </c>
      <c r="K3656">
        <v>1457690386</v>
      </c>
      <c r="L3656" s="5">
        <v>42440.20817129629</v>
      </c>
      <c r="M3656" t="b">
        <v>0</v>
      </c>
      <c r="N3656">
        <v>38</v>
      </c>
      <c r="O3656" s="9">
        <f>E3656/D3656</f>
        <v>1.744</v>
      </c>
      <c r="P3656" s="13">
        <f>IF(E3656&gt;0,E3656/N3656,"NA")</f>
        <v>68.84210526315789</v>
      </c>
      <c r="Q3656" s="13" t="s">
        <v>8338</v>
      </c>
      <c r="R3656" s="13" t="s">
        <v>8339</v>
      </c>
      <c r="S3656" t="b">
        <v>1</v>
      </c>
      <c r="T3656" t="s">
        <v>8270</v>
      </c>
      <c r="U3656" s="17">
        <v>42440.20817129629</v>
      </c>
    </row>
    <row r="3657" spans="1:21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5">
        <f t="shared" si="57"/>
        <v>42203.082638888889</v>
      </c>
      <c r="K3657">
        <v>1434654998</v>
      </c>
      <c r="L3657" s="5">
        <v>42173.594884259255</v>
      </c>
      <c r="M3657" t="b">
        <v>0</v>
      </c>
      <c r="N3657">
        <v>79</v>
      </c>
      <c r="O3657" s="9">
        <f>E3657/D3657</f>
        <v>1.1626000000000001</v>
      </c>
      <c r="P3657" s="13">
        <f>IF(E3657&gt;0,E3657/N3657,"NA")</f>
        <v>73.582278481012665</v>
      </c>
      <c r="Q3657" s="13" t="s">
        <v>8338</v>
      </c>
      <c r="R3657" s="13" t="s">
        <v>8339</v>
      </c>
      <c r="S3657" t="b">
        <v>1</v>
      </c>
      <c r="T3657" t="s">
        <v>8270</v>
      </c>
      <c r="U3657" s="17">
        <v>42173.594884259255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5">
        <f t="shared" si="57"/>
        <v>42767.749305555553</v>
      </c>
      <c r="K3658">
        <v>1483393836</v>
      </c>
      <c r="L3658" s="5">
        <v>42737.701805555553</v>
      </c>
      <c r="M3658" t="b">
        <v>0</v>
      </c>
      <c r="N3658">
        <v>46</v>
      </c>
      <c r="O3658" s="9">
        <f>E3658/D3658</f>
        <v>1.0582</v>
      </c>
      <c r="P3658" s="13">
        <f>IF(E3658&gt;0,E3658/N3658,"NA")</f>
        <v>115.02173913043478</v>
      </c>
      <c r="Q3658" s="13" t="s">
        <v>8338</v>
      </c>
      <c r="R3658" s="13" t="s">
        <v>8339</v>
      </c>
      <c r="S3658" t="b">
        <v>1</v>
      </c>
      <c r="T3658" t="s">
        <v>8270</v>
      </c>
      <c r="U3658" s="17">
        <v>42737.701805555553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5">
        <f t="shared" si="57"/>
        <v>42522.695833333331</v>
      </c>
      <c r="K3659">
        <v>1462806419</v>
      </c>
      <c r="L3659" s="5">
        <v>42499.4215162037</v>
      </c>
      <c r="M3659" t="b">
        <v>0</v>
      </c>
      <c r="N3659">
        <v>20</v>
      </c>
      <c r="O3659" s="9">
        <f>E3659/D3659</f>
        <v>1.1074999999999999</v>
      </c>
      <c r="P3659" s="13">
        <f>IF(E3659&gt;0,E3659/N3659,"NA")</f>
        <v>110.75</v>
      </c>
      <c r="Q3659" s="13" t="s">
        <v>8338</v>
      </c>
      <c r="R3659" s="13" t="s">
        <v>8339</v>
      </c>
      <c r="S3659" t="b">
        <v>1</v>
      </c>
      <c r="T3659" t="s">
        <v>8270</v>
      </c>
      <c r="U3659" s="17">
        <v>42499.4215162037</v>
      </c>
    </row>
    <row r="3660" spans="1:21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5">
        <f t="shared" si="57"/>
        <v>41821.957638888889</v>
      </c>
      <c r="K3660">
        <v>1400272580</v>
      </c>
      <c r="L3660" s="5">
        <v>41775.650231481479</v>
      </c>
      <c r="M3660" t="b">
        <v>0</v>
      </c>
      <c r="N3660">
        <v>20</v>
      </c>
      <c r="O3660" s="9">
        <f>E3660/D3660</f>
        <v>1.0066666666666666</v>
      </c>
      <c r="P3660" s="13">
        <f>IF(E3660&gt;0,E3660/N3660,"NA")</f>
        <v>75.5</v>
      </c>
      <c r="Q3660" s="13" t="s">
        <v>8338</v>
      </c>
      <c r="R3660" s="13" t="s">
        <v>8339</v>
      </c>
      <c r="S3660" t="b">
        <v>1</v>
      </c>
      <c r="T3660" t="s">
        <v>8270</v>
      </c>
      <c r="U3660" s="17">
        <v>41775.650231481479</v>
      </c>
    </row>
    <row r="3661" spans="1:21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5">
        <f t="shared" si="57"/>
        <v>42082.402083333327</v>
      </c>
      <c r="K3661">
        <v>1424414350</v>
      </c>
      <c r="L3661" s="5">
        <v>42055.068865740737</v>
      </c>
      <c r="M3661" t="b">
        <v>0</v>
      </c>
      <c r="N3661">
        <v>13</v>
      </c>
      <c r="O3661" s="9">
        <f>E3661/D3661</f>
        <v>1.0203333333333333</v>
      </c>
      <c r="P3661" s="13">
        <f>IF(E3661&gt;0,E3661/N3661,"NA")</f>
        <v>235.46153846153845</v>
      </c>
      <c r="Q3661" s="13" t="s">
        <v>8338</v>
      </c>
      <c r="R3661" s="13" t="s">
        <v>8339</v>
      </c>
      <c r="S3661" t="b">
        <v>1</v>
      </c>
      <c r="T3661" t="s">
        <v>8270</v>
      </c>
      <c r="U3661" s="17">
        <v>42055.068865740737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5">
        <f t="shared" si="57"/>
        <v>41996.672743055555</v>
      </c>
      <c r="K3662">
        <v>1417208925</v>
      </c>
      <c r="L3662" s="5">
        <v>41971.672743055555</v>
      </c>
      <c r="M3662" t="b">
        <v>0</v>
      </c>
      <c r="N3662">
        <v>22</v>
      </c>
      <c r="O3662" s="9">
        <f>E3662/D3662</f>
        <v>1</v>
      </c>
      <c r="P3662" s="13">
        <f>IF(E3662&gt;0,E3662/N3662,"NA")</f>
        <v>11.363636363636363</v>
      </c>
      <c r="Q3662" s="13" t="s">
        <v>8338</v>
      </c>
      <c r="R3662" s="13" t="s">
        <v>8339</v>
      </c>
      <c r="S3662" t="b">
        <v>1</v>
      </c>
      <c r="T3662" t="s">
        <v>8270</v>
      </c>
      <c r="U3662" s="17">
        <v>41971.672743055555</v>
      </c>
    </row>
    <row r="3663" spans="1:21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5">
        <f t="shared" si="57"/>
        <v>42469.958333333336</v>
      </c>
      <c r="K3663">
        <v>1458336672</v>
      </c>
      <c r="L3663" s="5">
        <v>42447.688333333332</v>
      </c>
      <c r="M3663" t="b">
        <v>0</v>
      </c>
      <c r="N3663">
        <v>36</v>
      </c>
      <c r="O3663" s="9">
        <f>E3663/D3663</f>
        <v>1.1100000000000001</v>
      </c>
      <c r="P3663" s="13">
        <f>IF(E3663&gt;0,E3663/N3663,"NA")</f>
        <v>92.5</v>
      </c>
      <c r="Q3663" s="13" t="s">
        <v>8338</v>
      </c>
      <c r="R3663" s="13" t="s">
        <v>8339</v>
      </c>
      <c r="S3663" t="b">
        <v>1</v>
      </c>
      <c r="T3663" t="s">
        <v>8270</v>
      </c>
      <c r="U3663" s="17">
        <v>42447.688333333332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5">
        <f t="shared" si="57"/>
        <v>42093.97006944444</v>
      </c>
      <c r="K3664">
        <v>1425187014</v>
      </c>
      <c r="L3664" s="5">
        <v>42064.011736111112</v>
      </c>
      <c r="M3664" t="b">
        <v>0</v>
      </c>
      <c r="N3664">
        <v>40</v>
      </c>
      <c r="O3664" s="9">
        <f>E3664/D3664</f>
        <v>1.0142500000000001</v>
      </c>
      <c r="P3664" s="13">
        <f>IF(E3664&gt;0,E3664/N3664,"NA")</f>
        <v>202.85</v>
      </c>
      <c r="Q3664" s="13" t="s">
        <v>8338</v>
      </c>
      <c r="R3664" s="13" t="s">
        <v>8339</v>
      </c>
      <c r="S3664" t="b">
        <v>1</v>
      </c>
      <c r="T3664" t="s">
        <v>8270</v>
      </c>
      <c r="U3664" s="17">
        <v>42064.011736111112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5">
        <f t="shared" si="57"/>
        <v>42725.285069444442</v>
      </c>
      <c r="K3665">
        <v>1477133430</v>
      </c>
      <c r="L3665" s="5">
        <v>42665.243402777771</v>
      </c>
      <c r="M3665" t="b">
        <v>0</v>
      </c>
      <c r="N3665">
        <v>9</v>
      </c>
      <c r="O3665" s="9">
        <f>E3665/D3665</f>
        <v>1.04</v>
      </c>
      <c r="P3665" s="13">
        <f>IF(E3665&gt;0,E3665/N3665,"NA")</f>
        <v>26</v>
      </c>
      <c r="Q3665" s="13" t="s">
        <v>8338</v>
      </c>
      <c r="R3665" s="13" t="s">
        <v>8339</v>
      </c>
      <c r="S3665" t="b">
        <v>1</v>
      </c>
      <c r="T3665" t="s">
        <v>8270</v>
      </c>
      <c r="U3665" s="17">
        <v>42665.243402777771</v>
      </c>
    </row>
    <row r="3666" spans="1:21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5">
        <f t="shared" si="57"/>
        <v>42537.04038194444</v>
      </c>
      <c r="K3666">
        <v>1464847089</v>
      </c>
      <c r="L3666" s="5">
        <v>42523.04038194444</v>
      </c>
      <c r="M3666" t="b">
        <v>0</v>
      </c>
      <c r="N3666">
        <v>19</v>
      </c>
      <c r="O3666" s="9">
        <f>E3666/D3666</f>
        <v>1.09375</v>
      </c>
      <c r="P3666" s="13">
        <f>IF(E3666&gt;0,E3666/N3666,"NA")</f>
        <v>46.05263157894737</v>
      </c>
      <c r="Q3666" s="13" t="s">
        <v>8338</v>
      </c>
      <c r="R3666" s="13" t="s">
        <v>8339</v>
      </c>
      <c r="S3666" t="b">
        <v>1</v>
      </c>
      <c r="T3666" t="s">
        <v>8270</v>
      </c>
      <c r="U3666" s="17">
        <v>42523.04038194444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5">
        <f t="shared" si="57"/>
        <v>42305.620833333327</v>
      </c>
      <c r="K3667">
        <v>1445109822</v>
      </c>
      <c r="L3667" s="5">
        <v>42294.59979166666</v>
      </c>
      <c r="M3667" t="b">
        <v>0</v>
      </c>
      <c r="N3667">
        <v>14</v>
      </c>
      <c r="O3667" s="9">
        <f>E3667/D3667</f>
        <v>1.1516129032258065</v>
      </c>
      <c r="P3667" s="13">
        <f>IF(E3667&gt;0,E3667/N3667,"NA")</f>
        <v>51</v>
      </c>
      <c r="Q3667" s="13" t="s">
        <v>8338</v>
      </c>
      <c r="R3667" s="13" t="s">
        <v>8339</v>
      </c>
      <c r="S3667" t="b">
        <v>1</v>
      </c>
      <c r="T3667" t="s">
        <v>8270</v>
      </c>
      <c r="U3667" s="17">
        <v>42294.59979166666</v>
      </c>
    </row>
    <row r="3668" spans="1:21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5">
        <f t="shared" si="57"/>
        <v>41844.083333333328</v>
      </c>
      <c r="K3668">
        <v>1404337382</v>
      </c>
      <c r="L3668" s="5">
        <v>41822.696550925924</v>
      </c>
      <c r="M3668" t="b">
        <v>0</v>
      </c>
      <c r="N3668">
        <v>38</v>
      </c>
      <c r="O3668" s="9">
        <f>E3668/D3668</f>
        <v>1</v>
      </c>
      <c r="P3668" s="13">
        <f>IF(E3668&gt;0,E3668/N3668,"NA")</f>
        <v>31.578947368421051</v>
      </c>
      <c r="Q3668" s="13" t="s">
        <v>8338</v>
      </c>
      <c r="R3668" s="13" t="s">
        <v>8339</v>
      </c>
      <c r="S3668" t="b">
        <v>1</v>
      </c>
      <c r="T3668" t="s">
        <v>8270</v>
      </c>
      <c r="U3668" s="17">
        <v>41822.696550925924</v>
      </c>
    </row>
    <row r="3669" spans="1:21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5">
        <f t="shared" si="57"/>
        <v>42203.761793981474</v>
      </c>
      <c r="K3669">
        <v>1434669419</v>
      </c>
      <c r="L3669" s="5">
        <v>42173.761793981474</v>
      </c>
      <c r="M3669" t="b">
        <v>0</v>
      </c>
      <c r="N3669">
        <v>58</v>
      </c>
      <c r="O3669" s="9">
        <f>E3669/D3669</f>
        <v>1.0317033333333334</v>
      </c>
      <c r="P3669" s="13">
        <f>IF(E3669&gt;0,E3669/N3669,"NA")</f>
        <v>53.363965517241382</v>
      </c>
      <c r="Q3669" s="13" t="s">
        <v>8338</v>
      </c>
      <c r="R3669" s="13" t="s">
        <v>8339</v>
      </c>
      <c r="S3669" t="b">
        <v>1</v>
      </c>
      <c r="T3669" t="s">
        <v>8270</v>
      </c>
      <c r="U3669" s="17">
        <v>42173.761793981474</v>
      </c>
    </row>
    <row r="3670" spans="1:21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5">
        <f t="shared" si="57"/>
        <v>42208.564583333333</v>
      </c>
      <c r="K3670">
        <v>1435670452</v>
      </c>
      <c r="L3670" s="5">
        <v>42185.347824074073</v>
      </c>
      <c r="M3670" t="b">
        <v>0</v>
      </c>
      <c r="N3670">
        <v>28</v>
      </c>
      <c r="O3670" s="9">
        <f>E3670/D3670</f>
        <v>1.0349999999999999</v>
      </c>
      <c r="P3670" s="13">
        <f>IF(E3670&gt;0,E3670/N3670,"NA")</f>
        <v>36.964285714285715</v>
      </c>
      <c r="Q3670" s="13" t="s">
        <v>8338</v>
      </c>
      <c r="R3670" s="13" t="s">
        <v>8339</v>
      </c>
      <c r="S3670" t="b">
        <v>1</v>
      </c>
      <c r="T3670" t="s">
        <v>8270</v>
      </c>
      <c r="U3670" s="17">
        <v>42185.347824074073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5">
        <f t="shared" si="57"/>
        <v>42166.466863425921</v>
      </c>
      <c r="K3671">
        <v>1431447137</v>
      </c>
      <c r="L3671" s="5">
        <v>42136.466863425921</v>
      </c>
      <c r="M3671" t="b">
        <v>0</v>
      </c>
      <c r="N3671">
        <v>17</v>
      </c>
      <c r="O3671" s="9">
        <f>E3671/D3671</f>
        <v>1.3819999999999999</v>
      </c>
      <c r="P3671" s="13">
        <f>IF(E3671&gt;0,E3671/N3671,"NA")</f>
        <v>81.294117647058826</v>
      </c>
      <c r="Q3671" s="13" t="s">
        <v>8338</v>
      </c>
      <c r="R3671" s="13" t="s">
        <v>8339</v>
      </c>
      <c r="S3671" t="b">
        <v>1</v>
      </c>
      <c r="T3671" t="s">
        <v>8270</v>
      </c>
      <c r="U3671" s="17">
        <v>42136.466863425921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5">
        <f t="shared" si="57"/>
        <v>42155.749999999993</v>
      </c>
      <c r="K3672">
        <v>1431951611</v>
      </c>
      <c r="L3672" s="5">
        <v>42142.305682870363</v>
      </c>
      <c r="M3672" t="b">
        <v>0</v>
      </c>
      <c r="N3672">
        <v>12</v>
      </c>
      <c r="O3672" s="9">
        <f>E3672/D3672</f>
        <v>1.0954545454545455</v>
      </c>
      <c r="P3672" s="13">
        <f>IF(E3672&gt;0,E3672/N3672,"NA")</f>
        <v>20.083333333333332</v>
      </c>
      <c r="Q3672" s="13" t="s">
        <v>8338</v>
      </c>
      <c r="R3672" s="13" t="s">
        <v>8339</v>
      </c>
      <c r="S3672" t="b">
        <v>1</v>
      </c>
      <c r="T3672" t="s">
        <v>8270</v>
      </c>
      <c r="U3672" s="17">
        <v>42142.305682870363</v>
      </c>
    </row>
    <row r="3673" spans="1:21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5">
        <f t="shared" si="57"/>
        <v>41840.957638888889</v>
      </c>
      <c r="K3673">
        <v>1404140667</v>
      </c>
      <c r="L3673" s="5">
        <v>41820.419756944444</v>
      </c>
      <c r="M3673" t="b">
        <v>0</v>
      </c>
      <c r="N3673">
        <v>40</v>
      </c>
      <c r="O3673" s="9">
        <f>E3673/D3673</f>
        <v>1.0085714285714287</v>
      </c>
      <c r="P3673" s="13">
        <f>IF(E3673&gt;0,E3673/N3673,"NA")</f>
        <v>88.25</v>
      </c>
      <c r="Q3673" s="13" t="s">
        <v>8338</v>
      </c>
      <c r="R3673" s="13" t="s">
        <v>8339</v>
      </c>
      <c r="S3673" t="b">
        <v>1</v>
      </c>
      <c r="T3673" t="s">
        <v>8270</v>
      </c>
      <c r="U3673" s="17">
        <v>41820.419756944444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5">
        <f t="shared" si="57"/>
        <v>41908.738240740735</v>
      </c>
      <c r="K3674">
        <v>1409179384</v>
      </c>
      <c r="L3674" s="5">
        <v>41878.738240740735</v>
      </c>
      <c r="M3674" t="b">
        <v>0</v>
      </c>
      <c r="N3674">
        <v>57</v>
      </c>
      <c r="O3674" s="9">
        <f>E3674/D3674</f>
        <v>1.0153333333333334</v>
      </c>
      <c r="P3674" s="13">
        <f>IF(E3674&gt;0,E3674/N3674,"NA")</f>
        <v>53.438596491228068</v>
      </c>
      <c r="Q3674" s="13" t="s">
        <v>8338</v>
      </c>
      <c r="R3674" s="13" t="s">
        <v>8339</v>
      </c>
      <c r="S3674" t="b">
        <v>1</v>
      </c>
      <c r="T3674" t="s">
        <v>8270</v>
      </c>
      <c r="U3674" s="17">
        <v>41878.738240740735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5">
        <f t="shared" si="57"/>
        <v>41948.327777777777</v>
      </c>
      <c r="K3675">
        <v>1412233497</v>
      </c>
      <c r="L3675" s="5">
        <v>41914.086770833332</v>
      </c>
      <c r="M3675" t="b">
        <v>0</v>
      </c>
      <c r="N3675">
        <v>114</v>
      </c>
      <c r="O3675" s="9">
        <f>E3675/D3675</f>
        <v>1.13625</v>
      </c>
      <c r="P3675" s="13">
        <f>IF(E3675&gt;0,E3675/N3675,"NA")</f>
        <v>39.868421052631582</v>
      </c>
      <c r="Q3675" s="13" t="s">
        <v>8338</v>
      </c>
      <c r="R3675" s="13" t="s">
        <v>8339</v>
      </c>
      <c r="S3675" t="b">
        <v>1</v>
      </c>
      <c r="T3675" t="s">
        <v>8270</v>
      </c>
      <c r="U3675" s="17">
        <v>41914.086770833332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5">
        <f t="shared" si="57"/>
        <v>42616.664687499993</v>
      </c>
      <c r="K3676">
        <v>1467752229</v>
      </c>
      <c r="L3676" s="5">
        <v>42556.664687499993</v>
      </c>
      <c r="M3676" t="b">
        <v>0</v>
      </c>
      <c r="N3676">
        <v>31</v>
      </c>
      <c r="O3676" s="9">
        <f>E3676/D3676</f>
        <v>1</v>
      </c>
      <c r="P3676" s="13">
        <f>IF(E3676&gt;0,E3676/N3676,"NA")</f>
        <v>145.16129032258064</v>
      </c>
      <c r="Q3676" s="13" t="s">
        <v>8338</v>
      </c>
      <c r="R3676" s="13" t="s">
        <v>8339</v>
      </c>
      <c r="S3676" t="b">
        <v>1</v>
      </c>
      <c r="T3676" t="s">
        <v>8270</v>
      </c>
      <c r="U3676" s="17">
        <v>42556.664687499993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5">
        <f t="shared" si="57"/>
        <v>42505.749999999993</v>
      </c>
      <c r="K3677">
        <v>1462285182</v>
      </c>
      <c r="L3677" s="5">
        <v>42493.388680555552</v>
      </c>
      <c r="M3677" t="b">
        <v>0</v>
      </c>
      <c r="N3677">
        <v>3</v>
      </c>
      <c r="O3677" s="9">
        <f>E3677/D3677</f>
        <v>1.4</v>
      </c>
      <c r="P3677" s="13">
        <f>IF(E3677&gt;0,E3677/N3677,"NA")</f>
        <v>23.333333333333332</v>
      </c>
      <c r="Q3677" s="13" t="s">
        <v>8338</v>
      </c>
      <c r="R3677" s="13" t="s">
        <v>8339</v>
      </c>
      <c r="S3677" t="b">
        <v>1</v>
      </c>
      <c r="T3677" t="s">
        <v>8270</v>
      </c>
      <c r="U3677" s="17">
        <v>42493.388680555552</v>
      </c>
    </row>
    <row r="3678" spans="1:21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5">
        <f t="shared" si="57"/>
        <v>41894.607453703698</v>
      </c>
      <c r="K3678">
        <v>1408995284</v>
      </c>
      <c r="L3678" s="5">
        <v>41876.607453703698</v>
      </c>
      <c r="M3678" t="b">
        <v>0</v>
      </c>
      <c r="N3678">
        <v>16</v>
      </c>
      <c r="O3678" s="9">
        <f>E3678/D3678</f>
        <v>1.2875000000000001</v>
      </c>
      <c r="P3678" s="13">
        <f>IF(E3678&gt;0,E3678/N3678,"NA")</f>
        <v>64.375</v>
      </c>
      <c r="Q3678" s="13" t="s">
        <v>8338</v>
      </c>
      <c r="R3678" s="13" t="s">
        <v>8339</v>
      </c>
      <c r="S3678" t="b">
        <v>1</v>
      </c>
      <c r="T3678" t="s">
        <v>8270</v>
      </c>
      <c r="U3678" s="17">
        <v>41876.607453703698</v>
      </c>
    </row>
    <row r="3679" spans="1:21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5">
        <f t="shared" si="57"/>
        <v>41822.957638888889</v>
      </c>
      <c r="K3679">
        <v>1402580818</v>
      </c>
      <c r="L3679" s="5">
        <v>41802.365949074076</v>
      </c>
      <c r="M3679" t="b">
        <v>0</v>
      </c>
      <c r="N3679">
        <v>199</v>
      </c>
      <c r="O3679" s="9">
        <f>E3679/D3679</f>
        <v>1.0290416666666666</v>
      </c>
      <c r="P3679" s="13">
        <f>IF(E3679&gt;0,E3679/N3679,"NA")</f>
        <v>62.052763819095475</v>
      </c>
      <c r="Q3679" s="13" t="s">
        <v>8338</v>
      </c>
      <c r="R3679" s="13" t="s">
        <v>8339</v>
      </c>
      <c r="S3679" t="b">
        <v>1</v>
      </c>
      <c r="T3679" t="s">
        <v>8270</v>
      </c>
      <c r="U3679" s="17">
        <v>41802.365949074076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5">
        <f t="shared" si="57"/>
        <v>42155.322893518511</v>
      </c>
      <c r="K3680">
        <v>1430052298</v>
      </c>
      <c r="L3680" s="5">
        <v>42120.322893518511</v>
      </c>
      <c r="M3680" t="b">
        <v>0</v>
      </c>
      <c r="N3680">
        <v>31</v>
      </c>
      <c r="O3680" s="9">
        <f>E3680/D3680</f>
        <v>1.0249999999999999</v>
      </c>
      <c r="P3680" s="13">
        <f>IF(E3680&gt;0,E3680/N3680,"NA")</f>
        <v>66.129032258064512</v>
      </c>
      <c r="Q3680" s="13" t="s">
        <v>8338</v>
      </c>
      <c r="R3680" s="13" t="s">
        <v>8339</v>
      </c>
      <c r="S3680" t="b">
        <v>1</v>
      </c>
      <c r="T3680" t="s">
        <v>8270</v>
      </c>
      <c r="U3680" s="17">
        <v>42120.322893518511</v>
      </c>
    </row>
    <row r="3681" spans="1:21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5">
        <f t="shared" si="57"/>
        <v>41820.999305555553</v>
      </c>
      <c r="K3681">
        <v>1401214581</v>
      </c>
      <c r="L3681" s="5">
        <v>41786.553020833329</v>
      </c>
      <c r="M3681" t="b">
        <v>0</v>
      </c>
      <c r="N3681">
        <v>30</v>
      </c>
      <c r="O3681" s="9">
        <f>E3681/D3681</f>
        <v>1.101</v>
      </c>
      <c r="P3681" s="13">
        <f>IF(E3681&gt;0,E3681/N3681,"NA")</f>
        <v>73.400000000000006</v>
      </c>
      <c r="Q3681" s="13" t="s">
        <v>8338</v>
      </c>
      <c r="R3681" s="13" t="s">
        <v>8339</v>
      </c>
      <c r="S3681" t="b">
        <v>1</v>
      </c>
      <c r="T3681" t="s">
        <v>8270</v>
      </c>
      <c r="U3681" s="17">
        <v>41786.553020833329</v>
      </c>
    </row>
    <row r="3682" spans="1:21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5">
        <f t="shared" si="57"/>
        <v>42648.245763888888</v>
      </c>
      <c r="K3682">
        <v>1473850434</v>
      </c>
      <c r="L3682" s="5">
        <v>42627.245763888888</v>
      </c>
      <c r="M3682" t="b">
        <v>0</v>
      </c>
      <c r="N3682">
        <v>34</v>
      </c>
      <c r="O3682" s="9">
        <f>E3682/D3682</f>
        <v>1.1276666666666666</v>
      </c>
      <c r="P3682" s="13">
        <f>IF(E3682&gt;0,E3682/N3682,"NA")</f>
        <v>99.5</v>
      </c>
      <c r="Q3682" s="13" t="s">
        <v>8338</v>
      </c>
      <c r="R3682" s="13" t="s">
        <v>8339</v>
      </c>
      <c r="S3682" t="b">
        <v>1</v>
      </c>
      <c r="T3682" t="s">
        <v>8270</v>
      </c>
      <c r="U3682" s="17">
        <v>42627.245763888888</v>
      </c>
    </row>
    <row r="3683" spans="1:21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5">
        <f t="shared" si="57"/>
        <v>42384.443171296291</v>
      </c>
      <c r="K3683">
        <v>1452008290</v>
      </c>
      <c r="L3683" s="5">
        <v>42374.443171296291</v>
      </c>
      <c r="M3683" t="b">
        <v>0</v>
      </c>
      <c r="N3683">
        <v>18</v>
      </c>
      <c r="O3683" s="9">
        <f>E3683/D3683</f>
        <v>1.119</v>
      </c>
      <c r="P3683" s="13">
        <f>IF(E3683&gt;0,E3683/N3683,"NA")</f>
        <v>62.166666666666664</v>
      </c>
      <c r="Q3683" s="13" t="s">
        <v>8338</v>
      </c>
      <c r="R3683" s="13" t="s">
        <v>8339</v>
      </c>
      <c r="S3683" t="b">
        <v>1</v>
      </c>
      <c r="T3683" t="s">
        <v>8270</v>
      </c>
      <c r="U3683" s="17">
        <v>42374.443171296291</v>
      </c>
    </row>
    <row r="3684" spans="1:21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5">
        <f t="shared" si="57"/>
        <v>41806.082638888889</v>
      </c>
      <c r="K3684">
        <v>1399998418</v>
      </c>
      <c r="L3684" s="5">
        <v>41772.477060185185</v>
      </c>
      <c r="M3684" t="b">
        <v>0</v>
      </c>
      <c r="N3684">
        <v>67</v>
      </c>
      <c r="O3684" s="9">
        <f>E3684/D3684</f>
        <v>1.3919999999999999</v>
      </c>
      <c r="P3684" s="13">
        <f>IF(E3684&gt;0,E3684/N3684,"NA")</f>
        <v>62.328358208955223</v>
      </c>
      <c r="Q3684" s="13" t="s">
        <v>8338</v>
      </c>
      <c r="R3684" s="13" t="s">
        <v>8339</v>
      </c>
      <c r="S3684" t="b">
        <v>1</v>
      </c>
      <c r="T3684" t="s">
        <v>8270</v>
      </c>
      <c r="U3684" s="17">
        <v>41772.477060185185</v>
      </c>
    </row>
    <row r="3685" spans="1:21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5">
        <f t="shared" si="57"/>
        <v>42662.908518518518</v>
      </c>
      <c r="K3685">
        <v>1474339696</v>
      </c>
      <c r="L3685" s="5">
        <v>42632.908518518518</v>
      </c>
      <c r="M3685" t="b">
        <v>0</v>
      </c>
      <c r="N3685">
        <v>66</v>
      </c>
      <c r="O3685" s="9">
        <f>E3685/D3685</f>
        <v>1.1085714285714285</v>
      </c>
      <c r="P3685" s="13">
        <f>IF(E3685&gt;0,E3685/N3685,"NA")</f>
        <v>58.787878787878789</v>
      </c>
      <c r="Q3685" s="13" t="s">
        <v>8338</v>
      </c>
      <c r="R3685" s="13" t="s">
        <v>8339</v>
      </c>
      <c r="S3685" t="b">
        <v>1</v>
      </c>
      <c r="T3685" t="s">
        <v>8270</v>
      </c>
      <c r="U3685" s="17">
        <v>42632.908518518518</v>
      </c>
    </row>
    <row r="3686" spans="1:21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5">
        <f t="shared" si="57"/>
        <v>42248.97206018518</v>
      </c>
      <c r="K3686">
        <v>1438575586</v>
      </c>
      <c r="L3686" s="5">
        <v>42218.97206018518</v>
      </c>
      <c r="M3686" t="b">
        <v>0</v>
      </c>
      <c r="N3686">
        <v>23</v>
      </c>
      <c r="O3686" s="9">
        <f>E3686/D3686</f>
        <v>1.3906666666666667</v>
      </c>
      <c r="P3686" s="13">
        <f>IF(E3686&gt;0,E3686/N3686,"NA")</f>
        <v>45.347826086956523</v>
      </c>
      <c r="Q3686" s="13" t="s">
        <v>8338</v>
      </c>
      <c r="R3686" s="13" t="s">
        <v>8339</v>
      </c>
      <c r="S3686" t="b">
        <v>1</v>
      </c>
      <c r="T3686" t="s">
        <v>8270</v>
      </c>
      <c r="U3686" s="17">
        <v>42218.97206018518</v>
      </c>
    </row>
    <row r="3687" spans="1:21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5">
        <f t="shared" si="57"/>
        <v>41778.666666666664</v>
      </c>
      <c r="K3687">
        <v>1398348859</v>
      </c>
      <c r="L3687" s="5">
        <v>41753.384942129625</v>
      </c>
      <c r="M3687" t="b">
        <v>0</v>
      </c>
      <c r="N3687">
        <v>126</v>
      </c>
      <c r="O3687" s="9">
        <f>E3687/D3687</f>
        <v>1.0569999999999999</v>
      </c>
      <c r="P3687" s="13">
        <f>IF(E3687&gt;0,E3687/N3687,"NA")</f>
        <v>41.944444444444443</v>
      </c>
      <c r="Q3687" s="13" t="s">
        <v>8338</v>
      </c>
      <c r="R3687" s="13" t="s">
        <v>8339</v>
      </c>
      <c r="S3687" t="b">
        <v>1</v>
      </c>
      <c r="T3687" t="s">
        <v>8270</v>
      </c>
      <c r="U3687" s="17">
        <v>41753.384942129625</v>
      </c>
    </row>
    <row r="3688" spans="1:21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5">
        <f t="shared" si="57"/>
        <v>42244.957638888889</v>
      </c>
      <c r="K3688">
        <v>1439567660</v>
      </c>
      <c r="L3688" s="5">
        <v>42230.454398148147</v>
      </c>
      <c r="M3688" t="b">
        <v>0</v>
      </c>
      <c r="N3688">
        <v>6</v>
      </c>
      <c r="O3688" s="9">
        <f>E3688/D3688</f>
        <v>1.0142857142857142</v>
      </c>
      <c r="P3688" s="13">
        <f>IF(E3688&gt;0,E3688/N3688,"NA")</f>
        <v>59.166666666666664</v>
      </c>
      <c r="Q3688" s="13" t="s">
        <v>8338</v>
      </c>
      <c r="R3688" s="13" t="s">
        <v>8339</v>
      </c>
      <c r="S3688" t="b">
        <v>1</v>
      </c>
      <c r="T3688" t="s">
        <v>8270</v>
      </c>
      <c r="U3688" s="17">
        <v>42230.454398148147</v>
      </c>
    </row>
    <row r="3689" spans="1:21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5">
        <f t="shared" si="57"/>
        <v>41817.009895833333</v>
      </c>
      <c r="K3689">
        <v>1401254055</v>
      </c>
      <c r="L3689" s="5">
        <v>41787.009895833333</v>
      </c>
      <c r="M3689" t="b">
        <v>0</v>
      </c>
      <c r="N3689">
        <v>25</v>
      </c>
      <c r="O3689" s="9">
        <f>E3689/D3689</f>
        <v>1.0024500000000001</v>
      </c>
      <c r="P3689" s="13">
        <f>IF(E3689&gt;0,E3689/N3689,"NA")</f>
        <v>200.49</v>
      </c>
      <c r="Q3689" s="13" t="s">
        <v>8338</v>
      </c>
      <c r="R3689" s="13" t="s">
        <v>8339</v>
      </c>
      <c r="S3689" t="b">
        <v>1</v>
      </c>
      <c r="T3689" t="s">
        <v>8270</v>
      </c>
      <c r="U3689" s="17">
        <v>41787.009895833333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5">
        <f t="shared" si="57"/>
        <v>41859.578749999993</v>
      </c>
      <c r="K3690">
        <v>1404932004</v>
      </c>
      <c r="L3690" s="5">
        <v>41829.578749999993</v>
      </c>
      <c r="M3690" t="b">
        <v>0</v>
      </c>
      <c r="N3690">
        <v>39</v>
      </c>
      <c r="O3690" s="9">
        <f>E3690/D3690</f>
        <v>1.0916666666666666</v>
      </c>
      <c r="P3690" s="13">
        <f>IF(E3690&gt;0,E3690/N3690,"NA")</f>
        <v>83.974358974358978</v>
      </c>
      <c r="Q3690" s="13" t="s">
        <v>8338</v>
      </c>
      <c r="R3690" s="13" t="s">
        <v>8339</v>
      </c>
      <c r="S3690" t="b">
        <v>1</v>
      </c>
      <c r="T3690" t="s">
        <v>8270</v>
      </c>
      <c r="U3690" s="17">
        <v>41829.578749999993</v>
      </c>
    </row>
    <row r="3691" spans="1:21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5">
        <f t="shared" si="57"/>
        <v>42176.725694444445</v>
      </c>
      <c r="K3691">
        <v>1432410639</v>
      </c>
      <c r="L3691" s="5">
        <v>42147.61850694444</v>
      </c>
      <c r="M3691" t="b">
        <v>0</v>
      </c>
      <c r="N3691">
        <v>62</v>
      </c>
      <c r="O3691" s="9">
        <f>E3691/D3691</f>
        <v>1.1833333333333333</v>
      </c>
      <c r="P3691" s="13">
        <f>IF(E3691&gt;0,E3691/N3691,"NA")</f>
        <v>57.258064516129032</v>
      </c>
      <c r="Q3691" s="13" t="s">
        <v>8338</v>
      </c>
      <c r="R3691" s="13" t="s">
        <v>8339</v>
      </c>
      <c r="S3691" t="b">
        <v>1</v>
      </c>
      <c r="T3691" t="s">
        <v>8270</v>
      </c>
      <c r="U3691" s="17">
        <v>42147.61850694444</v>
      </c>
    </row>
    <row r="3692" spans="1:21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5">
        <f t="shared" si="57"/>
        <v>41970.431516203702</v>
      </c>
      <c r="K3692">
        <v>1414506083</v>
      </c>
      <c r="L3692" s="5">
        <v>41940.38984953703</v>
      </c>
      <c r="M3692" t="b">
        <v>0</v>
      </c>
      <c r="N3692">
        <v>31</v>
      </c>
      <c r="O3692" s="9">
        <f>E3692/D3692</f>
        <v>1.2</v>
      </c>
      <c r="P3692" s="13">
        <f>IF(E3692&gt;0,E3692/N3692,"NA")</f>
        <v>58.064516129032256</v>
      </c>
      <c r="Q3692" s="13" t="s">
        <v>8338</v>
      </c>
      <c r="R3692" s="13" t="s">
        <v>8339</v>
      </c>
      <c r="S3692" t="b">
        <v>1</v>
      </c>
      <c r="T3692" t="s">
        <v>8270</v>
      </c>
      <c r="U3692" s="17">
        <v>41940.38984953703</v>
      </c>
    </row>
    <row r="3693" spans="1:21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5">
        <f t="shared" si="57"/>
        <v>42064.999305555553</v>
      </c>
      <c r="K3693">
        <v>1421426929</v>
      </c>
      <c r="L3693" s="5">
        <v>42020.492233796293</v>
      </c>
      <c r="M3693" t="b">
        <v>0</v>
      </c>
      <c r="N3693">
        <v>274</v>
      </c>
      <c r="O3693" s="9">
        <f>E3693/D3693</f>
        <v>1.2796000000000001</v>
      </c>
      <c r="P3693" s="13">
        <f>IF(E3693&gt;0,E3693/N3693,"NA")</f>
        <v>186.80291970802921</v>
      </c>
      <c r="Q3693" s="13" t="s">
        <v>8338</v>
      </c>
      <c r="R3693" s="13" t="s">
        <v>8339</v>
      </c>
      <c r="S3693" t="b">
        <v>1</v>
      </c>
      <c r="T3693" t="s">
        <v>8270</v>
      </c>
      <c r="U3693" s="17">
        <v>42020.492233796293</v>
      </c>
    </row>
    <row r="3694" spans="1:21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5">
        <f t="shared" si="57"/>
        <v>41900.791666666664</v>
      </c>
      <c r="K3694">
        <v>1410304179</v>
      </c>
      <c r="L3694" s="5">
        <v>41891.756701388884</v>
      </c>
      <c r="M3694" t="b">
        <v>0</v>
      </c>
      <c r="N3694">
        <v>17</v>
      </c>
      <c r="O3694" s="9">
        <f>E3694/D3694</f>
        <v>1.26</v>
      </c>
      <c r="P3694" s="13">
        <f>IF(E3694&gt;0,E3694/N3694,"NA")</f>
        <v>74.117647058823536</v>
      </c>
      <c r="Q3694" s="13" t="s">
        <v>8338</v>
      </c>
      <c r="R3694" s="13" t="s">
        <v>8339</v>
      </c>
      <c r="S3694" t="b">
        <v>1</v>
      </c>
      <c r="T3694" t="s">
        <v>8270</v>
      </c>
      <c r="U3694" s="17">
        <v>41891.756701388884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5">
        <f t="shared" si="57"/>
        <v>42338.729166666664</v>
      </c>
      <c r="K3695">
        <v>1446352529</v>
      </c>
      <c r="L3695" s="5">
        <v>42308.98297453703</v>
      </c>
      <c r="M3695" t="b">
        <v>0</v>
      </c>
      <c r="N3695">
        <v>14</v>
      </c>
      <c r="O3695" s="9">
        <f>E3695/D3695</f>
        <v>1.2912912912912913</v>
      </c>
      <c r="P3695" s="13">
        <f>IF(E3695&gt;0,E3695/N3695,"NA")</f>
        <v>30.714285714285715</v>
      </c>
      <c r="Q3695" s="13" t="s">
        <v>8338</v>
      </c>
      <c r="R3695" s="13" t="s">
        <v>8339</v>
      </c>
      <c r="S3695" t="b">
        <v>1</v>
      </c>
      <c r="T3695" t="s">
        <v>8270</v>
      </c>
      <c r="U3695" s="17">
        <v>42308.98297453703</v>
      </c>
    </row>
    <row r="3696" spans="1:21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5">
        <f t="shared" si="57"/>
        <v>42526.874999999993</v>
      </c>
      <c r="K3696">
        <v>1461985967</v>
      </c>
      <c r="L3696" s="5">
        <v>42489.925543981481</v>
      </c>
      <c r="M3696" t="b">
        <v>0</v>
      </c>
      <c r="N3696">
        <v>60</v>
      </c>
      <c r="O3696" s="9">
        <f>E3696/D3696</f>
        <v>1.0742857142857143</v>
      </c>
      <c r="P3696" s="13">
        <f>IF(E3696&gt;0,E3696/N3696,"NA")</f>
        <v>62.666666666666664</v>
      </c>
      <c r="Q3696" s="13" t="s">
        <v>8338</v>
      </c>
      <c r="R3696" s="13" t="s">
        <v>8339</v>
      </c>
      <c r="S3696" t="b">
        <v>1</v>
      </c>
      <c r="T3696" t="s">
        <v>8270</v>
      </c>
      <c r="U3696" s="17">
        <v>42489.925543981481</v>
      </c>
    </row>
    <row r="3697" spans="1:21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5">
        <f t="shared" si="57"/>
        <v>42015.662152777775</v>
      </c>
      <c r="K3697">
        <v>1419281610</v>
      </c>
      <c r="L3697" s="5">
        <v>41995.662152777775</v>
      </c>
      <c r="M3697" t="b">
        <v>0</v>
      </c>
      <c r="N3697">
        <v>33</v>
      </c>
      <c r="O3697" s="9">
        <f>E3697/D3697</f>
        <v>1.00125</v>
      </c>
      <c r="P3697" s="13">
        <f>IF(E3697&gt;0,E3697/N3697,"NA")</f>
        <v>121.36363636363636</v>
      </c>
      <c r="Q3697" s="13" t="s">
        <v>8338</v>
      </c>
      <c r="R3697" s="13" t="s">
        <v>8339</v>
      </c>
      <c r="S3697" t="b">
        <v>1</v>
      </c>
      <c r="T3697" t="s">
        <v>8270</v>
      </c>
      <c r="U3697" s="17">
        <v>41995.662152777775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5">
        <f t="shared" si="57"/>
        <v>42048.408749999995</v>
      </c>
      <c r="K3698">
        <v>1418654916</v>
      </c>
      <c r="L3698" s="5">
        <v>41988.408749999995</v>
      </c>
      <c r="M3698" t="b">
        <v>0</v>
      </c>
      <c r="N3698">
        <v>78</v>
      </c>
      <c r="O3698" s="9">
        <f>E3698/D3698</f>
        <v>1.55</v>
      </c>
      <c r="P3698" s="13">
        <f>IF(E3698&gt;0,E3698/N3698,"NA")</f>
        <v>39.743589743589745</v>
      </c>
      <c r="Q3698" s="13" t="s">
        <v>8338</v>
      </c>
      <c r="R3698" s="13" t="s">
        <v>8339</v>
      </c>
      <c r="S3698" t="b">
        <v>1</v>
      </c>
      <c r="T3698" t="s">
        <v>8270</v>
      </c>
      <c r="U3698" s="17">
        <v>41988.408749999995</v>
      </c>
    </row>
    <row r="3699" spans="1:21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5">
        <f t="shared" si="57"/>
        <v>42500.2575</v>
      </c>
      <c r="K3699">
        <v>1461064248</v>
      </c>
      <c r="L3699" s="5">
        <v>42479.2575</v>
      </c>
      <c r="M3699" t="b">
        <v>0</v>
      </c>
      <c r="N3699">
        <v>30</v>
      </c>
      <c r="O3699" s="9">
        <f>E3699/D3699</f>
        <v>1.08</v>
      </c>
      <c r="P3699" s="13">
        <f>IF(E3699&gt;0,E3699/N3699,"NA")</f>
        <v>72</v>
      </c>
      <c r="Q3699" s="13" t="s">
        <v>8338</v>
      </c>
      <c r="R3699" s="13" t="s">
        <v>8339</v>
      </c>
      <c r="S3699" t="b">
        <v>1</v>
      </c>
      <c r="T3699" t="s">
        <v>8270</v>
      </c>
      <c r="U3699" s="17">
        <v>42479.2575</v>
      </c>
    </row>
    <row r="3700" spans="1:21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5">
        <f t="shared" si="57"/>
        <v>42431.598229166666</v>
      </c>
      <c r="K3700">
        <v>1454354487</v>
      </c>
      <c r="L3700" s="5">
        <v>42401.598229166666</v>
      </c>
      <c r="M3700" t="b">
        <v>0</v>
      </c>
      <c r="N3700">
        <v>136</v>
      </c>
      <c r="O3700" s="9">
        <f>E3700/D3700</f>
        <v>1.1052</v>
      </c>
      <c r="P3700" s="13">
        <f>IF(E3700&gt;0,E3700/N3700,"NA")</f>
        <v>40.632352941176471</v>
      </c>
      <c r="Q3700" s="13" t="s">
        <v>8338</v>
      </c>
      <c r="R3700" s="13" t="s">
        <v>8339</v>
      </c>
      <c r="S3700" t="b">
        <v>1</v>
      </c>
      <c r="T3700" t="s">
        <v>8270</v>
      </c>
      <c r="U3700" s="17">
        <v>42401.598229166666</v>
      </c>
    </row>
    <row r="3701" spans="1:21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5">
        <f t="shared" si="57"/>
        <v>41927.393703703703</v>
      </c>
      <c r="K3701">
        <v>1410791216</v>
      </c>
      <c r="L3701" s="5">
        <v>41897.393703703703</v>
      </c>
      <c r="M3701" t="b">
        <v>0</v>
      </c>
      <c r="N3701">
        <v>40</v>
      </c>
      <c r="O3701" s="9">
        <f>E3701/D3701</f>
        <v>1.008</v>
      </c>
      <c r="P3701" s="13">
        <f>IF(E3701&gt;0,E3701/N3701,"NA")</f>
        <v>63</v>
      </c>
      <c r="Q3701" s="13" t="s">
        <v>8338</v>
      </c>
      <c r="R3701" s="13" t="s">
        <v>8339</v>
      </c>
      <c r="S3701" t="b">
        <v>1</v>
      </c>
      <c r="T3701" t="s">
        <v>8270</v>
      </c>
      <c r="U3701" s="17">
        <v>41897.393703703703</v>
      </c>
    </row>
    <row r="3702" spans="1:21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5">
        <f t="shared" si="57"/>
        <v>41912.458333333328</v>
      </c>
      <c r="K3702">
        <v>1409493800</v>
      </c>
      <c r="L3702" s="5">
        <v>41882.37731481481</v>
      </c>
      <c r="M3702" t="b">
        <v>0</v>
      </c>
      <c r="N3702">
        <v>18</v>
      </c>
      <c r="O3702" s="9">
        <f>E3702/D3702</f>
        <v>1.212</v>
      </c>
      <c r="P3702" s="13">
        <f>IF(E3702&gt;0,E3702/N3702,"NA")</f>
        <v>33.666666666666664</v>
      </c>
      <c r="Q3702" s="13" t="s">
        <v>8338</v>
      </c>
      <c r="R3702" s="13" t="s">
        <v>8339</v>
      </c>
      <c r="S3702" t="b">
        <v>1</v>
      </c>
      <c r="T3702" t="s">
        <v>8270</v>
      </c>
      <c r="U3702" s="17">
        <v>41882.37731481481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5">
        <f t="shared" si="57"/>
        <v>42159.333252314813</v>
      </c>
      <c r="K3703">
        <v>1430830793</v>
      </c>
      <c r="L3703" s="5">
        <v>42129.333252314813</v>
      </c>
      <c r="M3703" t="b">
        <v>0</v>
      </c>
      <c r="N3703">
        <v>39</v>
      </c>
      <c r="O3703" s="9">
        <f>E3703/D3703</f>
        <v>1.0033333333333334</v>
      </c>
      <c r="P3703" s="13">
        <f>IF(E3703&gt;0,E3703/N3703,"NA")</f>
        <v>38.589743589743591</v>
      </c>
      <c r="Q3703" s="13" t="s">
        <v>8338</v>
      </c>
      <c r="R3703" s="13" t="s">
        <v>8339</v>
      </c>
      <c r="S3703" t="b">
        <v>1</v>
      </c>
      <c r="T3703" t="s">
        <v>8270</v>
      </c>
      <c r="U3703" s="17">
        <v>42129.333252314813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5">
        <f t="shared" si="57"/>
        <v>42561.749305555553</v>
      </c>
      <c r="K3704">
        <v>1464958484</v>
      </c>
      <c r="L3704" s="5">
        <v>42524.329675925925</v>
      </c>
      <c r="M3704" t="b">
        <v>0</v>
      </c>
      <c r="N3704">
        <v>21</v>
      </c>
      <c r="O3704" s="9">
        <f>E3704/D3704</f>
        <v>1.0916666666666666</v>
      </c>
      <c r="P3704" s="13">
        <f>IF(E3704&gt;0,E3704/N3704,"NA")</f>
        <v>155.95238095238096</v>
      </c>
      <c r="Q3704" s="13" t="s">
        <v>8338</v>
      </c>
      <c r="R3704" s="13" t="s">
        <v>8339</v>
      </c>
      <c r="S3704" t="b">
        <v>1</v>
      </c>
      <c r="T3704" t="s">
        <v>8270</v>
      </c>
      <c r="U3704" s="17">
        <v>42524.329675925925</v>
      </c>
    </row>
    <row r="3705" spans="1:21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5">
        <f t="shared" si="57"/>
        <v>42595.082638888889</v>
      </c>
      <c r="K3705">
        <v>1467720388</v>
      </c>
      <c r="L3705" s="5">
        <v>42556.296157407407</v>
      </c>
      <c r="M3705" t="b">
        <v>0</v>
      </c>
      <c r="N3705">
        <v>30</v>
      </c>
      <c r="O3705" s="9">
        <f>E3705/D3705</f>
        <v>1.2342857142857142</v>
      </c>
      <c r="P3705" s="13">
        <f>IF(E3705&gt;0,E3705/N3705,"NA")</f>
        <v>43.2</v>
      </c>
      <c r="Q3705" s="13" t="s">
        <v>8338</v>
      </c>
      <c r="R3705" s="13" t="s">
        <v>8339</v>
      </c>
      <c r="S3705" t="b">
        <v>1</v>
      </c>
      <c r="T3705" t="s">
        <v>8270</v>
      </c>
      <c r="U3705" s="17">
        <v>42556.296157407407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5">
        <f t="shared" si="57"/>
        <v>42521.481412037036</v>
      </c>
      <c r="K3706">
        <v>1459528394</v>
      </c>
      <c r="L3706" s="5">
        <v>42461.481412037036</v>
      </c>
      <c r="M3706" t="b">
        <v>0</v>
      </c>
      <c r="N3706">
        <v>27</v>
      </c>
      <c r="O3706" s="9">
        <f>E3706/D3706</f>
        <v>1.3633666666666666</v>
      </c>
      <c r="P3706" s="13">
        <f>IF(E3706&gt;0,E3706/N3706,"NA")</f>
        <v>15.148518518518518</v>
      </c>
      <c r="Q3706" s="13" t="s">
        <v>8338</v>
      </c>
      <c r="R3706" s="13" t="s">
        <v>8339</v>
      </c>
      <c r="S3706" t="b">
        <v>1</v>
      </c>
      <c r="T3706" t="s">
        <v>8270</v>
      </c>
      <c r="U3706" s="17">
        <v>42461.481412037036</v>
      </c>
    </row>
    <row r="3707" spans="1:21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5">
        <f t="shared" si="57"/>
        <v>41813.541666666664</v>
      </c>
      <c r="K3707">
        <v>1401714114</v>
      </c>
      <c r="L3707" s="5">
        <v>41792.334652777776</v>
      </c>
      <c r="M3707" t="b">
        <v>0</v>
      </c>
      <c r="N3707">
        <v>35</v>
      </c>
      <c r="O3707" s="9">
        <f>E3707/D3707</f>
        <v>1.0346657233816767</v>
      </c>
      <c r="P3707" s="13">
        <f>IF(E3707&gt;0,E3707/N3707,"NA")</f>
        <v>83.571428571428569</v>
      </c>
      <c r="Q3707" s="13" t="s">
        <v>8338</v>
      </c>
      <c r="R3707" s="13" t="s">
        <v>8339</v>
      </c>
      <c r="S3707" t="b">
        <v>1</v>
      </c>
      <c r="T3707" t="s">
        <v>8270</v>
      </c>
      <c r="U3707" s="17">
        <v>41792.334652777776</v>
      </c>
    </row>
    <row r="3708" spans="1:21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5">
        <f t="shared" si="57"/>
        <v>41894.705428240741</v>
      </c>
      <c r="K3708">
        <v>1409262949</v>
      </c>
      <c r="L3708" s="5">
        <v>41879.705428240741</v>
      </c>
      <c r="M3708" t="b">
        <v>0</v>
      </c>
      <c r="N3708">
        <v>13</v>
      </c>
      <c r="O3708" s="9">
        <f>E3708/D3708</f>
        <v>1.2133333333333334</v>
      </c>
      <c r="P3708" s="13">
        <f>IF(E3708&gt;0,E3708/N3708,"NA")</f>
        <v>140</v>
      </c>
      <c r="Q3708" s="13" t="s">
        <v>8338</v>
      </c>
      <c r="R3708" s="13" t="s">
        <v>8339</v>
      </c>
      <c r="S3708" t="b">
        <v>1</v>
      </c>
      <c r="T3708" t="s">
        <v>8270</v>
      </c>
      <c r="U3708" s="17">
        <v>41879.705428240741</v>
      </c>
    </row>
    <row r="3709" spans="1:21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5">
        <f t="shared" si="57"/>
        <v>42573.018055555549</v>
      </c>
      <c r="K3709">
        <v>1467335378</v>
      </c>
      <c r="L3709" s="5">
        <v>42551.840023148143</v>
      </c>
      <c r="M3709" t="b">
        <v>0</v>
      </c>
      <c r="N3709">
        <v>23</v>
      </c>
      <c r="O3709" s="9">
        <f>E3709/D3709</f>
        <v>1.86</v>
      </c>
      <c r="P3709" s="13">
        <f>IF(E3709&gt;0,E3709/N3709,"NA")</f>
        <v>80.869565217391298</v>
      </c>
      <c r="Q3709" s="13" t="s">
        <v>8338</v>
      </c>
      <c r="R3709" s="13" t="s">
        <v>8339</v>
      </c>
      <c r="S3709" t="b">
        <v>1</v>
      </c>
      <c r="T3709" t="s">
        <v>8270</v>
      </c>
      <c r="U3709" s="17">
        <v>42551.840023148143</v>
      </c>
    </row>
    <row r="3710" spans="1:21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5">
        <f t="shared" si="57"/>
        <v>41823.933865740742</v>
      </c>
      <c r="K3710">
        <v>1403234686</v>
      </c>
      <c r="L3710" s="5">
        <v>41809.933865740742</v>
      </c>
      <c r="M3710" t="b">
        <v>0</v>
      </c>
      <c r="N3710">
        <v>39</v>
      </c>
      <c r="O3710" s="9">
        <f>E3710/D3710</f>
        <v>3</v>
      </c>
      <c r="P3710" s="13">
        <f>IF(E3710&gt;0,E3710/N3710,"NA")</f>
        <v>53.846153846153847</v>
      </c>
      <c r="Q3710" s="13" t="s">
        <v>8338</v>
      </c>
      <c r="R3710" s="13" t="s">
        <v>8339</v>
      </c>
      <c r="S3710" t="b">
        <v>1</v>
      </c>
      <c r="T3710" t="s">
        <v>8270</v>
      </c>
      <c r="U3710" s="17">
        <v>41809.933865740742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5">
        <f t="shared" si="57"/>
        <v>41815.499374999999</v>
      </c>
      <c r="K3711">
        <v>1401123546</v>
      </c>
      <c r="L3711" s="5">
        <v>41785.499374999999</v>
      </c>
      <c r="M3711" t="b">
        <v>0</v>
      </c>
      <c r="N3711">
        <v>35</v>
      </c>
      <c r="O3711" s="9">
        <f>E3711/D3711</f>
        <v>1.0825</v>
      </c>
      <c r="P3711" s="13">
        <f>IF(E3711&gt;0,E3711/N3711,"NA")</f>
        <v>30.928571428571427</v>
      </c>
      <c r="Q3711" s="13" t="s">
        <v>8338</v>
      </c>
      <c r="R3711" s="13" t="s">
        <v>8339</v>
      </c>
      <c r="S3711" t="b">
        <v>1</v>
      </c>
      <c r="T3711" t="s">
        <v>8270</v>
      </c>
      <c r="U3711" s="17">
        <v>41785.499374999999</v>
      </c>
    </row>
    <row r="3712" spans="1:21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5">
        <f t="shared" si="57"/>
        <v>42097.367916666662</v>
      </c>
      <c r="K3712">
        <v>1425908988</v>
      </c>
      <c r="L3712" s="5">
        <v>42072.367916666662</v>
      </c>
      <c r="M3712" t="b">
        <v>0</v>
      </c>
      <c r="N3712">
        <v>27</v>
      </c>
      <c r="O3712" s="9">
        <f>E3712/D3712</f>
        <v>1.4115384615384616</v>
      </c>
      <c r="P3712" s="13">
        <f>IF(E3712&gt;0,E3712/N3712,"NA")</f>
        <v>67.962962962962962</v>
      </c>
      <c r="Q3712" s="13" t="s">
        <v>8338</v>
      </c>
      <c r="R3712" s="13" t="s">
        <v>8339</v>
      </c>
      <c r="S3712" t="b">
        <v>1</v>
      </c>
      <c r="T3712" t="s">
        <v>8270</v>
      </c>
      <c r="U3712" s="17">
        <v>42072.367916666662</v>
      </c>
    </row>
    <row r="3713" spans="1:21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5">
        <f t="shared" si="57"/>
        <v>41805.458333333328</v>
      </c>
      <c r="K3713">
        <v>1400606573</v>
      </c>
      <c r="L3713" s="5">
        <v>41779.5158912037</v>
      </c>
      <c r="M3713" t="b">
        <v>0</v>
      </c>
      <c r="N3713">
        <v>21</v>
      </c>
      <c r="O3713" s="9">
        <f>E3713/D3713</f>
        <v>1.1399999999999999</v>
      </c>
      <c r="P3713" s="13">
        <f>IF(E3713&gt;0,E3713/N3713,"NA")</f>
        <v>27.142857142857142</v>
      </c>
      <c r="Q3713" s="13" t="s">
        <v>8338</v>
      </c>
      <c r="R3713" s="13" t="s">
        <v>8339</v>
      </c>
      <c r="S3713" t="b">
        <v>1</v>
      </c>
      <c r="T3713" t="s">
        <v>8270</v>
      </c>
      <c r="U3713" s="17">
        <v>41779.5158912037</v>
      </c>
    </row>
    <row r="3714" spans="1:21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5">
        <f t="shared" si="57"/>
        <v>42155.082638888889</v>
      </c>
      <c r="K3714">
        <v>1431230867</v>
      </c>
      <c r="L3714" s="5">
        <v>42133.963738425919</v>
      </c>
      <c r="M3714" t="b">
        <v>0</v>
      </c>
      <c r="N3714">
        <v>104</v>
      </c>
      <c r="O3714" s="9">
        <f>E3714/D3714</f>
        <v>1.5373333333333334</v>
      </c>
      <c r="P3714" s="13">
        <f>IF(E3714&gt;0,E3714/N3714,"NA")</f>
        <v>110.86538461538461</v>
      </c>
      <c r="Q3714" s="13" t="s">
        <v>8338</v>
      </c>
      <c r="R3714" s="13" t="s">
        <v>8339</v>
      </c>
      <c r="S3714" t="b">
        <v>1</v>
      </c>
      <c r="T3714" t="s">
        <v>8270</v>
      </c>
      <c r="U3714" s="17">
        <v>42133.963738425919</v>
      </c>
    </row>
    <row r="3715" spans="1:21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5">
        <f t="shared" ref="J3715:L3778" si="58">(I3715/86400)+25569+(-5/24)</f>
        <v>42525.529699074068</v>
      </c>
      <c r="K3715">
        <v>1463334166</v>
      </c>
      <c r="L3715" s="5">
        <v>42505.529699074068</v>
      </c>
      <c r="M3715" t="b">
        <v>0</v>
      </c>
      <c r="N3715">
        <v>19</v>
      </c>
      <c r="O3715" s="9">
        <f>E3715/D3715</f>
        <v>1.0149999999999999</v>
      </c>
      <c r="P3715" s="13">
        <f>IF(E3715&gt;0,E3715/N3715,"NA")</f>
        <v>106.84210526315789</v>
      </c>
      <c r="Q3715" s="13" t="s">
        <v>8338</v>
      </c>
      <c r="R3715" s="13" t="s">
        <v>8339</v>
      </c>
      <c r="S3715" t="b">
        <v>1</v>
      </c>
      <c r="T3715" t="s">
        <v>8270</v>
      </c>
      <c r="U3715" s="17">
        <v>42505.529699074068</v>
      </c>
    </row>
    <row r="3716" spans="1:21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5">
        <f t="shared" si="58"/>
        <v>42149.957638888889</v>
      </c>
      <c r="K3716">
        <v>1429881667</v>
      </c>
      <c r="L3716" s="5">
        <v>42118.347997685181</v>
      </c>
      <c r="M3716" t="b">
        <v>0</v>
      </c>
      <c r="N3716">
        <v>97</v>
      </c>
      <c r="O3716" s="9">
        <f>E3716/D3716</f>
        <v>1.0235000000000001</v>
      </c>
      <c r="P3716" s="13">
        <f>IF(E3716&gt;0,E3716/N3716,"NA")</f>
        <v>105.51546391752578</v>
      </c>
      <c r="Q3716" s="13" t="s">
        <v>8338</v>
      </c>
      <c r="R3716" s="13" t="s">
        <v>8339</v>
      </c>
      <c r="S3716" t="b">
        <v>1</v>
      </c>
      <c r="T3716" t="s">
        <v>8270</v>
      </c>
      <c r="U3716" s="17">
        <v>42118.347997685181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5">
        <f t="shared" si="58"/>
        <v>42094.327777777777</v>
      </c>
      <c r="K3717">
        <v>1422834819</v>
      </c>
      <c r="L3717" s="5">
        <v>42036.787256944437</v>
      </c>
      <c r="M3717" t="b">
        <v>0</v>
      </c>
      <c r="N3717">
        <v>27</v>
      </c>
      <c r="O3717" s="9">
        <f>E3717/D3717</f>
        <v>1.0257142857142858</v>
      </c>
      <c r="P3717" s="13">
        <f>IF(E3717&gt;0,E3717/N3717,"NA")</f>
        <v>132.96296296296296</v>
      </c>
      <c r="Q3717" s="13" t="s">
        <v>8338</v>
      </c>
      <c r="R3717" s="13" t="s">
        <v>8339</v>
      </c>
      <c r="S3717" t="b">
        <v>1</v>
      </c>
      <c r="T3717" t="s">
        <v>8270</v>
      </c>
      <c r="U3717" s="17">
        <v>42036.787256944437</v>
      </c>
    </row>
    <row r="3718" spans="1:21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5">
        <f t="shared" si="58"/>
        <v>42390.679502314808</v>
      </c>
      <c r="K3718">
        <v>1450819109</v>
      </c>
      <c r="L3718" s="5">
        <v>42360.679502314808</v>
      </c>
      <c r="M3718" t="b">
        <v>0</v>
      </c>
      <c r="N3718">
        <v>24</v>
      </c>
      <c r="O3718" s="9">
        <f>E3718/D3718</f>
        <v>1.5575000000000001</v>
      </c>
      <c r="P3718" s="13">
        <f>IF(E3718&gt;0,E3718/N3718,"NA")</f>
        <v>51.916666666666664</v>
      </c>
      <c r="Q3718" s="13" t="s">
        <v>8338</v>
      </c>
      <c r="R3718" s="13" t="s">
        <v>8339</v>
      </c>
      <c r="S3718" t="b">
        <v>1</v>
      </c>
      <c r="T3718" t="s">
        <v>8270</v>
      </c>
      <c r="U3718" s="17">
        <v>42360.679502314808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5">
        <f t="shared" si="58"/>
        <v>42133.657974537033</v>
      </c>
      <c r="K3719">
        <v>1428526049</v>
      </c>
      <c r="L3719" s="5">
        <v>42102.657974537033</v>
      </c>
      <c r="M3719" t="b">
        <v>0</v>
      </c>
      <c r="N3719">
        <v>13</v>
      </c>
      <c r="O3719" s="9">
        <f>E3719/D3719</f>
        <v>1.0075000000000001</v>
      </c>
      <c r="P3719" s="13">
        <f>IF(E3719&gt;0,E3719/N3719,"NA")</f>
        <v>310</v>
      </c>
      <c r="Q3719" s="13" t="s">
        <v>8338</v>
      </c>
      <c r="R3719" s="13" t="s">
        <v>8339</v>
      </c>
      <c r="S3719" t="b">
        <v>1</v>
      </c>
      <c r="T3719" t="s">
        <v>8270</v>
      </c>
      <c r="U3719" s="17">
        <v>42102.657974537033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5">
        <f t="shared" si="58"/>
        <v>42062.507812499993</v>
      </c>
      <c r="K3720">
        <v>1422465075</v>
      </c>
      <c r="L3720" s="5">
        <v>42032.507812499993</v>
      </c>
      <c r="M3720" t="b">
        <v>0</v>
      </c>
      <c r="N3720">
        <v>46</v>
      </c>
      <c r="O3720" s="9">
        <f>E3720/D3720</f>
        <v>2.3940000000000001</v>
      </c>
      <c r="P3720" s="13">
        <f>IF(E3720&gt;0,E3720/N3720,"NA")</f>
        <v>26.021739130434781</v>
      </c>
      <c r="Q3720" s="13" t="s">
        <v>8338</v>
      </c>
      <c r="R3720" s="13" t="s">
        <v>8339</v>
      </c>
      <c r="S3720" t="b">
        <v>1</v>
      </c>
      <c r="T3720" t="s">
        <v>8270</v>
      </c>
      <c r="U3720" s="17">
        <v>42032.507812499993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5">
        <f t="shared" si="58"/>
        <v>42177.521597222221</v>
      </c>
      <c r="K3721">
        <v>1432402266</v>
      </c>
      <c r="L3721" s="5">
        <v>42147.521597222221</v>
      </c>
      <c r="M3721" t="b">
        <v>0</v>
      </c>
      <c r="N3721">
        <v>4</v>
      </c>
      <c r="O3721" s="9">
        <f>E3721/D3721</f>
        <v>2.1</v>
      </c>
      <c r="P3721" s="13">
        <f>IF(E3721&gt;0,E3721/N3721,"NA")</f>
        <v>105</v>
      </c>
      <c r="Q3721" s="13" t="s">
        <v>8338</v>
      </c>
      <c r="R3721" s="13" t="s">
        <v>8339</v>
      </c>
      <c r="S3721" t="b">
        <v>1</v>
      </c>
      <c r="T3721" t="s">
        <v>8270</v>
      </c>
      <c r="U3721" s="17">
        <v>42147.521597222221</v>
      </c>
    </row>
    <row r="3722" spans="1:21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5">
        <f t="shared" si="58"/>
        <v>42187.784791666665</v>
      </c>
      <c r="K3722">
        <v>1433980206</v>
      </c>
      <c r="L3722" s="5">
        <v>42165.784791666665</v>
      </c>
      <c r="M3722" t="b">
        <v>0</v>
      </c>
      <c r="N3722">
        <v>40</v>
      </c>
      <c r="O3722" s="9">
        <f>E3722/D3722</f>
        <v>1.0451515151515152</v>
      </c>
      <c r="P3722" s="13">
        <f>IF(E3722&gt;0,E3722/N3722,"NA")</f>
        <v>86.224999999999994</v>
      </c>
      <c r="Q3722" s="13" t="s">
        <v>8338</v>
      </c>
      <c r="R3722" s="13" t="s">
        <v>8339</v>
      </c>
      <c r="S3722" t="b">
        <v>1</v>
      </c>
      <c r="T3722" t="s">
        <v>8270</v>
      </c>
      <c r="U3722" s="17">
        <v>42165.784791666665</v>
      </c>
    </row>
    <row r="3723" spans="1:21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5">
        <f t="shared" si="58"/>
        <v>41948.769490740735</v>
      </c>
      <c r="K3723">
        <v>1413412084</v>
      </c>
      <c r="L3723" s="5">
        <v>41927.727824074071</v>
      </c>
      <c r="M3723" t="b">
        <v>0</v>
      </c>
      <c r="N3723">
        <v>44</v>
      </c>
      <c r="O3723" s="9">
        <f>E3723/D3723</f>
        <v>1.008</v>
      </c>
      <c r="P3723" s="13">
        <f>IF(E3723&gt;0,E3723/N3723,"NA")</f>
        <v>114.54545454545455</v>
      </c>
      <c r="Q3723" s="13" t="s">
        <v>8338</v>
      </c>
      <c r="R3723" s="13" t="s">
        <v>8339</v>
      </c>
      <c r="S3723" t="b">
        <v>1</v>
      </c>
      <c r="T3723" t="s">
        <v>8270</v>
      </c>
      <c r="U3723" s="17">
        <v>41927.727824074071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5">
        <f t="shared" si="58"/>
        <v>42411.749305555553</v>
      </c>
      <c r="K3724">
        <v>1452614847</v>
      </c>
      <c r="L3724" s="5">
        <v>42381.463506944441</v>
      </c>
      <c r="M3724" t="b">
        <v>0</v>
      </c>
      <c r="N3724">
        <v>35</v>
      </c>
      <c r="O3724" s="9">
        <f>E3724/D3724</f>
        <v>1.1120000000000001</v>
      </c>
      <c r="P3724" s="13">
        <f>IF(E3724&gt;0,E3724/N3724,"NA")</f>
        <v>47.657142857142858</v>
      </c>
      <c r="Q3724" s="13" t="s">
        <v>8338</v>
      </c>
      <c r="R3724" s="13" t="s">
        <v>8339</v>
      </c>
      <c r="S3724" t="b">
        <v>1</v>
      </c>
      <c r="T3724" t="s">
        <v>8270</v>
      </c>
      <c r="U3724" s="17">
        <v>42381.463506944441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5">
        <f t="shared" si="58"/>
        <v>41973.586365740739</v>
      </c>
      <c r="K3725">
        <v>1414778662</v>
      </c>
      <c r="L3725" s="5">
        <v>41943.544699074067</v>
      </c>
      <c r="M3725" t="b">
        <v>0</v>
      </c>
      <c r="N3725">
        <v>63</v>
      </c>
      <c r="O3725" s="9">
        <f>E3725/D3725</f>
        <v>1.0204444444444445</v>
      </c>
      <c r="P3725" s="13">
        <f>IF(E3725&gt;0,E3725/N3725,"NA")</f>
        <v>72.888888888888886</v>
      </c>
      <c r="Q3725" s="13" t="s">
        <v>8338</v>
      </c>
      <c r="R3725" s="13" t="s">
        <v>8339</v>
      </c>
      <c r="S3725" t="b">
        <v>1</v>
      </c>
      <c r="T3725" t="s">
        <v>8270</v>
      </c>
      <c r="U3725" s="17">
        <v>41943.544699074067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5">
        <f t="shared" si="58"/>
        <v>42494.749999999993</v>
      </c>
      <c r="K3726">
        <v>1459856860</v>
      </c>
      <c r="L3726" s="5">
        <v>42465.283101851848</v>
      </c>
      <c r="M3726" t="b">
        <v>0</v>
      </c>
      <c r="N3726">
        <v>89</v>
      </c>
      <c r="O3726" s="9">
        <f>E3726/D3726</f>
        <v>1.0254767441860466</v>
      </c>
      <c r="P3726" s="13">
        <f>IF(E3726&gt;0,E3726/N3726,"NA")</f>
        <v>49.545505617977533</v>
      </c>
      <c r="Q3726" s="13" t="s">
        <v>8338</v>
      </c>
      <c r="R3726" s="13" t="s">
        <v>8339</v>
      </c>
      <c r="S3726" t="b">
        <v>1</v>
      </c>
      <c r="T3726" t="s">
        <v>8270</v>
      </c>
      <c r="U3726" s="17">
        <v>42465.283101851848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5">
        <f t="shared" si="58"/>
        <v>42418.687499999993</v>
      </c>
      <c r="K3727">
        <v>1454366467</v>
      </c>
      <c r="L3727" s="5">
        <v>42401.736886574072</v>
      </c>
      <c r="M3727" t="b">
        <v>0</v>
      </c>
      <c r="N3727">
        <v>15</v>
      </c>
      <c r="O3727" s="9">
        <f>E3727/D3727</f>
        <v>1.27</v>
      </c>
      <c r="P3727" s="13">
        <f>IF(E3727&gt;0,E3727/N3727,"NA")</f>
        <v>25.4</v>
      </c>
      <c r="Q3727" s="13" t="s">
        <v>8338</v>
      </c>
      <c r="R3727" s="13" t="s">
        <v>8339</v>
      </c>
      <c r="S3727" t="b">
        <v>1</v>
      </c>
      <c r="T3727" t="s">
        <v>8270</v>
      </c>
      <c r="U3727" s="17">
        <v>42401.736886574072</v>
      </c>
    </row>
    <row r="3728" spans="1:21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5">
        <f t="shared" si="58"/>
        <v>42489.666666666664</v>
      </c>
      <c r="K3728">
        <v>1459567371</v>
      </c>
      <c r="L3728" s="5">
        <v>42461.932534722218</v>
      </c>
      <c r="M3728" t="b">
        <v>0</v>
      </c>
      <c r="N3728">
        <v>46</v>
      </c>
      <c r="O3728" s="9">
        <f>E3728/D3728</f>
        <v>3.3870588235294119</v>
      </c>
      <c r="P3728" s="13">
        <f>IF(E3728&gt;0,E3728/N3728,"NA")</f>
        <v>62.586956521739133</v>
      </c>
      <c r="Q3728" s="13" t="s">
        <v>8338</v>
      </c>
      <c r="R3728" s="13" t="s">
        <v>8339</v>
      </c>
      <c r="S3728" t="b">
        <v>1</v>
      </c>
      <c r="T3728" t="s">
        <v>8270</v>
      </c>
      <c r="U3728" s="17">
        <v>42461.932534722218</v>
      </c>
    </row>
    <row r="3729" spans="1:21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5">
        <f t="shared" si="58"/>
        <v>42662.996527777774</v>
      </c>
      <c r="K3729">
        <v>1474273294</v>
      </c>
      <c r="L3729" s="5">
        <v>42632.139976851853</v>
      </c>
      <c r="M3729" t="b">
        <v>0</v>
      </c>
      <c r="N3729">
        <v>33</v>
      </c>
      <c r="O3729" s="9">
        <f>E3729/D3729</f>
        <v>1.0075000000000001</v>
      </c>
      <c r="P3729" s="13">
        <f>IF(E3729&gt;0,E3729/N3729,"NA")</f>
        <v>61.060606060606062</v>
      </c>
      <c r="Q3729" s="13" t="s">
        <v>8338</v>
      </c>
      <c r="R3729" s="13" t="s">
        <v>8339</v>
      </c>
      <c r="S3729" t="b">
        <v>1</v>
      </c>
      <c r="T3729" t="s">
        <v>8270</v>
      </c>
      <c r="U3729" s="17">
        <v>42632.139976851853</v>
      </c>
    </row>
    <row r="3730" spans="1:21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5">
        <f t="shared" si="58"/>
        <v>42234.962685185186</v>
      </c>
      <c r="K3730">
        <v>1437365176</v>
      </c>
      <c r="L3730" s="5">
        <v>42204.962685185186</v>
      </c>
      <c r="M3730" t="b">
        <v>0</v>
      </c>
      <c r="N3730">
        <v>31</v>
      </c>
      <c r="O3730" s="9">
        <f>E3730/D3730</f>
        <v>9.3100000000000002E-2</v>
      </c>
      <c r="P3730" s="13">
        <f>IF(E3730&gt;0,E3730/N3730,"NA")</f>
        <v>60.064516129032256</v>
      </c>
      <c r="Q3730" s="13" t="s">
        <v>8338</v>
      </c>
      <c r="R3730" s="13" t="s">
        <v>8339</v>
      </c>
      <c r="S3730" t="b">
        <v>0</v>
      </c>
      <c r="T3730" t="s">
        <v>8270</v>
      </c>
      <c r="U3730" s="17">
        <v>42204.962685185186</v>
      </c>
    </row>
    <row r="3731" spans="1:21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5">
        <f t="shared" si="58"/>
        <v>42085.954999999994</v>
      </c>
      <c r="K3731">
        <v>1423198512</v>
      </c>
      <c r="L3731" s="5">
        <v>42040.996666666666</v>
      </c>
      <c r="M3731" t="b">
        <v>0</v>
      </c>
      <c r="N3731">
        <v>5</v>
      </c>
      <c r="O3731" s="9">
        <f>E3731/D3731</f>
        <v>7.2400000000000006E-2</v>
      </c>
      <c r="P3731" s="13">
        <f>IF(E3731&gt;0,E3731/N3731,"NA")</f>
        <v>72.400000000000006</v>
      </c>
      <c r="Q3731" s="13" t="s">
        <v>8338</v>
      </c>
      <c r="R3731" s="13" t="s">
        <v>8339</v>
      </c>
      <c r="S3731" t="b">
        <v>0</v>
      </c>
      <c r="T3731" t="s">
        <v>8270</v>
      </c>
      <c r="U3731" s="17">
        <v>42040.996666666666</v>
      </c>
    </row>
    <row r="3732" spans="1:21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5">
        <f t="shared" si="58"/>
        <v>42233.46943287037</v>
      </c>
      <c r="K3732">
        <v>1437236159</v>
      </c>
      <c r="L3732" s="5">
        <v>42203.46943287037</v>
      </c>
      <c r="M3732" t="b">
        <v>0</v>
      </c>
      <c r="N3732">
        <v>1</v>
      </c>
      <c r="O3732" s="9">
        <f>E3732/D3732</f>
        <v>0.1</v>
      </c>
      <c r="P3732" s="13">
        <f>IF(E3732&gt;0,E3732/N3732,"NA")</f>
        <v>100</v>
      </c>
      <c r="Q3732" s="13" t="s">
        <v>8338</v>
      </c>
      <c r="R3732" s="13" t="s">
        <v>8339</v>
      </c>
      <c r="S3732" t="b">
        <v>0</v>
      </c>
      <c r="T3732" t="s">
        <v>8270</v>
      </c>
      <c r="U3732" s="17">
        <v>42203.46943287037</v>
      </c>
    </row>
    <row r="3733" spans="1:21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5">
        <f t="shared" si="58"/>
        <v>42013.932638888888</v>
      </c>
      <c r="K3733">
        <v>1418234646</v>
      </c>
      <c r="L3733" s="5">
        <v>41983.544513888883</v>
      </c>
      <c r="M3733" t="b">
        <v>0</v>
      </c>
      <c r="N3733">
        <v>12</v>
      </c>
      <c r="O3733" s="9">
        <f>E3733/D3733</f>
        <v>0.11272727272727273</v>
      </c>
      <c r="P3733" s="13">
        <f>IF(E3733&gt;0,E3733/N3733,"NA")</f>
        <v>51.666666666666664</v>
      </c>
      <c r="Q3733" s="13" t="s">
        <v>8338</v>
      </c>
      <c r="R3733" s="13" t="s">
        <v>8339</v>
      </c>
      <c r="S3733" t="b">
        <v>0</v>
      </c>
      <c r="T3733" t="s">
        <v>8270</v>
      </c>
      <c r="U3733" s="17">
        <v>41983.544513888883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5">
        <f t="shared" si="58"/>
        <v>42028.291666666664</v>
      </c>
      <c r="K3734">
        <v>1416932133</v>
      </c>
      <c r="L3734" s="5">
        <v>41968.469131944446</v>
      </c>
      <c r="M3734" t="b">
        <v>0</v>
      </c>
      <c r="N3734">
        <v>4</v>
      </c>
      <c r="O3734" s="9">
        <f>E3734/D3734</f>
        <v>0.15411764705882353</v>
      </c>
      <c r="P3734" s="13">
        <f>IF(E3734&gt;0,E3734/N3734,"NA")</f>
        <v>32.75</v>
      </c>
      <c r="Q3734" s="13" t="s">
        <v>8338</v>
      </c>
      <c r="R3734" s="13" t="s">
        <v>8339</v>
      </c>
      <c r="S3734" t="b">
        <v>0</v>
      </c>
      <c r="T3734" t="s">
        <v>8270</v>
      </c>
      <c r="U3734" s="17">
        <v>41968.469131944446</v>
      </c>
    </row>
    <row r="3735" spans="1:21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5">
        <f t="shared" si="58"/>
        <v>42112.729166666664</v>
      </c>
      <c r="K3735">
        <v>1428539708</v>
      </c>
      <c r="L3735" s="5">
        <v>42102.816064814811</v>
      </c>
      <c r="M3735" t="b">
        <v>0</v>
      </c>
      <c r="N3735">
        <v>0</v>
      </c>
      <c r="O3735" s="9">
        <f>E3735/D3735</f>
        <v>0</v>
      </c>
      <c r="P3735" s="13" t="str">
        <f>IF(E3735&gt;0,E3735/N3735,"NA")</f>
        <v>NA</v>
      </c>
      <c r="Q3735" s="13" t="s">
        <v>8338</v>
      </c>
      <c r="R3735" s="13" t="s">
        <v>8339</v>
      </c>
      <c r="S3735" t="b">
        <v>0</v>
      </c>
      <c r="T3735" t="s">
        <v>8270</v>
      </c>
      <c r="U3735" s="17">
        <v>42102.816064814811</v>
      </c>
    </row>
    <row r="3736" spans="1:21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5">
        <f t="shared" si="58"/>
        <v>42149.693240740737</v>
      </c>
      <c r="K3736">
        <v>1427405896</v>
      </c>
      <c r="L3736" s="5">
        <v>42089.693240740737</v>
      </c>
      <c r="M3736" t="b">
        <v>0</v>
      </c>
      <c r="N3736">
        <v>7</v>
      </c>
      <c r="O3736" s="9">
        <f>E3736/D3736</f>
        <v>0.28466666666666668</v>
      </c>
      <c r="P3736" s="13">
        <f>IF(E3736&gt;0,E3736/N3736,"NA")</f>
        <v>61</v>
      </c>
      <c r="Q3736" s="13" t="s">
        <v>8338</v>
      </c>
      <c r="R3736" s="13" t="s">
        <v>8339</v>
      </c>
      <c r="S3736" t="b">
        <v>0</v>
      </c>
      <c r="T3736" t="s">
        <v>8270</v>
      </c>
      <c r="U3736" s="17">
        <v>42089.693240740737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5">
        <f t="shared" si="58"/>
        <v>42152.484826388885</v>
      </c>
      <c r="K3737">
        <v>1430239089</v>
      </c>
      <c r="L3737" s="5">
        <v>42122.484826388885</v>
      </c>
      <c r="M3737" t="b">
        <v>0</v>
      </c>
      <c r="N3737">
        <v>2</v>
      </c>
      <c r="O3737" s="9">
        <f>E3737/D3737</f>
        <v>0.13333333333333333</v>
      </c>
      <c r="P3737" s="13">
        <f>IF(E3737&gt;0,E3737/N3737,"NA")</f>
        <v>10</v>
      </c>
      <c r="Q3737" s="13" t="s">
        <v>8338</v>
      </c>
      <c r="R3737" s="13" t="s">
        <v>8339</v>
      </c>
      <c r="S3737" t="b">
        <v>0</v>
      </c>
      <c r="T3737" t="s">
        <v>8270</v>
      </c>
      <c r="U3737" s="17">
        <v>42122.484826388885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5">
        <f t="shared" si="58"/>
        <v>42086.541666666664</v>
      </c>
      <c r="K3738">
        <v>1423847093</v>
      </c>
      <c r="L3738" s="5">
        <v>42048.503391203696</v>
      </c>
      <c r="M3738" t="b">
        <v>0</v>
      </c>
      <c r="N3738">
        <v>1</v>
      </c>
      <c r="O3738" s="9">
        <f>E3738/D3738</f>
        <v>6.6666666666666671E-3</v>
      </c>
      <c r="P3738" s="13">
        <f>IF(E3738&gt;0,E3738/N3738,"NA")</f>
        <v>10</v>
      </c>
      <c r="Q3738" s="13" t="s">
        <v>8338</v>
      </c>
      <c r="R3738" s="13" t="s">
        <v>8339</v>
      </c>
      <c r="S3738" t="b">
        <v>0</v>
      </c>
      <c r="T3738" t="s">
        <v>8270</v>
      </c>
      <c r="U3738" s="17">
        <v>42048.503391203696</v>
      </c>
    </row>
    <row r="3739" spans="1:21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5">
        <f t="shared" si="58"/>
        <v>42320.082638888889</v>
      </c>
      <c r="K3739">
        <v>1445358903</v>
      </c>
      <c r="L3739" s="5">
        <v>42297.482673611106</v>
      </c>
      <c r="M3739" t="b">
        <v>0</v>
      </c>
      <c r="N3739">
        <v>4</v>
      </c>
      <c r="O3739" s="9">
        <f>E3739/D3739</f>
        <v>0.21428571428571427</v>
      </c>
      <c r="P3739" s="13">
        <f>IF(E3739&gt;0,E3739/N3739,"NA")</f>
        <v>37.5</v>
      </c>
      <c r="Q3739" s="13" t="s">
        <v>8338</v>
      </c>
      <c r="R3739" s="13" t="s">
        <v>8339</v>
      </c>
      <c r="S3739" t="b">
        <v>0</v>
      </c>
      <c r="T3739" t="s">
        <v>8270</v>
      </c>
      <c r="U3739" s="17">
        <v>42297.482673611106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5">
        <f t="shared" si="58"/>
        <v>41835.708333333328</v>
      </c>
      <c r="K3740">
        <v>1403562705</v>
      </c>
      <c r="L3740" s="5">
        <v>41813.730381944442</v>
      </c>
      <c r="M3740" t="b">
        <v>0</v>
      </c>
      <c r="N3740">
        <v>6</v>
      </c>
      <c r="O3740" s="9">
        <f>E3740/D3740</f>
        <v>0.18</v>
      </c>
      <c r="P3740" s="13">
        <f>IF(E3740&gt;0,E3740/N3740,"NA")</f>
        <v>45</v>
      </c>
      <c r="Q3740" s="13" t="s">
        <v>8338</v>
      </c>
      <c r="R3740" s="13" t="s">
        <v>8339</v>
      </c>
      <c r="S3740" t="b">
        <v>0</v>
      </c>
      <c r="T3740" t="s">
        <v>8270</v>
      </c>
      <c r="U3740" s="17">
        <v>41813.730381944442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5">
        <f t="shared" si="58"/>
        <v>42568.241527777776</v>
      </c>
      <c r="K3741">
        <v>1467024468</v>
      </c>
      <c r="L3741" s="5">
        <v>42548.241527777776</v>
      </c>
      <c r="M3741" t="b">
        <v>0</v>
      </c>
      <c r="N3741">
        <v>8</v>
      </c>
      <c r="O3741" s="9">
        <f>E3741/D3741</f>
        <v>0.20125000000000001</v>
      </c>
      <c r="P3741" s="13">
        <f>IF(E3741&gt;0,E3741/N3741,"NA")</f>
        <v>100.625</v>
      </c>
      <c r="Q3741" s="13" t="s">
        <v>8338</v>
      </c>
      <c r="R3741" s="13" t="s">
        <v>8339</v>
      </c>
      <c r="S3741" t="b">
        <v>0</v>
      </c>
      <c r="T3741" t="s">
        <v>8270</v>
      </c>
      <c r="U3741" s="17">
        <v>42548.241527777776</v>
      </c>
    </row>
    <row r="3742" spans="1:21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5">
        <f t="shared" si="58"/>
        <v>41862.870810185181</v>
      </c>
      <c r="K3742">
        <v>1405217355</v>
      </c>
      <c r="L3742" s="5">
        <v>41832.881423611107</v>
      </c>
      <c r="M3742" t="b">
        <v>0</v>
      </c>
      <c r="N3742">
        <v>14</v>
      </c>
      <c r="O3742" s="9">
        <f>E3742/D3742</f>
        <v>0.17899999999999999</v>
      </c>
      <c r="P3742" s="13">
        <f>IF(E3742&gt;0,E3742/N3742,"NA")</f>
        <v>25.571428571428573</v>
      </c>
      <c r="Q3742" s="13" t="s">
        <v>8338</v>
      </c>
      <c r="R3742" s="13" t="s">
        <v>8339</v>
      </c>
      <c r="S3742" t="b">
        <v>0</v>
      </c>
      <c r="T3742" t="s">
        <v>8270</v>
      </c>
      <c r="U3742" s="17">
        <v>41832.881423611107</v>
      </c>
    </row>
    <row r="3743" spans="1:21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5">
        <f t="shared" si="58"/>
        <v>42355.712384259255</v>
      </c>
      <c r="K3743">
        <v>1447797950</v>
      </c>
      <c r="L3743" s="5">
        <v>42325.712384259255</v>
      </c>
      <c r="M3743" t="b">
        <v>0</v>
      </c>
      <c r="N3743">
        <v>0</v>
      </c>
      <c r="O3743" s="9">
        <f>E3743/D3743</f>
        <v>0</v>
      </c>
      <c r="P3743" s="13" t="str">
        <f>IF(E3743&gt;0,E3743/N3743,"NA")</f>
        <v>NA</v>
      </c>
      <c r="Q3743" s="13" t="s">
        <v>8338</v>
      </c>
      <c r="R3743" s="13" t="s">
        <v>8339</v>
      </c>
      <c r="S3743" t="b">
        <v>0</v>
      </c>
      <c r="T3743" t="s">
        <v>8270</v>
      </c>
      <c r="U3743" s="17">
        <v>42325.712384259255</v>
      </c>
    </row>
    <row r="3744" spans="1:21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5">
        <f t="shared" si="58"/>
        <v>41888.006296296291</v>
      </c>
      <c r="K3744">
        <v>1407388144</v>
      </c>
      <c r="L3744" s="5">
        <v>41858.006296296291</v>
      </c>
      <c r="M3744" t="b">
        <v>0</v>
      </c>
      <c r="N3744">
        <v>4</v>
      </c>
      <c r="O3744" s="9">
        <f>E3744/D3744</f>
        <v>0.02</v>
      </c>
      <c r="P3744" s="13">
        <f>IF(E3744&gt;0,E3744/N3744,"NA")</f>
        <v>25</v>
      </c>
      <c r="Q3744" s="13" t="s">
        <v>8338</v>
      </c>
      <c r="R3744" s="13" t="s">
        <v>8339</v>
      </c>
      <c r="S3744" t="b">
        <v>0</v>
      </c>
      <c r="T3744" t="s">
        <v>8270</v>
      </c>
      <c r="U3744" s="17">
        <v>41858.006296296291</v>
      </c>
    </row>
    <row r="3745" spans="1:21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5">
        <f t="shared" si="58"/>
        <v>41823.501898148148</v>
      </c>
      <c r="K3745">
        <v>1401814964</v>
      </c>
      <c r="L3745" s="5">
        <v>41793.501898148148</v>
      </c>
      <c r="M3745" t="b">
        <v>0</v>
      </c>
      <c r="N3745">
        <v>0</v>
      </c>
      <c r="O3745" s="9">
        <f>E3745/D3745</f>
        <v>0</v>
      </c>
      <c r="P3745" s="13" t="str">
        <f>IF(E3745&gt;0,E3745/N3745,"NA")</f>
        <v>NA</v>
      </c>
      <c r="Q3745" s="13" t="s">
        <v>8338</v>
      </c>
      <c r="R3745" s="13" t="s">
        <v>8339</v>
      </c>
      <c r="S3745" t="b">
        <v>0</v>
      </c>
      <c r="T3745" t="s">
        <v>8270</v>
      </c>
      <c r="U3745" s="17">
        <v>41793.501898148148</v>
      </c>
    </row>
    <row r="3746" spans="1:21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5">
        <f t="shared" si="58"/>
        <v>41824.957638888889</v>
      </c>
      <c r="K3746">
        <v>1401823952</v>
      </c>
      <c r="L3746" s="5">
        <v>41793.605925925927</v>
      </c>
      <c r="M3746" t="b">
        <v>0</v>
      </c>
      <c r="N3746">
        <v>0</v>
      </c>
      <c r="O3746" s="9">
        <f>E3746/D3746</f>
        <v>0</v>
      </c>
      <c r="P3746" s="13" t="str">
        <f>IF(E3746&gt;0,E3746/N3746,"NA")</f>
        <v>NA</v>
      </c>
      <c r="Q3746" s="13" t="s">
        <v>8338</v>
      </c>
      <c r="R3746" s="13" t="s">
        <v>8339</v>
      </c>
      <c r="S3746" t="b">
        <v>0</v>
      </c>
      <c r="T3746" t="s">
        <v>8270</v>
      </c>
      <c r="U3746" s="17">
        <v>41793.605925925927</v>
      </c>
    </row>
    <row r="3747" spans="1:21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5">
        <f t="shared" si="58"/>
        <v>41861.489606481475</v>
      </c>
      <c r="K3747">
        <v>1405097102</v>
      </c>
      <c r="L3747" s="5">
        <v>41831.489606481475</v>
      </c>
      <c r="M3747" t="b">
        <v>0</v>
      </c>
      <c r="N3747">
        <v>1</v>
      </c>
      <c r="O3747" s="9">
        <f>E3747/D3747</f>
        <v>0.1</v>
      </c>
      <c r="P3747" s="13">
        <f>IF(E3747&gt;0,E3747/N3747,"NA")</f>
        <v>10</v>
      </c>
      <c r="Q3747" s="13" t="s">
        <v>8338</v>
      </c>
      <c r="R3747" s="13" t="s">
        <v>8339</v>
      </c>
      <c r="S3747" t="b">
        <v>0</v>
      </c>
      <c r="T3747" t="s">
        <v>8270</v>
      </c>
      <c r="U3747" s="17">
        <v>41831.489606481475</v>
      </c>
    </row>
    <row r="3748" spans="1:21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5">
        <f t="shared" si="58"/>
        <v>42651.18100694444</v>
      </c>
      <c r="K3748">
        <v>1473326439</v>
      </c>
      <c r="L3748" s="5">
        <v>42621.18100694444</v>
      </c>
      <c r="M3748" t="b">
        <v>0</v>
      </c>
      <c r="N3748">
        <v>1</v>
      </c>
      <c r="O3748" s="9">
        <f>E3748/D3748</f>
        <v>2.3764705882352941E-2</v>
      </c>
      <c r="P3748" s="13">
        <f>IF(E3748&gt;0,E3748/N3748,"NA")</f>
        <v>202</v>
      </c>
      <c r="Q3748" s="13" t="s">
        <v>8338</v>
      </c>
      <c r="R3748" s="13" t="s">
        <v>8339</v>
      </c>
      <c r="S3748" t="b">
        <v>0</v>
      </c>
      <c r="T3748" t="s">
        <v>8270</v>
      </c>
      <c r="U3748" s="17">
        <v>42621.18100694444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5">
        <f t="shared" si="58"/>
        <v>42190.749305555553</v>
      </c>
      <c r="K3749">
        <v>1433833896</v>
      </c>
      <c r="L3749" s="5">
        <v>42164.091388888883</v>
      </c>
      <c r="M3749" t="b">
        <v>0</v>
      </c>
      <c r="N3749">
        <v>1</v>
      </c>
      <c r="O3749" s="9">
        <f>E3749/D3749</f>
        <v>0.01</v>
      </c>
      <c r="P3749" s="13">
        <f>IF(E3749&gt;0,E3749/N3749,"NA")</f>
        <v>25</v>
      </c>
      <c r="Q3749" s="13" t="s">
        <v>8338</v>
      </c>
      <c r="R3749" s="13" t="s">
        <v>8339</v>
      </c>
      <c r="S3749" t="b">
        <v>0</v>
      </c>
      <c r="T3749" t="s">
        <v>8270</v>
      </c>
      <c r="U3749" s="17">
        <v>42164.091388888883</v>
      </c>
    </row>
    <row r="3750" spans="1:21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5">
        <f t="shared" si="58"/>
        <v>42416.040972222218</v>
      </c>
      <c r="K3750">
        <v>1453827436</v>
      </c>
      <c r="L3750" s="5">
        <v>42395.498101851852</v>
      </c>
      <c r="M3750" t="b">
        <v>0</v>
      </c>
      <c r="N3750">
        <v>52</v>
      </c>
      <c r="O3750" s="9">
        <f>E3750/D3750</f>
        <v>1.0351999999999999</v>
      </c>
      <c r="P3750" s="13">
        <f>IF(E3750&gt;0,E3750/N3750,"NA")</f>
        <v>99.538461538461533</v>
      </c>
      <c r="Q3750" s="13" t="s">
        <v>8338</v>
      </c>
      <c r="R3750" s="13" t="s">
        <v>8380</v>
      </c>
      <c r="S3750" t="b">
        <v>1</v>
      </c>
      <c r="T3750" t="s">
        <v>8304</v>
      </c>
      <c r="U3750" s="17">
        <v>42395.498101851852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5">
        <f t="shared" si="58"/>
        <v>42488.957638888889</v>
      </c>
      <c r="K3751">
        <v>1459220588</v>
      </c>
      <c r="L3751" s="5">
        <v>42457.918842592589</v>
      </c>
      <c r="M3751" t="b">
        <v>0</v>
      </c>
      <c r="N3751">
        <v>7</v>
      </c>
      <c r="O3751" s="9">
        <f>E3751/D3751</f>
        <v>1.05</v>
      </c>
      <c r="P3751" s="13">
        <f>IF(E3751&gt;0,E3751/N3751,"NA")</f>
        <v>75</v>
      </c>
      <c r="Q3751" s="13" t="s">
        <v>8338</v>
      </c>
      <c r="R3751" s="13" t="s">
        <v>8380</v>
      </c>
      <c r="S3751" t="b">
        <v>1</v>
      </c>
      <c r="T3751" t="s">
        <v>8304</v>
      </c>
      <c r="U3751" s="17">
        <v>42457.918842592589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5">
        <f t="shared" si="58"/>
        <v>42045.124305555553</v>
      </c>
      <c r="K3752">
        <v>1421105608</v>
      </c>
      <c r="L3752" s="5">
        <v>42016.773240740738</v>
      </c>
      <c r="M3752" t="b">
        <v>0</v>
      </c>
      <c r="N3752">
        <v>28</v>
      </c>
      <c r="O3752" s="9">
        <f>E3752/D3752</f>
        <v>1.0044999999999999</v>
      </c>
      <c r="P3752" s="13">
        <f>IF(E3752&gt;0,E3752/N3752,"NA")</f>
        <v>215.25</v>
      </c>
      <c r="Q3752" s="13" t="s">
        <v>8338</v>
      </c>
      <c r="R3752" s="13" t="s">
        <v>8380</v>
      </c>
      <c r="S3752" t="b">
        <v>1</v>
      </c>
      <c r="T3752" t="s">
        <v>8304</v>
      </c>
      <c r="U3752" s="17">
        <v>42016.773240740738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5">
        <f t="shared" si="58"/>
        <v>42462.785567129627</v>
      </c>
      <c r="K3753">
        <v>1454460673</v>
      </c>
      <c r="L3753" s="5">
        <v>42402.827233796292</v>
      </c>
      <c r="M3753" t="b">
        <v>0</v>
      </c>
      <c r="N3753">
        <v>11</v>
      </c>
      <c r="O3753" s="9">
        <f>E3753/D3753</f>
        <v>1.3260000000000001</v>
      </c>
      <c r="P3753" s="13">
        <f>IF(E3753&gt;0,E3753/N3753,"NA")</f>
        <v>120.54545454545455</v>
      </c>
      <c r="Q3753" s="13" t="s">
        <v>8338</v>
      </c>
      <c r="R3753" s="13" t="s">
        <v>8380</v>
      </c>
      <c r="S3753" t="b">
        <v>1</v>
      </c>
      <c r="T3753" t="s">
        <v>8304</v>
      </c>
      <c r="U3753" s="17">
        <v>42402.827233796292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5">
        <f t="shared" si="58"/>
        <v>42659.666666666664</v>
      </c>
      <c r="K3754">
        <v>1473189335</v>
      </c>
      <c r="L3754" s="5">
        <v>42619.594155092585</v>
      </c>
      <c r="M3754" t="b">
        <v>0</v>
      </c>
      <c r="N3754">
        <v>15</v>
      </c>
      <c r="O3754" s="9">
        <f>E3754/D3754</f>
        <v>1.1299999999999999</v>
      </c>
      <c r="P3754" s="13">
        <f>IF(E3754&gt;0,E3754/N3754,"NA")</f>
        <v>37.666666666666664</v>
      </c>
      <c r="Q3754" s="13" t="s">
        <v>8338</v>
      </c>
      <c r="R3754" s="13" t="s">
        <v>8380</v>
      </c>
      <c r="S3754" t="b">
        <v>1</v>
      </c>
      <c r="T3754" t="s">
        <v>8304</v>
      </c>
      <c r="U3754" s="17">
        <v>42619.594155092585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5">
        <f t="shared" si="58"/>
        <v>42157.791666666664</v>
      </c>
      <c r="K3755">
        <v>1430768800</v>
      </c>
      <c r="L3755" s="5">
        <v>42128.615740740737</v>
      </c>
      <c r="M3755" t="b">
        <v>0</v>
      </c>
      <c r="N3755">
        <v>30</v>
      </c>
      <c r="O3755" s="9">
        <f>E3755/D3755</f>
        <v>1.0334000000000001</v>
      </c>
      <c r="P3755" s="13">
        <f>IF(E3755&gt;0,E3755/N3755,"NA")</f>
        <v>172.23333333333332</v>
      </c>
      <c r="Q3755" s="13" t="s">
        <v>8338</v>
      </c>
      <c r="R3755" s="13" t="s">
        <v>8380</v>
      </c>
      <c r="S3755" t="b">
        <v>1</v>
      </c>
      <c r="T3755" t="s">
        <v>8304</v>
      </c>
      <c r="U3755" s="17">
        <v>42128.615740740737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5">
        <f t="shared" si="58"/>
        <v>41845.999305555553</v>
      </c>
      <c r="K3756">
        <v>1403125737</v>
      </c>
      <c r="L3756" s="5">
        <v>41808.67288194444</v>
      </c>
      <c r="M3756" t="b">
        <v>0</v>
      </c>
      <c r="N3756">
        <v>27</v>
      </c>
      <c r="O3756" s="9">
        <f>E3756/D3756</f>
        <v>1.2</v>
      </c>
      <c r="P3756" s="13">
        <f>IF(E3756&gt;0,E3756/N3756,"NA")</f>
        <v>111.11111111111111</v>
      </c>
      <c r="Q3756" s="13" t="s">
        <v>8338</v>
      </c>
      <c r="R3756" s="13" t="s">
        <v>8380</v>
      </c>
      <c r="S3756" t="b">
        <v>1</v>
      </c>
      <c r="T3756" t="s">
        <v>8304</v>
      </c>
      <c r="U3756" s="17">
        <v>41808.67288194444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5">
        <f t="shared" si="58"/>
        <v>42475.658645833326</v>
      </c>
      <c r="K3757">
        <v>1458161307</v>
      </c>
      <c r="L3757" s="5">
        <v>42445.658645833326</v>
      </c>
      <c r="M3757" t="b">
        <v>0</v>
      </c>
      <c r="N3757">
        <v>28</v>
      </c>
      <c r="O3757" s="9">
        <f>E3757/D3757</f>
        <v>1.2963636363636364</v>
      </c>
      <c r="P3757" s="13">
        <f>IF(E3757&gt;0,E3757/N3757,"NA")</f>
        <v>25.464285714285715</v>
      </c>
      <c r="Q3757" s="13" t="s">
        <v>8338</v>
      </c>
      <c r="R3757" s="13" t="s">
        <v>8380</v>
      </c>
      <c r="S3757" t="b">
        <v>1</v>
      </c>
      <c r="T3757" t="s">
        <v>8304</v>
      </c>
      <c r="U3757" s="17">
        <v>42445.658645833326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5">
        <f t="shared" si="58"/>
        <v>41801.606458333328</v>
      </c>
      <c r="K3758">
        <v>1399923198</v>
      </c>
      <c r="L3758" s="5">
        <v>41771.606458333328</v>
      </c>
      <c r="M3758" t="b">
        <v>0</v>
      </c>
      <c r="N3758">
        <v>17</v>
      </c>
      <c r="O3758" s="9">
        <f>E3758/D3758</f>
        <v>1.0111111111111111</v>
      </c>
      <c r="P3758" s="13">
        <f>IF(E3758&gt;0,E3758/N3758,"NA")</f>
        <v>267.64705882352939</v>
      </c>
      <c r="Q3758" s="13" t="s">
        <v>8338</v>
      </c>
      <c r="R3758" s="13" t="s">
        <v>8380</v>
      </c>
      <c r="S3758" t="b">
        <v>1</v>
      </c>
      <c r="T3758" t="s">
        <v>8304</v>
      </c>
      <c r="U3758" s="17">
        <v>41771.606458333328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5">
        <f t="shared" si="58"/>
        <v>41974.642534722218</v>
      </c>
      <c r="K3759">
        <v>1415737515</v>
      </c>
      <c r="L3759" s="5">
        <v>41954.642534722218</v>
      </c>
      <c r="M3759" t="b">
        <v>0</v>
      </c>
      <c r="N3759">
        <v>50</v>
      </c>
      <c r="O3759" s="9">
        <f>E3759/D3759</f>
        <v>1.0851428571428572</v>
      </c>
      <c r="P3759" s="13">
        <f>IF(E3759&gt;0,E3759/N3759,"NA")</f>
        <v>75.959999999999994</v>
      </c>
      <c r="Q3759" s="13" t="s">
        <v>8338</v>
      </c>
      <c r="R3759" s="13" t="s">
        <v>8380</v>
      </c>
      <c r="S3759" t="b">
        <v>1</v>
      </c>
      <c r="T3759" t="s">
        <v>8304</v>
      </c>
      <c r="U3759" s="17">
        <v>41954.642534722218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5">
        <f t="shared" si="58"/>
        <v>41778</v>
      </c>
      <c r="K3760">
        <v>1397819938</v>
      </c>
      <c r="L3760" s="5">
        <v>41747.263171296298</v>
      </c>
      <c r="M3760" t="b">
        <v>0</v>
      </c>
      <c r="N3760">
        <v>26</v>
      </c>
      <c r="O3760" s="9">
        <f>E3760/D3760</f>
        <v>1.0233333333333334</v>
      </c>
      <c r="P3760" s="13">
        <f>IF(E3760&gt;0,E3760/N3760,"NA")</f>
        <v>59.03846153846154</v>
      </c>
      <c r="Q3760" s="13" t="s">
        <v>8338</v>
      </c>
      <c r="R3760" s="13" t="s">
        <v>8380</v>
      </c>
      <c r="S3760" t="b">
        <v>1</v>
      </c>
      <c r="T3760" t="s">
        <v>8304</v>
      </c>
      <c r="U3760" s="17">
        <v>41747.263171296298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5">
        <f t="shared" si="58"/>
        <v>42241.899918981479</v>
      </c>
      <c r="K3761">
        <v>1435372553</v>
      </c>
      <c r="L3761" s="5">
        <v>42181.899918981479</v>
      </c>
      <c r="M3761" t="b">
        <v>0</v>
      </c>
      <c r="N3761">
        <v>88</v>
      </c>
      <c r="O3761" s="9">
        <f>E3761/D3761</f>
        <v>1.1024425000000002</v>
      </c>
      <c r="P3761" s="13">
        <f>IF(E3761&gt;0,E3761/N3761,"NA")</f>
        <v>50.111022727272733</v>
      </c>
      <c r="Q3761" s="13" t="s">
        <v>8338</v>
      </c>
      <c r="R3761" s="13" t="s">
        <v>8380</v>
      </c>
      <c r="S3761" t="b">
        <v>1</v>
      </c>
      <c r="T3761" t="s">
        <v>8304</v>
      </c>
      <c r="U3761" s="17">
        <v>42181.899918981479</v>
      </c>
    </row>
    <row r="3762" spans="1:21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5">
        <f t="shared" si="58"/>
        <v>41764.316967592589</v>
      </c>
      <c r="K3762">
        <v>1397133386</v>
      </c>
      <c r="L3762" s="5">
        <v>41739.316967592589</v>
      </c>
      <c r="M3762" t="b">
        <v>0</v>
      </c>
      <c r="N3762">
        <v>91</v>
      </c>
      <c r="O3762" s="9">
        <f>E3762/D3762</f>
        <v>1.010154</v>
      </c>
      <c r="P3762" s="13">
        <f>IF(E3762&gt;0,E3762/N3762,"NA")</f>
        <v>55.502967032967035</v>
      </c>
      <c r="Q3762" s="13" t="s">
        <v>8338</v>
      </c>
      <c r="R3762" s="13" t="s">
        <v>8380</v>
      </c>
      <c r="S3762" t="b">
        <v>1</v>
      </c>
      <c r="T3762" t="s">
        <v>8304</v>
      </c>
      <c r="U3762" s="17">
        <v>41739.316967592589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5">
        <f t="shared" si="58"/>
        <v>42226.749999999993</v>
      </c>
      <c r="K3763">
        <v>1434625937</v>
      </c>
      <c r="L3763" s="5">
        <v>42173.258530092593</v>
      </c>
      <c r="M3763" t="b">
        <v>0</v>
      </c>
      <c r="N3763">
        <v>3</v>
      </c>
      <c r="O3763" s="9">
        <f>E3763/D3763</f>
        <v>1</v>
      </c>
      <c r="P3763" s="13">
        <f>IF(E3763&gt;0,E3763/N3763,"NA")</f>
        <v>166.66666666666666</v>
      </c>
      <c r="Q3763" s="13" t="s">
        <v>8338</v>
      </c>
      <c r="R3763" s="13" t="s">
        <v>8380</v>
      </c>
      <c r="S3763" t="b">
        <v>1</v>
      </c>
      <c r="T3763" t="s">
        <v>8304</v>
      </c>
      <c r="U3763" s="17">
        <v>42173.258530092593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5">
        <f t="shared" si="58"/>
        <v>42218.605196759258</v>
      </c>
      <c r="K3764">
        <v>1436383889</v>
      </c>
      <c r="L3764" s="5">
        <v>42193.605196759258</v>
      </c>
      <c r="M3764" t="b">
        <v>0</v>
      </c>
      <c r="N3764">
        <v>28</v>
      </c>
      <c r="O3764" s="9">
        <f>E3764/D3764</f>
        <v>1.0624</v>
      </c>
      <c r="P3764" s="13">
        <f>IF(E3764&gt;0,E3764/N3764,"NA")</f>
        <v>47.428571428571431</v>
      </c>
      <c r="Q3764" s="13" t="s">
        <v>8338</v>
      </c>
      <c r="R3764" s="13" t="s">
        <v>8380</v>
      </c>
      <c r="S3764" t="b">
        <v>1</v>
      </c>
      <c r="T3764" t="s">
        <v>8304</v>
      </c>
      <c r="U3764" s="17">
        <v>42193.605196759258</v>
      </c>
    </row>
    <row r="3765" spans="1:21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5">
        <f t="shared" si="58"/>
        <v>42095.500300925924</v>
      </c>
      <c r="K3765">
        <v>1425319226</v>
      </c>
      <c r="L3765" s="5">
        <v>42065.541967592588</v>
      </c>
      <c r="M3765" t="b">
        <v>0</v>
      </c>
      <c r="N3765">
        <v>77</v>
      </c>
      <c r="O3765" s="9">
        <f>E3765/D3765</f>
        <v>1</v>
      </c>
      <c r="P3765" s="13">
        <f>IF(E3765&gt;0,E3765/N3765,"NA")</f>
        <v>64.935064935064929</v>
      </c>
      <c r="Q3765" s="13" t="s">
        <v>8338</v>
      </c>
      <c r="R3765" s="13" t="s">
        <v>8380</v>
      </c>
      <c r="S3765" t="b">
        <v>1</v>
      </c>
      <c r="T3765" t="s">
        <v>8304</v>
      </c>
      <c r="U3765" s="17">
        <v>42065.541967592588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5">
        <f t="shared" si="58"/>
        <v>42518.816666666666</v>
      </c>
      <c r="K3766">
        <v>1462824832</v>
      </c>
      <c r="L3766" s="5">
        <v>42499.634629629632</v>
      </c>
      <c r="M3766" t="b">
        <v>0</v>
      </c>
      <c r="N3766">
        <v>27</v>
      </c>
      <c r="O3766" s="9">
        <f>E3766/D3766</f>
        <v>1</v>
      </c>
      <c r="P3766" s="13">
        <f>IF(E3766&gt;0,E3766/N3766,"NA")</f>
        <v>55.555555555555557</v>
      </c>
      <c r="Q3766" s="13" t="s">
        <v>8338</v>
      </c>
      <c r="R3766" s="13" t="s">
        <v>8380</v>
      </c>
      <c r="S3766" t="b">
        <v>1</v>
      </c>
      <c r="T3766" t="s">
        <v>8304</v>
      </c>
      <c r="U3766" s="17">
        <v>42499.634629629632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5">
        <f t="shared" si="58"/>
        <v>41850.568078703705</v>
      </c>
      <c r="K3767">
        <v>1404153482</v>
      </c>
      <c r="L3767" s="5">
        <v>41820.568078703705</v>
      </c>
      <c r="M3767" t="b">
        <v>0</v>
      </c>
      <c r="N3767">
        <v>107</v>
      </c>
      <c r="O3767" s="9">
        <f>E3767/D3767</f>
        <v>1.1345714285714286</v>
      </c>
      <c r="P3767" s="13">
        <f>IF(E3767&gt;0,E3767/N3767,"NA")</f>
        <v>74.224299065420567</v>
      </c>
      <c r="Q3767" s="13" t="s">
        <v>8338</v>
      </c>
      <c r="R3767" s="13" t="s">
        <v>8380</v>
      </c>
      <c r="S3767" t="b">
        <v>1</v>
      </c>
      <c r="T3767" t="s">
        <v>8304</v>
      </c>
      <c r="U3767" s="17">
        <v>41820.568078703705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5">
        <f t="shared" si="58"/>
        <v>41822.958854166667</v>
      </c>
      <c r="K3768">
        <v>1401336045</v>
      </c>
      <c r="L3768" s="5">
        <v>41787.958854166667</v>
      </c>
      <c r="M3768" t="b">
        <v>0</v>
      </c>
      <c r="N3768">
        <v>96</v>
      </c>
      <c r="O3768" s="9">
        <f>E3768/D3768</f>
        <v>1.0265010000000001</v>
      </c>
      <c r="P3768" s="13">
        <f>IF(E3768&gt;0,E3768/N3768,"NA")</f>
        <v>106.9271875</v>
      </c>
      <c r="Q3768" s="13" t="s">
        <v>8338</v>
      </c>
      <c r="R3768" s="13" t="s">
        <v>8380</v>
      </c>
      <c r="S3768" t="b">
        <v>1</v>
      </c>
      <c r="T3768" t="s">
        <v>8304</v>
      </c>
      <c r="U3768" s="17">
        <v>41787.958854166667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5">
        <f t="shared" si="58"/>
        <v>42063.999305555553</v>
      </c>
      <c r="K3769">
        <v>1423960097</v>
      </c>
      <c r="L3769" s="5">
        <v>42049.811307870368</v>
      </c>
      <c r="M3769" t="b">
        <v>0</v>
      </c>
      <c r="N3769">
        <v>56</v>
      </c>
      <c r="O3769" s="9">
        <f>E3769/D3769</f>
        <v>1.1675</v>
      </c>
      <c r="P3769" s="13">
        <f>IF(E3769&gt;0,E3769/N3769,"NA")</f>
        <v>41.696428571428569</v>
      </c>
      <c r="Q3769" s="13" t="s">
        <v>8338</v>
      </c>
      <c r="R3769" s="13" t="s">
        <v>8380</v>
      </c>
      <c r="S3769" t="b">
        <v>1</v>
      </c>
      <c r="T3769" t="s">
        <v>8304</v>
      </c>
      <c r="U3769" s="17">
        <v>42049.811307870368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5">
        <f t="shared" si="58"/>
        <v>41802.519560185181</v>
      </c>
      <c r="K3770">
        <v>1400002090</v>
      </c>
      <c r="L3770" s="5">
        <v>41772.519560185181</v>
      </c>
      <c r="M3770" t="b">
        <v>0</v>
      </c>
      <c r="N3770">
        <v>58</v>
      </c>
      <c r="O3770" s="9">
        <f>E3770/D3770</f>
        <v>1.0765274999999999</v>
      </c>
      <c r="P3770" s="13">
        <f>IF(E3770&gt;0,E3770/N3770,"NA")</f>
        <v>74.243275862068955</v>
      </c>
      <c r="Q3770" s="13" t="s">
        <v>8338</v>
      </c>
      <c r="R3770" s="13" t="s">
        <v>8380</v>
      </c>
      <c r="S3770" t="b">
        <v>1</v>
      </c>
      <c r="T3770" t="s">
        <v>8304</v>
      </c>
      <c r="U3770" s="17">
        <v>41772.519560185181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5">
        <f t="shared" si="58"/>
        <v>42475.389803240738</v>
      </c>
      <c r="K3771">
        <v>1458138079</v>
      </c>
      <c r="L3771" s="5">
        <v>42445.389803240738</v>
      </c>
      <c r="M3771" t="b">
        <v>0</v>
      </c>
      <c r="N3771">
        <v>15</v>
      </c>
      <c r="O3771" s="9">
        <f>E3771/D3771</f>
        <v>1</v>
      </c>
      <c r="P3771" s="13">
        <f>IF(E3771&gt;0,E3771/N3771,"NA")</f>
        <v>73.333333333333329</v>
      </c>
      <c r="Q3771" s="13" t="s">
        <v>8338</v>
      </c>
      <c r="R3771" s="13" t="s">
        <v>8380</v>
      </c>
      <c r="S3771" t="b">
        <v>1</v>
      </c>
      <c r="T3771" t="s">
        <v>8304</v>
      </c>
      <c r="U3771" s="17">
        <v>42445.389803240738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5">
        <f t="shared" si="58"/>
        <v>42168.722337962965</v>
      </c>
      <c r="K3772">
        <v>1431642010</v>
      </c>
      <c r="L3772" s="5">
        <v>42138.722337962965</v>
      </c>
      <c r="M3772" t="b">
        <v>0</v>
      </c>
      <c r="N3772">
        <v>20</v>
      </c>
      <c r="O3772" s="9">
        <f>E3772/D3772</f>
        <v>1</v>
      </c>
      <c r="P3772" s="13">
        <f>IF(E3772&gt;0,E3772/N3772,"NA")</f>
        <v>100</v>
      </c>
      <c r="Q3772" s="13" t="s">
        <v>8338</v>
      </c>
      <c r="R3772" s="13" t="s">
        <v>8380</v>
      </c>
      <c r="S3772" t="b">
        <v>1</v>
      </c>
      <c r="T3772" t="s">
        <v>8304</v>
      </c>
      <c r="U3772" s="17">
        <v>42138.722337962965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5">
        <f t="shared" si="58"/>
        <v>42507.791666666664</v>
      </c>
      <c r="K3773">
        <v>1462307652</v>
      </c>
      <c r="L3773" s="5">
        <v>42493.64875</v>
      </c>
      <c r="M3773" t="b">
        <v>0</v>
      </c>
      <c r="N3773">
        <v>38</v>
      </c>
      <c r="O3773" s="9">
        <f>E3773/D3773</f>
        <v>1.46</v>
      </c>
      <c r="P3773" s="13">
        <f>IF(E3773&gt;0,E3773/N3773,"NA")</f>
        <v>38.421052631578945</v>
      </c>
      <c r="Q3773" s="13" t="s">
        <v>8338</v>
      </c>
      <c r="R3773" s="13" t="s">
        <v>8380</v>
      </c>
      <c r="S3773" t="b">
        <v>1</v>
      </c>
      <c r="T3773" t="s">
        <v>8304</v>
      </c>
      <c r="U3773" s="17">
        <v>42493.64875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5">
        <f t="shared" si="58"/>
        <v>42703.041666666664</v>
      </c>
      <c r="K3774">
        <v>1478616506</v>
      </c>
      <c r="L3774" s="5">
        <v>42682.408634259256</v>
      </c>
      <c r="M3774" t="b">
        <v>0</v>
      </c>
      <c r="N3774">
        <v>33</v>
      </c>
      <c r="O3774" s="9">
        <f>E3774/D3774</f>
        <v>1.1020000000000001</v>
      </c>
      <c r="P3774" s="13">
        <f>IF(E3774&gt;0,E3774/N3774,"NA")</f>
        <v>166.96969696969697</v>
      </c>
      <c r="Q3774" s="13" t="s">
        <v>8338</v>
      </c>
      <c r="R3774" s="13" t="s">
        <v>8380</v>
      </c>
      <c r="S3774" t="b">
        <v>1</v>
      </c>
      <c r="T3774" t="s">
        <v>8304</v>
      </c>
      <c r="U3774" s="17">
        <v>42682.408634259256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5">
        <f t="shared" si="58"/>
        <v>42688.880555555552</v>
      </c>
      <c r="K3775">
        <v>1476317247</v>
      </c>
      <c r="L3775" s="5">
        <v>42655.796840277777</v>
      </c>
      <c r="M3775" t="b">
        <v>0</v>
      </c>
      <c r="N3775">
        <v>57</v>
      </c>
      <c r="O3775" s="9">
        <f>E3775/D3775</f>
        <v>1.0820000000000001</v>
      </c>
      <c r="P3775" s="13">
        <f>IF(E3775&gt;0,E3775/N3775,"NA")</f>
        <v>94.912280701754383</v>
      </c>
      <c r="Q3775" s="13" t="s">
        <v>8338</v>
      </c>
      <c r="R3775" s="13" t="s">
        <v>8380</v>
      </c>
      <c r="S3775" t="b">
        <v>1</v>
      </c>
      <c r="T3775" t="s">
        <v>8304</v>
      </c>
      <c r="U3775" s="17">
        <v>42655.796840277777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5">
        <f t="shared" si="58"/>
        <v>42103.583969907406</v>
      </c>
      <c r="K3776">
        <v>1427223655</v>
      </c>
      <c r="L3776" s="5">
        <v>42087.583969907406</v>
      </c>
      <c r="M3776" t="b">
        <v>0</v>
      </c>
      <c r="N3776">
        <v>25</v>
      </c>
      <c r="O3776" s="9">
        <f>E3776/D3776</f>
        <v>1</v>
      </c>
      <c r="P3776" s="13">
        <f>IF(E3776&gt;0,E3776/N3776,"NA")</f>
        <v>100</v>
      </c>
      <c r="Q3776" s="13" t="s">
        <v>8338</v>
      </c>
      <c r="R3776" s="13" t="s">
        <v>8380</v>
      </c>
      <c r="S3776" t="b">
        <v>1</v>
      </c>
      <c r="T3776" t="s">
        <v>8304</v>
      </c>
      <c r="U3776" s="17">
        <v>42087.583969907406</v>
      </c>
    </row>
    <row r="3777" spans="1:21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5">
        <f t="shared" si="58"/>
        <v>42102.958333333336</v>
      </c>
      <c r="K3777">
        <v>1426199843</v>
      </c>
      <c r="L3777" s="5">
        <v>42075.734293981477</v>
      </c>
      <c r="M3777" t="b">
        <v>0</v>
      </c>
      <c r="N3777">
        <v>14</v>
      </c>
      <c r="O3777" s="9">
        <f>E3777/D3777</f>
        <v>1.0024999999999999</v>
      </c>
      <c r="P3777" s="13">
        <f>IF(E3777&gt;0,E3777/N3777,"NA")</f>
        <v>143.21428571428572</v>
      </c>
      <c r="Q3777" s="13" t="s">
        <v>8338</v>
      </c>
      <c r="R3777" s="13" t="s">
        <v>8380</v>
      </c>
      <c r="S3777" t="b">
        <v>1</v>
      </c>
      <c r="T3777" t="s">
        <v>8304</v>
      </c>
      <c r="U3777" s="17">
        <v>42075.734293981477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5">
        <f t="shared" si="58"/>
        <v>41851.833333333328</v>
      </c>
      <c r="K3778">
        <v>1403599778</v>
      </c>
      <c r="L3778" s="5">
        <v>41814.159467592588</v>
      </c>
      <c r="M3778" t="b">
        <v>0</v>
      </c>
      <c r="N3778">
        <v>94</v>
      </c>
      <c r="O3778" s="9">
        <f>E3778/D3778</f>
        <v>1.0671250000000001</v>
      </c>
      <c r="P3778" s="13">
        <f>IF(E3778&gt;0,E3778/N3778,"NA")</f>
        <v>90.819148936170208</v>
      </c>
      <c r="Q3778" s="13" t="s">
        <v>8338</v>
      </c>
      <c r="R3778" s="13" t="s">
        <v>8380</v>
      </c>
      <c r="S3778" t="b">
        <v>1</v>
      </c>
      <c r="T3778" t="s">
        <v>8304</v>
      </c>
      <c r="U3778" s="17">
        <v>41814.159467592588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5">
        <f t="shared" ref="J3779:L3842" si="59">(I3779/86400)+25569+(-5/24)</f>
        <v>41908.958333333328</v>
      </c>
      <c r="K3779">
        <v>1409884821</v>
      </c>
      <c r="L3779" s="5">
        <v>41886.903020833335</v>
      </c>
      <c r="M3779" t="b">
        <v>0</v>
      </c>
      <c r="N3779">
        <v>59</v>
      </c>
      <c r="O3779" s="9">
        <f>E3779/D3779</f>
        <v>1.4319999999999999</v>
      </c>
      <c r="P3779" s="13">
        <f>IF(E3779&gt;0,E3779/N3779,"NA")</f>
        <v>48.542372881355931</v>
      </c>
      <c r="Q3779" s="13" t="s">
        <v>8338</v>
      </c>
      <c r="R3779" s="13" t="s">
        <v>8380</v>
      </c>
      <c r="S3779" t="b">
        <v>1</v>
      </c>
      <c r="T3779" t="s">
        <v>8304</v>
      </c>
      <c r="U3779" s="17">
        <v>41886.903020833335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5">
        <f t="shared" si="59"/>
        <v>42049.610879629625</v>
      </c>
      <c r="K3780">
        <v>1418758780</v>
      </c>
      <c r="L3780" s="5">
        <v>41989.610879629625</v>
      </c>
      <c r="M3780" t="b">
        <v>0</v>
      </c>
      <c r="N3780">
        <v>36</v>
      </c>
      <c r="O3780" s="9">
        <f>E3780/D3780</f>
        <v>1.0504166666666668</v>
      </c>
      <c r="P3780" s="13">
        <f>IF(E3780&gt;0,E3780/N3780,"NA")</f>
        <v>70.027777777777771</v>
      </c>
      <c r="Q3780" s="13" t="s">
        <v>8338</v>
      </c>
      <c r="R3780" s="13" t="s">
        <v>8380</v>
      </c>
      <c r="S3780" t="b">
        <v>1</v>
      </c>
      <c r="T3780" t="s">
        <v>8304</v>
      </c>
      <c r="U3780" s="17">
        <v>41989.610879629625</v>
      </c>
    </row>
    <row r="3781" spans="1:21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5">
        <f t="shared" si="59"/>
        <v>42455.485416666663</v>
      </c>
      <c r="K3781">
        <v>1456421940</v>
      </c>
      <c r="L3781" s="5">
        <v>42425.527083333327</v>
      </c>
      <c r="M3781" t="b">
        <v>0</v>
      </c>
      <c r="N3781">
        <v>115</v>
      </c>
      <c r="O3781" s="9">
        <f>E3781/D3781</f>
        <v>1.0398000000000001</v>
      </c>
      <c r="P3781" s="13">
        <f>IF(E3781&gt;0,E3781/N3781,"NA")</f>
        <v>135.62608695652173</v>
      </c>
      <c r="Q3781" s="13" t="s">
        <v>8338</v>
      </c>
      <c r="R3781" s="13" t="s">
        <v>8380</v>
      </c>
      <c r="S3781" t="b">
        <v>1</v>
      </c>
      <c r="T3781" t="s">
        <v>8304</v>
      </c>
      <c r="U3781" s="17">
        <v>42425.527083333327</v>
      </c>
    </row>
    <row r="3782" spans="1:21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5">
        <f t="shared" si="59"/>
        <v>42198.629166666666</v>
      </c>
      <c r="K3782">
        <v>1433999785</v>
      </c>
      <c r="L3782" s="5">
        <v>42166.011400462965</v>
      </c>
      <c r="M3782" t="b">
        <v>0</v>
      </c>
      <c r="N3782">
        <v>30</v>
      </c>
      <c r="O3782" s="9">
        <f>E3782/D3782</f>
        <v>1.2</v>
      </c>
      <c r="P3782" s="13">
        <f>IF(E3782&gt;0,E3782/N3782,"NA")</f>
        <v>100</v>
      </c>
      <c r="Q3782" s="13" t="s">
        <v>8338</v>
      </c>
      <c r="R3782" s="13" t="s">
        <v>8380</v>
      </c>
      <c r="S3782" t="b">
        <v>1</v>
      </c>
      <c r="T3782" t="s">
        <v>8304</v>
      </c>
      <c r="U3782" s="17">
        <v>42166.011400462965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5">
        <f t="shared" si="59"/>
        <v>41890.674594907403</v>
      </c>
      <c r="K3783">
        <v>1408050685</v>
      </c>
      <c r="L3783" s="5">
        <v>41865.674594907403</v>
      </c>
      <c r="M3783" t="b">
        <v>0</v>
      </c>
      <c r="N3783">
        <v>52</v>
      </c>
      <c r="O3783" s="9">
        <f>E3783/D3783</f>
        <v>1.0966666666666667</v>
      </c>
      <c r="P3783" s="13">
        <f>IF(E3783&gt;0,E3783/N3783,"NA")</f>
        <v>94.90384615384616</v>
      </c>
      <c r="Q3783" s="13" t="s">
        <v>8338</v>
      </c>
      <c r="R3783" s="13" t="s">
        <v>8380</v>
      </c>
      <c r="S3783" t="b">
        <v>1</v>
      </c>
      <c r="T3783" t="s">
        <v>8304</v>
      </c>
      <c r="U3783" s="17">
        <v>41865.674594907403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5">
        <f t="shared" si="59"/>
        <v>42575.749999999993</v>
      </c>
      <c r="K3784">
        <v>1466887297</v>
      </c>
      <c r="L3784" s="5">
        <v>42546.653900462959</v>
      </c>
      <c r="M3784" t="b">
        <v>0</v>
      </c>
      <c r="N3784">
        <v>27</v>
      </c>
      <c r="O3784" s="9">
        <f>E3784/D3784</f>
        <v>1.0175000000000001</v>
      </c>
      <c r="P3784" s="13">
        <f>IF(E3784&gt;0,E3784/N3784,"NA")</f>
        <v>75.370370370370367</v>
      </c>
      <c r="Q3784" s="13" t="s">
        <v>8338</v>
      </c>
      <c r="R3784" s="13" t="s">
        <v>8380</v>
      </c>
      <c r="S3784" t="b">
        <v>1</v>
      </c>
      <c r="T3784" t="s">
        <v>8304</v>
      </c>
      <c r="U3784" s="17">
        <v>42546.653900462959</v>
      </c>
    </row>
    <row r="3785" spans="1:21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5">
        <f t="shared" si="59"/>
        <v>42444.458333333336</v>
      </c>
      <c r="K3785">
        <v>1455938520</v>
      </c>
      <c r="L3785" s="5">
        <v>42419.931944444441</v>
      </c>
      <c r="M3785" t="b">
        <v>0</v>
      </c>
      <c r="N3785">
        <v>24</v>
      </c>
      <c r="O3785" s="9">
        <f>E3785/D3785</f>
        <v>1.2891666666666666</v>
      </c>
      <c r="P3785" s="13">
        <f>IF(E3785&gt;0,E3785/N3785,"NA")</f>
        <v>64.458333333333329</v>
      </c>
      <c r="Q3785" s="13" t="s">
        <v>8338</v>
      </c>
      <c r="R3785" s="13" t="s">
        <v>8380</v>
      </c>
      <c r="S3785" t="b">
        <v>1</v>
      </c>
      <c r="T3785" t="s">
        <v>8304</v>
      </c>
      <c r="U3785" s="17">
        <v>42419.931944444441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5">
        <f t="shared" si="59"/>
        <v>42561.772361111107</v>
      </c>
      <c r="K3786">
        <v>1465601532</v>
      </c>
      <c r="L3786" s="5">
        <v>42531.772361111107</v>
      </c>
      <c r="M3786" t="b">
        <v>0</v>
      </c>
      <c r="N3786">
        <v>10</v>
      </c>
      <c r="O3786" s="9">
        <f>E3786/D3786</f>
        <v>1.1499999999999999</v>
      </c>
      <c r="P3786" s="13">
        <f>IF(E3786&gt;0,E3786/N3786,"NA")</f>
        <v>115</v>
      </c>
      <c r="Q3786" s="13" t="s">
        <v>8338</v>
      </c>
      <c r="R3786" s="13" t="s">
        <v>8380</v>
      </c>
      <c r="S3786" t="b">
        <v>1</v>
      </c>
      <c r="T3786" t="s">
        <v>8304</v>
      </c>
      <c r="U3786" s="17">
        <v>42531.772361111107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5">
        <f t="shared" si="59"/>
        <v>42584.210416666661</v>
      </c>
      <c r="K3787">
        <v>1467040769</v>
      </c>
      <c r="L3787" s="5">
        <v>42548.430196759255</v>
      </c>
      <c r="M3787" t="b">
        <v>0</v>
      </c>
      <c r="N3787">
        <v>30</v>
      </c>
      <c r="O3787" s="9">
        <f>E3787/D3787</f>
        <v>1.5075000000000001</v>
      </c>
      <c r="P3787" s="13">
        <f>IF(E3787&gt;0,E3787/N3787,"NA")</f>
        <v>100.5</v>
      </c>
      <c r="Q3787" s="13" t="s">
        <v>8338</v>
      </c>
      <c r="R3787" s="13" t="s">
        <v>8380</v>
      </c>
      <c r="S3787" t="b">
        <v>1</v>
      </c>
      <c r="T3787" t="s">
        <v>8304</v>
      </c>
      <c r="U3787" s="17">
        <v>42548.430196759255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5">
        <f t="shared" si="59"/>
        <v>42516.829571759255</v>
      </c>
      <c r="K3788">
        <v>1461718475</v>
      </c>
      <c r="L3788" s="5">
        <v>42486.829571759255</v>
      </c>
      <c r="M3788" t="b">
        <v>0</v>
      </c>
      <c r="N3788">
        <v>71</v>
      </c>
      <c r="O3788" s="9">
        <f>E3788/D3788</f>
        <v>1.1096666666666666</v>
      </c>
      <c r="P3788" s="13">
        <f>IF(E3788&gt;0,E3788/N3788,"NA")</f>
        <v>93.774647887323937</v>
      </c>
      <c r="Q3788" s="13" t="s">
        <v>8338</v>
      </c>
      <c r="R3788" s="13" t="s">
        <v>8380</v>
      </c>
      <c r="S3788" t="b">
        <v>1</v>
      </c>
      <c r="T3788" t="s">
        <v>8304</v>
      </c>
      <c r="U3788" s="17">
        <v>42486.829571759255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5">
        <f t="shared" si="59"/>
        <v>42195.957638888889</v>
      </c>
      <c r="K3789">
        <v>1434113406</v>
      </c>
      <c r="L3789" s="5">
        <v>42167.326458333329</v>
      </c>
      <c r="M3789" t="b">
        <v>0</v>
      </c>
      <c r="N3789">
        <v>10</v>
      </c>
      <c r="O3789" s="9">
        <f>E3789/D3789</f>
        <v>1.0028571428571429</v>
      </c>
      <c r="P3789" s="13">
        <f>IF(E3789&gt;0,E3789/N3789,"NA")</f>
        <v>35.1</v>
      </c>
      <c r="Q3789" s="13" t="s">
        <v>8338</v>
      </c>
      <c r="R3789" s="13" t="s">
        <v>8380</v>
      </c>
      <c r="S3789" t="b">
        <v>1</v>
      </c>
      <c r="T3789" t="s">
        <v>8304</v>
      </c>
      <c r="U3789" s="17">
        <v>42167.326458333329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5">
        <f t="shared" si="59"/>
        <v>42361.470833333333</v>
      </c>
      <c r="K3790">
        <v>1448469719</v>
      </c>
      <c r="L3790" s="5">
        <v>42333.487488425926</v>
      </c>
      <c r="M3790" t="b">
        <v>0</v>
      </c>
      <c r="N3790">
        <v>1</v>
      </c>
      <c r="O3790" s="9">
        <f>E3790/D3790</f>
        <v>6.6666666666666671E-3</v>
      </c>
      <c r="P3790" s="13">
        <f>IF(E3790&gt;0,E3790/N3790,"NA")</f>
        <v>500</v>
      </c>
      <c r="Q3790" s="13" t="s">
        <v>8338</v>
      </c>
      <c r="R3790" s="13" t="s">
        <v>8380</v>
      </c>
      <c r="S3790" t="b">
        <v>0</v>
      </c>
      <c r="T3790" t="s">
        <v>8304</v>
      </c>
      <c r="U3790" s="17">
        <v>42333.487488425926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5">
        <f t="shared" si="59"/>
        <v>42170.590486111112</v>
      </c>
      <c r="K3791">
        <v>1431630618</v>
      </c>
      <c r="L3791" s="5">
        <v>42138.590486111112</v>
      </c>
      <c r="M3791" t="b">
        <v>0</v>
      </c>
      <c r="N3791">
        <v>4</v>
      </c>
      <c r="O3791" s="9">
        <f>E3791/D3791</f>
        <v>3.267605633802817E-2</v>
      </c>
      <c r="P3791" s="13">
        <f>IF(E3791&gt;0,E3791/N3791,"NA")</f>
        <v>29</v>
      </c>
      <c r="Q3791" s="13" t="s">
        <v>8338</v>
      </c>
      <c r="R3791" s="13" t="s">
        <v>8380</v>
      </c>
      <c r="S3791" t="b">
        <v>0</v>
      </c>
      <c r="T3791" t="s">
        <v>8304</v>
      </c>
      <c r="U3791" s="17">
        <v>42138.590486111112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5">
        <f t="shared" si="59"/>
        <v>42696.5002662037</v>
      </c>
      <c r="K3792">
        <v>1477238423</v>
      </c>
      <c r="L3792" s="5">
        <v>42666.458599537036</v>
      </c>
      <c r="M3792" t="b">
        <v>0</v>
      </c>
      <c r="N3792">
        <v>0</v>
      </c>
      <c r="O3792" s="9">
        <f>E3792/D3792</f>
        <v>0</v>
      </c>
      <c r="P3792" s="13" t="str">
        <f>IF(E3792&gt;0,E3792/N3792,"NA")</f>
        <v>NA</v>
      </c>
      <c r="Q3792" s="13" t="s">
        <v>8338</v>
      </c>
      <c r="R3792" s="13" t="s">
        <v>8380</v>
      </c>
      <c r="S3792" t="b">
        <v>0</v>
      </c>
      <c r="T3792" t="s">
        <v>8304</v>
      </c>
      <c r="U3792" s="17">
        <v>42666.458599537036</v>
      </c>
    </row>
    <row r="3793" spans="1:21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5">
        <f t="shared" si="59"/>
        <v>41826.4837037037</v>
      </c>
      <c r="K3793">
        <v>1399480592</v>
      </c>
      <c r="L3793" s="5">
        <v>41766.4837037037</v>
      </c>
      <c r="M3793" t="b">
        <v>0</v>
      </c>
      <c r="N3793">
        <v>0</v>
      </c>
      <c r="O3793" s="9">
        <f>E3793/D3793</f>
        <v>0</v>
      </c>
      <c r="P3793" s="13" t="str">
        <f>IF(E3793&gt;0,E3793/N3793,"NA")</f>
        <v>NA</v>
      </c>
      <c r="Q3793" s="13" t="s">
        <v>8338</v>
      </c>
      <c r="R3793" s="13" t="s">
        <v>8380</v>
      </c>
      <c r="S3793" t="b">
        <v>0</v>
      </c>
      <c r="T3793" t="s">
        <v>8304</v>
      </c>
      <c r="U3793" s="17">
        <v>41766.4837037037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5">
        <f t="shared" si="59"/>
        <v>42200.238680555551</v>
      </c>
      <c r="K3794">
        <v>1434365022</v>
      </c>
      <c r="L3794" s="5">
        <v>42170.238680555551</v>
      </c>
      <c r="M3794" t="b">
        <v>0</v>
      </c>
      <c r="N3794">
        <v>2</v>
      </c>
      <c r="O3794" s="9">
        <f>E3794/D3794</f>
        <v>2.8E-3</v>
      </c>
      <c r="P3794" s="13">
        <f>IF(E3794&gt;0,E3794/N3794,"NA")</f>
        <v>17.5</v>
      </c>
      <c r="Q3794" s="13" t="s">
        <v>8338</v>
      </c>
      <c r="R3794" s="13" t="s">
        <v>8380</v>
      </c>
      <c r="S3794" t="b">
        <v>0</v>
      </c>
      <c r="T3794" t="s">
        <v>8304</v>
      </c>
      <c r="U3794" s="17">
        <v>42170.238680555551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5">
        <f t="shared" si="59"/>
        <v>41989.73065972222</v>
      </c>
      <c r="K3795">
        <v>1416954729</v>
      </c>
      <c r="L3795" s="5">
        <v>41968.73065972222</v>
      </c>
      <c r="M3795" t="b">
        <v>0</v>
      </c>
      <c r="N3795">
        <v>24</v>
      </c>
      <c r="O3795" s="9">
        <f>E3795/D3795</f>
        <v>0.59657142857142853</v>
      </c>
      <c r="P3795" s="13">
        <f>IF(E3795&gt;0,E3795/N3795,"NA")</f>
        <v>174</v>
      </c>
      <c r="Q3795" s="13" t="s">
        <v>8338</v>
      </c>
      <c r="R3795" s="13" t="s">
        <v>8380</v>
      </c>
      <c r="S3795" t="b">
        <v>0</v>
      </c>
      <c r="T3795" t="s">
        <v>8304</v>
      </c>
      <c r="U3795" s="17">
        <v>41968.73065972222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5">
        <f t="shared" si="59"/>
        <v>42162.372152777774</v>
      </c>
      <c r="K3796">
        <v>1431093354</v>
      </c>
      <c r="L3796" s="5">
        <v>42132.372152777774</v>
      </c>
      <c r="M3796" t="b">
        <v>0</v>
      </c>
      <c r="N3796">
        <v>1</v>
      </c>
      <c r="O3796" s="9">
        <f>E3796/D3796</f>
        <v>0.01</v>
      </c>
      <c r="P3796" s="13">
        <f>IF(E3796&gt;0,E3796/N3796,"NA")</f>
        <v>50</v>
      </c>
      <c r="Q3796" s="13" t="s">
        <v>8338</v>
      </c>
      <c r="R3796" s="13" t="s">
        <v>8380</v>
      </c>
      <c r="S3796" t="b">
        <v>0</v>
      </c>
      <c r="T3796" t="s">
        <v>8304</v>
      </c>
      <c r="U3796" s="17">
        <v>42132.372152777774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5">
        <f t="shared" si="59"/>
        <v>42244.729166666664</v>
      </c>
      <c r="K3797">
        <v>1437042490</v>
      </c>
      <c r="L3797" s="5">
        <v>42201.227893518517</v>
      </c>
      <c r="M3797" t="b">
        <v>0</v>
      </c>
      <c r="N3797">
        <v>2</v>
      </c>
      <c r="O3797" s="9">
        <f>E3797/D3797</f>
        <v>1.6666666666666666E-2</v>
      </c>
      <c r="P3797" s="13">
        <f>IF(E3797&gt;0,E3797/N3797,"NA")</f>
        <v>5</v>
      </c>
      <c r="Q3797" s="13" t="s">
        <v>8338</v>
      </c>
      <c r="R3797" s="13" t="s">
        <v>8380</v>
      </c>
      <c r="S3797" t="b">
        <v>0</v>
      </c>
      <c r="T3797" t="s">
        <v>8304</v>
      </c>
      <c r="U3797" s="17">
        <v>42201.227893518517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5">
        <f t="shared" si="59"/>
        <v>42748.821250000001</v>
      </c>
      <c r="K3798">
        <v>1479170556</v>
      </c>
      <c r="L3798" s="5">
        <v>42688.821250000001</v>
      </c>
      <c r="M3798" t="b">
        <v>0</v>
      </c>
      <c r="N3798">
        <v>1</v>
      </c>
      <c r="O3798" s="9">
        <f>E3798/D3798</f>
        <v>4.4444444444444447E-5</v>
      </c>
      <c r="P3798" s="13">
        <f>IF(E3798&gt;0,E3798/N3798,"NA")</f>
        <v>1</v>
      </c>
      <c r="Q3798" s="13" t="s">
        <v>8338</v>
      </c>
      <c r="R3798" s="13" t="s">
        <v>8380</v>
      </c>
      <c r="S3798" t="b">
        <v>0</v>
      </c>
      <c r="T3798" t="s">
        <v>8304</v>
      </c>
      <c r="U3798" s="17">
        <v>42688.821250000001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5">
        <f t="shared" si="59"/>
        <v>42114.673206018517</v>
      </c>
      <c r="K3799">
        <v>1426972165</v>
      </c>
      <c r="L3799" s="5">
        <v>42084.673206018517</v>
      </c>
      <c r="M3799" t="b">
        <v>0</v>
      </c>
      <c r="N3799">
        <v>37</v>
      </c>
      <c r="O3799" s="9">
        <f>E3799/D3799</f>
        <v>0.89666666666666661</v>
      </c>
      <c r="P3799" s="13">
        <f>IF(E3799&gt;0,E3799/N3799,"NA")</f>
        <v>145.40540540540542</v>
      </c>
      <c r="Q3799" s="13" t="s">
        <v>8338</v>
      </c>
      <c r="R3799" s="13" t="s">
        <v>8380</v>
      </c>
      <c r="S3799" t="b">
        <v>0</v>
      </c>
      <c r="T3799" t="s">
        <v>8304</v>
      </c>
      <c r="U3799" s="17">
        <v>42084.673206018517</v>
      </c>
    </row>
    <row r="3800" spans="1:21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5">
        <f t="shared" si="59"/>
        <v>41861.514444444438</v>
      </c>
      <c r="K3800">
        <v>1405099248</v>
      </c>
      <c r="L3800" s="5">
        <v>41831.514444444438</v>
      </c>
      <c r="M3800" t="b">
        <v>0</v>
      </c>
      <c r="N3800">
        <v>5</v>
      </c>
      <c r="O3800" s="9">
        <f>E3800/D3800</f>
        <v>1.4642857142857143E-2</v>
      </c>
      <c r="P3800" s="13">
        <f>IF(E3800&gt;0,E3800/N3800,"NA")</f>
        <v>205</v>
      </c>
      <c r="Q3800" s="13" t="s">
        <v>8338</v>
      </c>
      <c r="R3800" s="13" t="s">
        <v>8380</v>
      </c>
      <c r="S3800" t="b">
        <v>0</v>
      </c>
      <c r="T3800" t="s">
        <v>8304</v>
      </c>
      <c r="U3800" s="17">
        <v>41831.514444444438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5">
        <f t="shared" si="59"/>
        <v>42440.722719907404</v>
      </c>
      <c r="K3801">
        <v>1455142843</v>
      </c>
      <c r="L3801" s="5">
        <v>42410.722719907404</v>
      </c>
      <c r="M3801" t="b">
        <v>0</v>
      </c>
      <c r="N3801">
        <v>4</v>
      </c>
      <c r="O3801" s="9">
        <f>E3801/D3801</f>
        <v>4.02E-2</v>
      </c>
      <c r="P3801" s="13">
        <f>IF(E3801&gt;0,E3801/N3801,"NA")</f>
        <v>100.5</v>
      </c>
      <c r="Q3801" s="13" t="s">
        <v>8338</v>
      </c>
      <c r="R3801" s="13" t="s">
        <v>8380</v>
      </c>
      <c r="S3801" t="b">
        <v>0</v>
      </c>
      <c r="T3801" t="s">
        <v>8304</v>
      </c>
      <c r="U3801" s="17">
        <v>42410.722719907404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5">
        <f t="shared" si="59"/>
        <v>42014.999305555553</v>
      </c>
      <c r="K3802">
        <v>1418146883</v>
      </c>
      <c r="L3802" s="5">
        <v>41982.528738425921</v>
      </c>
      <c r="M3802" t="b">
        <v>0</v>
      </c>
      <c r="N3802">
        <v>16</v>
      </c>
      <c r="O3802" s="9">
        <f>E3802/D3802</f>
        <v>4.0045454545454544E-2</v>
      </c>
      <c r="P3802" s="13">
        <f>IF(E3802&gt;0,E3802/N3802,"NA")</f>
        <v>55.0625</v>
      </c>
      <c r="Q3802" s="13" t="s">
        <v>8338</v>
      </c>
      <c r="R3802" s="13" t="s">
        <v>8380</v>
      </c>
      <c r="S3802" t="b">
        <v>0</v>
      </c>
      <c r="T3802" t="s">
        <v>8304</v>
      </c>
      <c r="U3802" s="17">
        <v>41982.528738425921</v>
      </c>
    </row>
    <row r="3803" spans="1:21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5">
        <f t="shared" si="59"/>
        <v>42006.467777777776</v>
      </c>
      <c r="K3803">
        <v>1417536816</v>
      </c>
      <c r="L3803" s="5">
        <v>41975.467777777776</v>
      </c>
      <c r="M3803" t="b">
        <v>0</v>
      </c>
      <c r="N3803">
        <v>9</v>
      </c>
      <c r="O3803" s="9">
        <f>E3803/D3803</f>
        <v>8.5199999999999998E-2</v>
      </c>
      <c r="P3803" s="13">
        <f>IF(E3803&gt;0,E3803/N3803,"NA")</f>
        <v>47.333333333333336</v>
      </c>
      <c r="Q3803" s="13" t="s">
        <v>8338</v>
      </c>
      <c r="R3803" s="13" t="s">
        <v>8380</v>
      </c>
      <c r="S3803" t="b">
        <v>0</v>
      </c>
      <c r="T3803" t="s">
        <v>8304</v>
      </c>
      <c r="U3803" s="17">
        <v>41975.467777777776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5">
        <f t="shared" si="59"/>
        <v>42298.917893518512</v>
      </c>
      <c r="K3804">
        <v>1442890906</v>
      </c>
      <c r="L3804" s="5">
        <v>42268.917893518512</v>
      </c>
      <c r="M3804" t="b">
        <v>0</v>
      </c>
      <c r="N3804">
        <v>0</v>
      </c>
      <c r="O3804" s="9">
        <f>E3804/D3804</f>
        <v>0</v>
      </c>
      <c r="P3804" s="13" t="str">
        <f>IF(E3804&gt;0,E3804/N3804,"NA")</f>
        <v>NA</v>
      </c>
      <c r="Q3804" s="13" t="s">
        <v>8338</v>
      </c>
      <c r="R3804" s="13" t="s">
        <v>8380</v>
      </c>
      <c r="S3804" t="b">
        <v>0</v>
      </c>
      <c r="T3804" t="s">
        <v>8304</v>
      </c>
      <c r="U3804" s="17">
        <v>42268.917893518512</v>
      </c>
    </row>
    <row r="3805" spans="1:21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5">
        <f t="shared" si="59"/>
        <v>42433.763518518514</v>
      </c>
      <c r="K3805">
        <v>1454541568</v>
      </c>
      <c r="L3805" s="5">
        <v>42403.763518518514</v>
      </c>
      <c r="M3805" t="b">
        <v>0</v>
      </c>
      <c r="N3805">
        <v>40</v>
      </c>
      <c r="O3805" s="9">
        <f>E3805/D3805</f>
        <v>0.19650000000000001</v>
      </c>
      <c r="P3805" s="13">
        <f>IF(E3805&gt;0,E3805/N3805,"NA")</f>
        <v>58.95</v>
      </c>
      <c r="Q3805" s="13" t="s">
        <v>8338</v>
      </c>
      <c r="R3805" s="13" t="s">
        <v>8380</v>
      </c>
      <c r="S3805" t="b">
        <v>0</v>
      </c>
      <c r="T3805" t="s">
        <v>8304</v>
      </c>
      <c r="U3805" s="17">
        <v>42403.763518518514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5">
        <f t="shared" si="59"/>
        <v>42582.083333333336</v>
      </c>
      <c r="K3806">
        <v>1465172024</v>
      </c>
      <c r="L3806" s="5">
        <v>42526.801203703704</v>
      </c>
      <c r="M3806" t="b">
        <v>0</v>
      </c>
      <c r="N3806">
        <v>0</v>
      </c>
      <c r="O3806" s="9">
        <f>E3806/D3806</f>
        <v>0</v>
      </c>
      <c r="P3806" s="13" t="str">
        <f>IF(E3806&gt;0,E3806/N3806,"NA")</f>
        <v>NA</v>
      </c>
      <c r="Q3806" s="13" t="s">
        <v>8338</v>
      </c>
      <c r="R3806" s="13" t="s">
        <v>8380</v>
      </c>
      <c r="S3806" t="b">
        <v>0</v>
      </c>
      <c r="T3806" t="s">
        <v>8304</v>
      </c>
      <c r="U3806" s="17">
        <v>42526.801203703704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5">
        <f t="shared" si="59"/>
        <v>41909.678703703699</v>
      </c>
      <c r="K3807">
        <v>1406668640</v>
      </c>
      <c r="L3807" s="5">
        <v>41849.678703703699</v>
      </c>
      <c r="M3807" t="b">
        <v>0</v>
      </c>
      <c r="N3807">
        <v>2</v>
      </c>
      <c r="O3807" s="9">
        <f>E3807/D3807</f>
        <v>2.0000000000000002E-5</v>
      </c>
      <c r="P3807" s="13">
        <f>IF(E3807&gt;0,E3807/N3807,"NA")</f>
        <v>1.5</v>
      </c>
      <c r="Q3807" s="13" t="s">
        <v>8338</v>
      </c>
      <c r="R3807" s="13" t="s">
        <v>8380</v>
      </c>
      <c r="S3807" t="b">
        <v>0</v>
      </c>
      <c r="T3807" t="s">
        <v>8304</v>
      </c>
      <c r="U3807" s="17">
        <v>41849.678703703699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5">
        <f t="shared" si="59"/>
        <v>41819.050706018512</v>
      </c>
      <c r="K3808">
        <v>1402294381</v>
      </c>
      <c r="L3808" s="5">
        <v>41799.050706018512</v>
      </c>
      <c r="M3808" t="b">
        <v>0</v>
      </c>
      <c r="N3808">
        <v>1</v>
      </c>
      <c r="O3808" s="9">
        <f>E3808/D3808</f>
        <v>6.6666666666666664E-4</v>
      </c>
      <c r="P3808" s="13">
        <f>IF(E3808&gt;0,E3808/N3808,"NA")</f>
        <v>5</v>
      </c>
      <c r="Q3808" s="13" t="s">
        <v>8338</v>
      </c>
      <c r="R3808" s="13" t="s">
        <v>8380</v>
      </c>
      <c r="S3808" t="b">
        <v>0</v>
      </c>
      <c r="T3808" t="s">
        <v>8304</v>
      </c>
      <c r="U3808" s="17">
        <v>41799.050706018512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5">
        <f t="shared" si="59"/>
        <v>42097.700682870367</v>
      </c>
      <c r="K3809">
        <v>1427492939</v>
      </c>
      <c r="L3809" s="5">
        <v>42090.700682870367</v>
      </c>
      <c r="M3809" t="b">
        <v>0</v>
      </c>
      <c r="N3809">
        <v>9</v>
      </c>
      <c r="O3809" s="9">
        <f>E3809/D3809</f>
        <v>0.30333333333333334</v>
      </c>
      <c r="P3809" s="13">
        <f>IF(E3809&gt;0,E3809/N3809,"NA")</f>
        <v>50.555555555555557</v>
      </c>
      <c r="Q3809" s="13" t="s">
        <v>8338</v>
      </c>
      <c r="R3809" s="13" t="s">
        <v>8380</v>
      </c>
      <c r="S3809" t="b">
        <v>0</v>
      </c>
      <c r="T3809" t="s">
        <v>8304</v>
      </c>
      <c r="U3809" s="17">
        <v>42090.700682870367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5">
        <f t="shared" si="59"/>
        <v>42119.203923611109</v>
      </c>
      <c r="K3810">
        <v>1424775219</v>
      </c>
      <c r="L3810" s="5">
        <v>42059.24559027778</v>
      </c>
      <c r="M3810" t="b">
        <v>0</v>
      </c>
      <c r="N3810">
        <v>24</v>
      </c>
      <c r="O3810" s="9">
        <f>E3810/D3810</f>
        <v>1</v>
      </c>
      <c r="P3810" s="13">
        <f>IF(E3810&gt;0,E3810/N3810,"NA")</f>
        <v>41.666666666666664</v>
      </c>
      <c r="Q3810" s="13" t="s">
        <v>8338</v>
      </c>
      <c r="R3810" s="13" t="s">
        <v>8339</v>
      </c>
      <c r="S3810" t="b">
        <v>1</v>
      </c>
      <c r="T3810" t="s">
        <v>8270</v>
      </c>
      <c r="U3810" s="17">
        <v>42059.24559027778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5">
        <f t="shared" si="59"/>
        <v>41850.75</v>
      </c>
      <c r="K3811">
        <v>1402403907</v>
      </c>
      <c r="L3811" s="5">
        <v>41800.318368055552</v>
      </c>
      <c r="M3811" t="b">
        <v>0</v>
      </c>
      <c r="N3811">
        <v>38</v>
      </c>
      <c r="O3811" s="9">
        <f>E3811/D3811</f>
        <v>1.0125</v>
      </c>
      <c r="P3811" s="13">
        <f>IF(E3811&gt;0,E3811/N3811,"NA")</f>
        <v>53.289473684210527</v>
      </c>
      <c r="Q3811" s="13" t="s">
        <v>8338</v>
      </c>
      <c r="R3811" s="13" t="s">
        <v>8339</v>
      </c>
      <c r="S3811" t="b">
        <v>1</v>
      </c>
      <c r="T3811" t="s">
        <v>8270</v>
      </c>
      <c r="U3811" s="17">
        <v>41800.318368055552</v>
      </c>
    </row>
    <row r="3812" spans="1:21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5">
        <f t="shared" si="59"/>
        <v>42084.599050925921</v>
      </c>
      <c r="K3812">
        <v>1424377358</v>
      </c>
      <c r="L3812" s="5">
        <v>42054.640717592592</v>
      </c>
      <c r="M3812" t="b">
        <v>0</v>
      </c>
      <c r="N3812">
        <v>26</v>
      </c>
      <c r="O3812" s="9">
        <f>E3812/D3812</f>
        <v>1.2173333333333334</v>
      </c>
      <c r="P3812" s="13">
        <f>IF(E3812&gt;0,E3812/N3812,"NA")</f>
        <v>70.230769230769226</v>
      </c>
      <c r="Q3812" s="13" t="s">
        <v>8338</v>
      </c>
      <c r="R3812" s="13" t="s">
        <v>8339</v>
      </c>
      <c r="S3812" t="b">
        <v>1</v>
      </c>
      <c r="T3812" t="s">
        <v>8270</v>
      </c>
      <c r="U3812" s="17">
        <v>42054.640717592592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5">
        <f t="shared" si="59"/>
        <v>42521.249999999993</v>
      </c>
      <c r="K3813">
        <v>1461769373</v>
      </c>
      <c r="L3813" s="5">
        <v>42487.418668981474</v>
      </c>
      <c r="M3813" t="b">
        <v>0</v>
      </c>
      <c r="N3813">
        <v>19</v>
      </c>
      <c r="O3813" s="9">
        <f>E3813/D3813</f>
        <v>3.3</v>
      </c>
      <c r="P3813" s="13">
        <f>IF(E3813&gt;0,E3813/N3813,"NA")</f>
        <v>43.421052631578945</v>
      </c>
      <c r="Q3813" s="13" t="s">
        <v>8338</v>
      </c>
      <c r="R3813" s="13" t="s">
        <v>8339</v>
      </c>
      <c r="S3813" t="b">
        <v>1</v>
      </c>
      <c r="T3813" t="s">
        <v>8270</v>
      </c>
      <c r="U3813" s="17">
        <v>42487.418668981474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5">
        <f t="shared" si="59"/>
        <v>42155.957638888889</v>
      </c>
      <c r="K3814">
        <v>1429120908</v>
      </c>
      <c r="L3814" s="5">
        <v>42109.542916666665</v>
      </c>
      <c r="M3814" t="b">
        <v>0</v>
      </c>
      <c r="N3814">
        <v>11</v>
      </c>
      <c r="O3814" s="9">
        <f>E3814/D3814</f>
        <v>1.0954999999999999</v>
      </c>
      <c r="P3814" s="13">
        <f>IF(E3814&gt;0,E3814/N3814,"NA")</f>
        <v>199.18181818181819</v>
      </c>
      <c r="Q3814" s="13" t="s">
        <v>8338</v>
      </c>
      <c r="R3814" s="13" t="s">
        <v>8339</v>
      </c>
      <c r="S3814" t="b">
        <v>1</v>
      </c>
      <c r="T3814" t="s">
        <v>8270</v>
      </c>
      <c r="U3814" s="17">
        <v>42109.542916666665</v>
      </c>
    </row>
    <row r="3815" spans="1:21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5">
        <f t="shared" si="59"/>
        <v>42535.696527777771</v>
      </c>
      <c r="K3815">
        <v>1462603021</v>
      </c>
      <c r="L3815" s="5">
        <v>42497.067372685182</v>
      </c>
      <c r="M3815" t="b">
        <v>0</v>
      </c>
      <c r="N3815">
        <v>27</v>
      </c>
      <c r="O3815" s="9">
        <f>E3815/D3815</f>
        <v>1.0095190476190474</v>
      </c>
      <c r="P3815" s="13">
        <f>IF(E3815&gt;0,E3815/N3815,"NA")</f>
        <v>78.518148148148143</v>
      </c>
      <c r="Q3815" s="13" t="s">
        <v>8338</v>
      </c>
      <c r="R3815" s="13" t="s">
        <v>8339</v>
      </c>
      <c r="S3815" t="b">
        <v>1</v>
      </c>
      <c r="T3815" t="s">
        <v>8270</v>
      </c>
      <c r="U3815" s="17">
        <v>42497.067372685182</v>
      </c>
    </row>
    <row r="3816" spans="1:21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5">
        <f t="shared" si="59"/>
        <v>42094.957638888889</v>
      </c>
      <c r="K3816">
        <v>1424727712</v>
      </c>
      <c r="L3816" s="5">
        <v>42058.695740740739</v>
      </c>
      <c r="M3816" t="b">
        <v>0</v>
      </c>
      <c r="N3816">
        <v>34</v>
      </c>
      <c r="O3816" s="9">
        <f>E3816/D3816</f>
        <v>1.4013333333333333</v>
      </c>
      <c r="P3816" s="13">
        <f>IF(E3816&gt;0,E3816/N3816,"NA")</f>
        <v>61.823529411764703</v>
      </c>
      <c r="Q3816" s="13" t="s">
        <v>8338</v>
      </c>
      <c r="R3816" s="13" t="s">
        <v>8339</v>
      </c>
      <c r="S3816" t="b">
        <v>1</v>
      </c>
      <c r="T3816" t="s">
        <v>8270</v>
      </c>
      <c r="U3816" s="17">
        <v>42058.695740740739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5">
        <f t="shared" si="59"/>
        <v>42236.749999999993</v>
      </c>
      <c r="K3817">
        <v>1437545657</v>
      </c>
      <c r="L3817" s="5">
        <v>42207.051585648143</v>
      </c>
      <c r="M3817" t="b">
        <v>0</v>
      </c>
      <c r="N3817">
        <v>20</v>
      </c>
      <c r="O3817" s="9">
        <f>E3817/D3817</f>
        <v>1.0000100000000001</v>
      </c>
      <c r="P3817" s="13">
        <f>IF(E3817&gt;0,E3817/N3817,"NA")</f>
        <v>50.000500000000002</v>
      </c>
      <c r="Q3817" s="13" t="s">
        <v>8338</v>
      </c>
      <c r="R3817" s="13" t="s">
        <v>8339</v>
      </c>
      <c r="S3817" t="b">
        <v>1</v>
      </c>
      <c r="T3817" t="s">
        <v>8270</v>
      </c>
      <c r="U3817" s="17">
        <v>42207.051585648143</v>
      </c>
    </row>
    <row r="3818" spans="1:21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5">
        <f t="shared" si="59"/>
        <v>41837.481747685182</v>
      </c>
      <c r="K3818">
        <v>1403022823</v>
      </c>
      <c r="L3818" s="5">
        <v>41807.481747685182</v>
      </c>
      <c r="M3818" t="b">
        <v>0</v>
      </c>
      <c r="N3818">
        <v>37</v>
      </c>
      <c r="O3818" s="9">
        <f>E3818/D3818</f>
        <v>1.19238</v>
      </c>
      <c r="P3818" s="13">
        <f>IF(E3818&gt;0,E3818/N3818,"NA")</f>
        <v>48.339729729729726</v>
      </c>
      <c r="Q3818" s="13" t="s">
        <v>8338</v>
      </c>
      <c r="R3818" s="13" t="s">
        <v>8339</v>
      </c>
      <c r="S3818" t="b">
        <v>1</v>
      </c>
      <c r="T3818" t="s">
        <v>8270</v>
      </c>
      <c r="U3818" s="17">
        <v>41807.481747685182</v>
      </c>
    </row>
    <row r="3819" spans="1:21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5">
        <f t="shared" si="59"/>
        <v>42300.957638888889</v>
      </c>
      <c r="K3819">
        <v>1444236216</v>
      </c>
      <c r="L3819" s="5">
        <v>42284.488611111105</v>
      </c>
      <c r="M3819" t="b">
        <v>0</v>
      </c>
      <c r="N3819">
        <v>20</v>
      </c>
      <c r="O3819" s="9">
        <f>E3819/D3819</f>
        <v>1.0725</v>
      </c>
      <c r="P3819" s="13">
        <f>IF(E3819&gt;0,E3819/N3819,"NA")</f>
        <v>107.25</v>
      </c>
      <c r="Q3819" s="13" t="s">
        <v>8338</v>
      </c>
      <c r="R3819" s="13" t="s">
        <v>8339</v>
      </c>
      <c r="S3819" t="b">
        <v>1</v>
      </c>
      <c r="T3819" t="s">
        <v>8270</v>
      </c>
      <c r="U3819" s="17">
        <v>42284.488611111105</v>
      </c>
    </row>
    <row r="3820" spans="1:21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5">
        <f t="shared" si="59"/>
        <v>42075.592384259253</v>
      </c>
      <c r="K3820">
        <v>1423599182</v>
      </c>
      <c r="L3820" s="5">
        <v>42045.634050925924</v>
      </c>
      <c r="M3820" t="b">
        <v>0</v>
      </c>
      <c r="N3820">
        <v>10</v>
      </c>
      <c r="O3820" s="9">
        <f>E3820/D3820</f>
        <v>2.2799999999999998</v>
      </c>
      <c r="P3820" s="13">
        <f>IF(E3820&gt;0,E3820/N3820,"NA")</f>
        <v>57</v>
      </c>
      <c r="Q3820" s="13" t="s">
        <v>8338</v>
      </c>
      <c r="R3820" s="13" t="s">
        <v>8339</v>
      </c>
      <c r="S3820" t="b">
        <v>1</v>
      </c>
      <c r="T3820" t="s">
        <v>8270</v>
      </c>
      <c r="U3820" s="17">
        <v>42045.634050925924</v>
      </c>
    </row>
    <row r="3821" spans="1:21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5">
        <f t="shared" si="59"/>
        <v>42202.668055555558</v>
      </c>
      <c r="K3821">
        <v>1435554104</v>
      </c>
      <c r="L3821" s="5">
        <v>42184.001203703701</v>
      </c>
      <c r="M3821" t="b">
        <v>0</v>
      </c>
      <c r="N3821">
        <v>26</v>
      </c>
      <c r="O3821" s="9">
        <f>E3821/D3821</f>
        <v>1.0640000000000001</v>
      </c>
      <c r="P3821" s="13">
        <f>IF(E3821&gt;0,E3821/N3821,"NA")</f>
        <v>40.92307692307692</v>
      </c>
      <c r="Q3821" s="13" t="s">
        <v>8338</v>
      </c>
      <c r="R3821" s="13" t="s">
        <v>8339</v>
      </c>
      <c r="S3821" t="b">
        <v>1</v>
      </c>
      <c r="T3821" t="s">
        <v>8270</v>
      </c>
      <c r="U3821" s="17">
        <v>42184.001203703701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5">
        <f t="shared" si="59"/>
        <v>42190.443483796298</v>
      </c>
      <c r="K3822">
        <v>1433518717</v>
      </c>
      <c r="L3822" s="5">
        <v>42160.443483796298</v>
      </c>
      <c r="M3822" t="b">
        <v>0</v>
      </c>
      <c r="N3822">
        <v>20</v>
      </c>
      <c r="O3822" s="9">
        <f>E3822/D3822</f>
        <v>1.4333333333333333</v>
      </c>
      <c r="P3822" s="13">
        <f>IF(E3822&gt;0,E3822/N3822,"NA")</f>
        <v>21.5</v>
      </c>
      <c r="Q3822" s="13" t="s">
        <v>8338</v>
      </c>
      <c r="R3822" s="13" t="s">
        <v>8339</v>
      </c>
      <c r="S3822" t="b">
        <v>1</v>
      </c>
      <c r="T3822" t="s">
        <v>8270</v>
      </c>
      <c r="U3822" s="17">
        <v>42160.443483796298</v>
      </c>
    </row>
    <row r="3823" spans="1:21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5">
        <f t="shared" si="59"/>
        <v>42372.972303240742</v>
      </c>
      <c r="K3823">
        <v>1449116407</v>
      </c>
      <c r="L3823" s="5">
        <v>42340.972303240742</v>
      </c>
      <c r="M3823" t="b">
        <v>0</v>
      </c>
      <c r="N3823">
        <v>46</v>
      </c>
      <c r="O3823" s="9">
        <f>E3823/D3823</f>
        <v>1.0454285714285714</v>
      </c>
      <c r="P3823" s="13">
        <f>IF(E3823&gt;0,E3823/N3823,"NA")</f>
        <v>79.543478260869563</v>
      </c>
      <c r="Q3823" s="13" t="s">
        <v>8338</v>
      </c>
      <c r="R3823" s="13" t="s">
        <v>8339</v>
      </c>
      <c r="S3823" t="b">
        <v>1</v>
      </c>
      <c r="T3823" t="s">
        <v>8270</v>
      </c>
      <c r="U3823" s="17">
        <v>42340.972303240742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5">
        <f t="shared" si="59"/>
        <v>42388.749305555553</v>
      </c>
      <c r="K3824">
        <v>1448136417</v>
      </c>
      <c r="L3824" s="5">
        <v>42329.629826388882</v>
      </c>
      <c r="M3824" t="b">
        <v>0</v>
      </c>
      <c r="N3824">
        <v>76</v>
      </c>
      <c r="O3824" s="9">
        <f>E3824/D3824</f>
        <v>1.1002000000000001</v>
      </c>
      <c r="P3824" s="13">
        <f>IF(E3824&gt;0,E3824/N3824,"NA")</f>
        <v>72.381578947368425</v>
      </c>
      <c r="Q3824" s="13" t="s">
        <v>8338</v>
      </c>
      <c r="R3824" s="13" t="s">
        <v>8339</v>
      </c>
      <c r="S3824" t="b">
        <v>1</v>
      </c>
      <c r="T3824" t="s">
        <v>8270</v>
      </c>
      <c r="U3824" s="17">
        <v>42329.629826388882</v>
      </c>
    </row>
    <row r="3825" spans="1:21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5">
        <f t="shared" si="59"/>
        <v>42204.957638888889</v>
      </c>
      <c r="K3825">
        <v>1434405044</v>
      </c>
      <c r="L3825" s="5">
        <v>42170.701898148145</v>
      </c>
      <c r="M3825" t="b">
        <v>0</v>
      </c>
      <c r="N3825">
        <v>41</v>
      </c>
      <c r="O3825" s="9">
        <f>E3825/D3825</f>
        <v>1.06</v>
      </c>
      <c r="P3825" s="13">
        <f>IF(E3825&gt;0,E3825/N3825,"NA")</f>
        <v>64.634146341463421</v>
      </c>
      <c r="Q3825" s="13" t="s">
        <v>8338</v>
      </c>
      <c r="R3825" s="13" t="s">
        <v>8339</v>
      </c>
      <c r="S3825" t="b">
        <v>1</v>
      </c>
      <c r="T3825" t="s">
        <v>8270</v>
      </c>
      <c r="U3825" s="17">
        <v>42170.701898148145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5">
        <f t="shared" si="59"/>
        <v>42583.361805555549</v>
      </c>
      <c r="K3826">
        <v>1469026903</v>
      </c>
      <c r="L3826" s="5">
        <v>42571.417858796289</v>
      </c>
      <c r="M3826" t="b">
        <v>0</v>
      </c>
      <c r="N3826">
        <v>7</v>
      </c>
      <c r="O3826" s="9">
        <f>E3826/D3826</f>
        <v>1.08</v>
      </c>
      <c r="P3826" s="13">
        <f>IF(E3826&gt;0,E3826/N3826,"NA")</f>
        <v>38.571428571428569</v>
      </c>
      <c r="Q3826" s="13" t="s">
        <v>8338</v>
      </c>
      <c r="R3826" s="13" t="s">
        <v>8339</v>
      </c>
      <c r="S3826" t="b">
        <v>1</v>
      </c>
      <c r="T3826" t="s">
        <v>8270</v>
      </c>
      <c r="U3826" s="17">
        <v>42571.417858796289</v>
      </c>
    </row>
    <row r="3827" spans="1:21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5">
        <f t="shared" si="59"/>
        <v>42171.861273148148</v>
      </c>
      <c r="K3827">
        <v>1432690814</v>
      </c>
      <c r="L3827" s="5">
        <v>42150.861273148148</v>
      </c>
      <c r="M3827" t="b">
        <v>0</v>
      </c>
      <c r="N3827">
        <v>49</v>
      </c>
      <c r="O3827" s="9">
        <f>E3827/D3827</f>
        <v>1.0542</v>
      </c>
      <c r="P3827" s="13">
        <f>IF(E3827&gt;0,E3827/N3827,"NA")</f>
        <v>107.57142857142857</v>
      </c>
      <c r="Q3827" s="13" t="s">
        <v>8338</v>
      </c>
      <c r="R3827" s="13" t="s">
        <v>8339</v>
      </c>
      <c r="S3827" t="b">
        <v>1</v>
      </c>
      <c r="T3827" t="s">
        <v>8270</v>
      </c>
      <c r="U3827" s="17">
        <v>42150.861273148148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5">
        <f t="shared" si="59"/>
        <v>42131.215208333328</v>
      </c>
      <c r="K3828">
        <v>1428401394</v>
      </c>
      <c r="L3828" s="5">
        <v>42101.215208333328</v>
      </c>
      <c r="M3828" t="b">
        <v>0</v>
      </c>
      <c r="N3828">
        <v>26</v>
      </c>
      <c r="O3828" s="9">
        <f>E3828/D3828</f>
        <v>1.1916666666666667</v>
      </c>
      <c r="P3828" s="13">
        <f>IF(E3828&gt;0,E3828/N3828,"NA")</f>
        <v>27.5</v>
      </c>
      <c r="Q3828" s="13" t="s">
        <v>8338</v>
      </c>
      <c r="R3828" s="13" t="s">
        <v>8339</v>
      </c>
      <c r="S3828" t="b">
        <v>1</v>
      </c>
      <c r="T3828" t="s">
        <v>8270</v>
      </c>
      <c r="U3828" s="17">
        <v>42101.215208333328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5">
        <f t="shared" si="59"/>
        <v>42089.791666666664</v>
      </c>
      <c r="K3829">
        <v>1422656201</v>
      </c>
      <c r="L3829" s="5">
        <v>42034.719918981478</v>
      </c>
      <c r="M3829" t="b">
        <v>0</v>
      </c>
      <c r="N3829">
        <v>65</v>
      </c>
      <c r="O3829" s="9">
        <f>E3829/D3829</f>
        <v>1.5266666666666666</v>
      </c>
      <c r="P3829" s="13">
        <f>IF(E3829&gt;0,E3829/N3829,"NA")</f>
        <v>70.461538461538467</v>
      </c>
      <c r="Q3829" s="13" t="s">
        <v>8338</v>
      </c>
      <c r="R3829" s="13" t="s">
        <v>8339</v>
      </c>
      <c r="S3829" t="b">
        <v>1</v>
      </c>
      <c r="T3829" t="s">
        <v>8270</v>
      </c>
      <c r="U3829" s="17">
        <v>42034.719918981478</v>
      </c>
    </row>
    <row r="3830" spans="1:21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5">
        <f t="shared" si="59"/>
        <v>42004.36096064814</v>
      </c>
      <c r="K3830">
        <v>1414845587</v>
      </c>
      <c r="L3830" s="5">
        <v>41944.319293981483</v>
      </c>
      <c r="M3830" t="b">
        <v>0</v>
      </c>
      <c r="N3830">
        <v>28</v>
      </c>
      <c r="O3830" s="9">
        <f>E3830/D3830</f>
        <v>1</v>
      </c>
      <c r="P3830" s="13">
        <f>IF(E3830&gt;0,E3830/N3830,"NA")</f>
        <v>178.57142857142858</v>
      </c>
      <c r="Q3830" s="13" t="s">
        <v>8338</v>
      </c>
      <c r="R3830" s="13" t="s">
        <v>8339</v>
      </c>
      <c r="S3830" t="b">
        <v>1</v>
      </c>
      <c r="T3830" t="s">
        <v>8270</v>
      </c>
      <c r="U3830" s="17">
        <v>41944.319293981483</v>
      </c>
    </row>
    <row r="3831" spans="1:21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5">
        <f t="shared" si="59"/>
        <v>42613.657071759262</v>
      </c>
      <c r="K3831">
        <v>1470948371</v>
      </c>
      <c r="L3831" s="5">
        <v>42593.657071759262</v>
      </c>
      <c r="M3831" t="b">
        <v>0</v>
      </c>
      <c r="N3831">
        <v>8</v>
      </c>
      <c r="O3831" s="9">
        <f>E3831/D3831</f>
        <v>1.002</v>
      </c>
      <c r="P3831" s="13">
        <f>IF(E3831&gt;0,E3831/N3831,"NA")</f>
        <v>62.625</v>
      </c>
      <c r="Q3831" s="13" t="s">
        <v>8338</v>
      </c>
      <c r="R3831" s="13" t="s">
        <v>8339</v>
      </c>
      <c r="S3831" t="b">
        <v>1</v>
      </c>
      <c r="T3831" t="s">
        <v>8270</v>
      </c>
      <c r="U3831" s="17">
        <v>42593.657071759262</v>
      </c>
    </row>
    <row r="3832" spans="1:21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5">
        <f t="shared" si="59"/>
        <v>42517.532534722217</v>
      </c>
      <c r="K3832">
        <v>1463161611</v>
      </c>
      <c r="L3832" s="5">
        <v>42503.532534722217</v>
      </c>
      <c r="M3832" t="b">
        <v>0</v>
      </c>
      <c r="N3832">
        <v>3</v>
      </c>
      <c r="O3832" s="9">
        <f>E3832/D3832</f>
        <v>2.25</v>
      </c>
      <c r="P3832" s="13">
        <f>IF(E3832&gt;0,E3832/N3832,"NA")</f>
        <v>75</v>
      </c>
      <c r="Q3832" s="13" t="s">
        <v>8338</v>
      </c>
      <c r="R3832" s="13" t="s">
        <v>8339</v>
      </c>
      <c r="S3832" t="b">
        <v>1</v>
      </c>
      <c r="T3832" t="s">
        <v>8270</v>
      </c>
      <c r="U3832" s="17">
        <v>42503.532534722217</v>
      </c>
    </row>
    <row r="3833" spans="1:21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5">
        <f t="shared" si="59"/>
        <v>41948.682233796295</v>
      </c>
      <c r="K3833">
        <v>1413404545</v>
      </c>
      <c r="L3833" s="5">
        <v>41927.640567129631</v>
      </c>
      <c r="M3833" t="b">
        <v>0</v>
      </c>
      <c r="N3833">
        <v>9</v>
      </c>
      <c r="O3833" s="9">
        <f>E3833/D3833</f>
        <v>1.0602199999999999</v>
      </c>
      <c r="P3833" s="13">
        <f>IF(E3833&gt;0,E3833/N3833,"NA")</f>
        <v>58.901111111111113</v>
      </c>
      <c r="Q3833" s="13" t="s">
        <v>8338</v>
      </c>
      <c r="R3833" s="13" t="s">
        <v>8339</v>
      </c>
      <c r="S3833" t="b">
        <v>1</v>
      </c>
      <c r="T3833" t="s">
        <v>8270</v>
      </c>
      <c r="U3833" s="17">
        <v>41927.640567129631</v>
      </c>
    </row>
    <row r="3834" spans="1:21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5">
        <f t="shared" si="59"/>
        <v>42419.906655092585</v>
      </c>
      <c r="K3834">
        <v>1452048335</v>
      </c>
      <c r="L3834" s="5">
        <v>42374.906655092585</v>
      </c>
      <c r="M3834" t="b">
        <v>0</v>
      </c>
      <c r="N3834">
        <v>9</v>
      </c>
      <c r="O3834" s="9">
        <f>E3834/D3834</f>
        <v>1.0466666666666666</v>
      </c>
      <c r="P3834" s="13">
        <f>IF(E3834&gt;0,E3834/N3834,"NA")</f>
        <v>139.55555555555554</v>
      </c>
      <c r="Q3834" s="13" t="s">
        <v>8338</v>
      </c>
      <c r="R3834" s="13" t="s">
        <v>8339</v>
      </c>
      <c r="S3834" t="b">
        <v>1</v>
      </c>
      <c r="T3834" t="s">
        <v>8270</v>
      </c>
      <c r="U3834" s="17">
        <v>42374.906655092585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5">
        <f t="shared" si="59"/>
        <v>41974.589583333327</v>
      </c>
      <c r="K3835">
        <v>1416516972</v>
      </c>
      <c r="L3835" s="5">
        <v>41963.664027777777</v>
      </c>
      <c r="M3835" t="b">
        <v>0</v>
      </c>
      <c r="N3835">
        <v>20</v>
      </c>
      <c r="O3835" s="9">
        <f>E3835/D3835</f>
        <v>1.1666666666666667</v>
      </c>
      <c r="P3835" s="13">
        <f>IF(E3835&gt;0,E3835/N3835,"NA")</f>
        <v>70</v>
      </c>
      <c r="Q3835" s="13" t="s">
        <v>8338</v>
      </c>
      <c r="R3835" s="13" t="s">
        <v>8339</v>
      </c>
      <c r="S3835" t="b">
        <v>1</v>
      </c>
      <c r="T3835" t="s">
        <v>8270</v>
      </c>
      <c r="U3835" s="17">
        <v>41963.664027777777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5">
        <f t="shared" si="59"/>
        <v>42173.236886574072</v>
      </c>
      <c r="K3836">
        <v>1432032067</v>
      </c>
      <c r="L3836" s="5">
        <v>42143.236886574072</v>
      </c>
      <c r="M3836" t="b">
        <v>0</v>
      </c>
      <c r="N3836">
        <v>57</v>
      </c>
      <c r="O3836" s="9">
        <f>E3836/D3836</f>
        <v>1.0903333333333334</v>
      </c>
      <c r="P3836" s="13">
        <f>IF(E3836&gt;0,E3836/N3836,"NA")</f>
        <v>57.385964912280699</v>
      </c>
      <c r="Q3836" s="13" t="s">
        <v>8338</v>
      </c>
      <c r="R3836" s="13" t="s">
        <v>8339</v>
      </c>
      <c r="S3836" t="b">
        <v>1</v>
      </c>
      <c r="T3836" t="s">
        <v>8270</v>
      </c>
      <c r="U3836" s="17">
        <v>42143.236886574072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5">
        <f t="shared" si="59"/>
        <v>42481.733888888884</v>
      </c>
      <c r="K3837">
        <v>1459463808</v>
      </c>
      <c r="L3837" s="5">
        <v>42460.733888888884</v>
      </c>
      <c r="M3837" t="b">
        <v>0</v>
      </c>
      <c r="N3837">
        <v>8</v>
      </c>
      <c r="O3837" s="9">
        <f>E3837/D3837</f>
        <v>1.6</v>
      </c>
      <c r="P3837" s="13">
        <f>IF(E3837&gt;0,E3837/N3837,"NA")</f>
        <v>40</v>
      </c>
      <c r="Q3837" s="13" t="s">
        <v>8338</v>
      </c>
      <c r="R3837" s="13" t="s">
        <v>8339</v>
      </c>
      <c r="S3837" t="b">
        <v>1</v>
      </c>
      <c r="T3837" t="s">
        <v>8270</v>
      </c>
      <c r="U3837" s="17">
        <v>42460.733888888884</v>
      </c>
    </row>
    <row r="3838" spans="1:21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5">
        <f t="shared" si="59"/>
        <v>42584.964583333327</v>
      </c>
      <c r="K3838">
        <v>1467497652</v>
      </c>
      <c r="L3838" s="5">
        <v>42553.718194444438</v>
      </c>
      <c r="M3838" t="b">
        <v>0</v>
      </c>
      <c r="N3838">
        <v>14</v>
      </c>
      <c r="O3838" s="9">
        <f>E3838/D3838</f>
        <v>1.125</v>
      </c>
      <c r="P3838" s="13">
        <f>IF(E3838&gt;0,E3838/N3838,"NA")</f>
        <v>64.285714285714292</v>
      </c>
      <c r="Q3838" s="13" t="s">
        <v>8338</v>
      </c>
      <c r="R3838" s="13" t="s">
        <v>8339</v>
      </c>
      <c r="S3838" t="b">
        <v>1</v>
      </c>
      <c r="T3838" t="s">
        <v>8270</v>
      </c>
      <c r="U3838" s="17">
        <v>42553.718194444438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5">
        <f t="shared" si="59"/>
        <v>42188.557384259257</v>
      </c>
      <c r="K3839">
        <v>1432837358</v>
      </c>
      <c r="L3839" s="5">
        <v>42152.557384259257</v>
      </c>
      <c r="M3839" t="b">
        <v>0</v>
      </c>
      <c r="N3839">
        <v>17</v>
      </c>
      <c r="O3839" s="9">
        <f>E3839/D3839</f>
        <v>1.0209999999999999</v>
      </c>
      <c r="P3839" s="13">
        <f>IF(E3839&gt;0,E3839/N3839,"NA")</f>
        <v>120.11764705882354</v>
      </c>
      <c r="Q3839" s="13" t="s">
        <v>8338</v>
      </c>
      <c r="R3839" s="13" t="s">
        <v>8339</v>
      </c>
      <c r="S3839" t="b">
        <v>1</v>
      </c>
      <c r="T3839" t="s">
        <v>8270</v>
      </c>
      <c r="U3839" s="17">
        <v>42152.557384259257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5">
        <f t="shared" si="59"/>
        <v>42146.502418981479</v>
      </c>
      <c r="K3840">
        <v>1429722209</v>
      </c>
      <c r="L3840" s="5">
        <v>42116.502418981479</v>
      </c>
      <c r="M3840" t="b">
        <v>0</v>
      </c>
      <c r="N3840">
        <v>100</v>
      </c>
      <c r="O3840" s="9">
        <f>E3840/D3840</f>
        <v>1.00824</v>
      </c>
      <c r="P3840" s="13">
        <f>IF(E3840&gt;0,E3840/N3840,"NA")</f>
        <v>1008.24</v>
      </c>
      <c r="Q3840" s="13" t="s">
        <v>8338</v>
      </c>
      <c r="R3840" s="13" t="s">
        <v>8339</v>
      </c>
      <c r="S3840" t="b">
        <v>1</v>
      </c>
      <c r="T3840" t="s">
        <v>8270</v>
      </c>
      <c r="U3840" s="17">
        <v>42116.502418981479</v>
      </c>
    </row>
    <row r="3841" spans="1:21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5">
        <f t="shared" si="59"/>
        <v>42214.934305555558</v>
      </c>
      <c r="K3841">
        <v>1433042724</v>
      </c>
      <c r="L3841" s="5">
        <v>42154.934305555558</v>
      </c>
      <c r="M3841" t="b">
        <v>0</v>
      </c>
      <c r="N3841">
        <v>32</v>
      </c>
      <c r="O3841" s="9">
        <f>E3841/D3841</f>
        <v>1.0125</v>
      </c>
      <c r="P3841" s="13">
        <f>IF(E3841&gt;0,E3841/N3841,"NA")</f>
        <v>63.28125</v>
      </c>
      <c r="Q3841" s="13" t="s">
        <v>8338</v>
      </c>
      <c r="R3841" s="13" t="s">
        <v>8339</v>
      </c>
      <c r="S3841" t="b">
        <v>1</v>
      </c>
      <c r="T3841" t="s">
        <v>8270</v>
      </c>
      <c r="U3841" s="17">
        <v>42154.934305555558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5">
        <f t="shared" si="59"/>
        <v>42457.45172453703</v>
      </c>
      <c r="K3842">
        <v>1457023829</v>
      </c>
      <c r="L3842" s="5">
        <v>42432.493391203701</v>
      </c>
      <c r="M3842" t="b">
        <v>0</v>
      </c>
      <c r="N3842">
        <v>3</v>
      </c>
      <c r="O3842" s="9">
        <f>E3842/D3842</f>
        <v>65</v>
      </c>
      <c r="P3842" s="13">
        <f>IF(E3842&gt;0,E3842/N3842,"NA")</f>
        <v>21.666666666666668</v>
      </c>
      <c r="Q3842" s="13" t="s">
        <v>8338</v>
      </c>
      <c r="R3842" s="13" t="s">
        <v>8339</v>
      </c>
      <c r="S3842" t="b">
        <v>1</v>
      </c>
      <c r="T3842" t="s">
        <v>8270</v>
      </c>
      <c r="U3842" s="17">
        <v>42432.493391203701</v>
      </c>
    </row>
    <row r="3843" spans="1:21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5">
        <f t="shared" ref="J3843:L3906" si="60">(I3843/86400)+25569+(-5/24)</f>
        <v>41840.57739583333</v>
      </c>
      <c r="K3843">
        <v>1400698287</v>
      </c>
      <c r="L3843" s="5">
        <v>41780.57739583333</v>
      </c>
      <c r="M3843" t="b">
        <v>1</v>
      </c>
      <c r="N3843">
        <v>34</v>
      </c>
      <c r="O3843" s="9">
        <f>E3843/D3843</f>
        <v>8.72E-2</v>
      </c>
      <c r="P3843" s="13">
        <f>IF(E3843&gt;0,E3843/N3843,"NA")</f>
        <v>25.647058823529413</v>
      </c>
      <c r="Q3843" s="13" t="s">
        <v>8338</v>
      </c>
      <c r="R3843" s="13" t="s">
        <v>8339</v>
      </c>
      <c r="S3843" t="b">
        <v>0</v>
      </c>
      <c r="T3843" t="s">
        <v>8270</v>
      </c>
      <c r="U3843" s="17">
        <v>41780.57739583333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5">
        <f t="shared" si="60"/>
        <v>41770.285324074073</v>
      </c>
      <c r="K3844">
        <v>1397217052</v>
      </c>
      <c r="L3844" s="5">
        <v>41740.285324074073</v>
      </c>
      <c r="M3844" t="b">
        <v>1</v>
      </c>
      <c r="N3844">
        <v>23</v>
      </c>
      <c r="O3844" s="9">
        <f>E3844/D3844</f>
        <v>0.21940000000000001</v>
      </c>
      <c r="P3844" s="13">
        <f>IF(E3844&gt;0,E3844/N3844,"NA")</f>
        <v>47.695652173913047</v>
      </c>
      <c r="Q3844" s="13" t="s">
        <v>8338</v>
      </c>
      <c r="R3844" s="13" t="s">
        <v>8339</v>
      </c>
      <c r="S3844" t="b">
        <v>0</v>
      </c>
      <c r="T3844" t="s">
        <v>8270</v>
      </c>
      <c r="U3844" s="17">
        <v>41740.285324074073</v>
      </c>
    </row>
    <row r="3845" spans="1:21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5">
        <f t="shared" si="60"/>
        <v>41790.864166666666</v>
      </c>
      <c r="K3845">
        <v>1399427064</v>
      </c>
      <c r="L3845" s="5">
        <v>41765.864166666666</v>
      </c>
      <c r="M3845" t="b">
        <v>1</v>
      </c>
      <c r="N3845">
        <v>19</v>
      </c>
      <c r="O3845" s="9">
        <f>E3845/D3845</f>
        <v>0.21299999999999999</v>
      </c>
      <c r="P3845" s="13">
        <f>IF(E3845&gt;0,E3845/N3845,"NA")</f>
        <v>56.05263157894737</v>
      </c>
      <c r="Q3845" s="13" t="s">
        <v>8338</v>
      </c>
      <c r="R3845" s="13" t="s">
        <v>8339</v>
      </c>
      <c r="S3845" t="b">
        <v>0</v>
      </c>
      <c r="T3845" t="s">
        <v>8270</v>
      </c>
      <c r="U3845" s="17">
        <v>41765.864166666666</v>
      </c>
    </row>
    <row r="3846" spans="1:21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5">
        <f t="shared" si="60"/>
        <v>41793.082638888889</v>
      </c>
      <c r="K3846">
        <v>1399474134</v>
      </c>
      <c r="L3846" s="5">
        <v>41766.408958333333</v>
      </c>
      <c r="M3846" t="b">
        <v>1</v>
      </c>
      <c r="N3846">
        <v>50</v>
      </c>
      <c r="O3846" s="9">
        <f>E3846/D3846</f>
        <v>0.41489795918367345</v>
      </c>
      <c r="P3846" s="13">
        <f>IF(E3846&gt;0,E3846/N3846,"NA")</f>
        <v>81.319999999999993</v>
      </c>
      <c r="Q3846" s="13" t="s">
        <v>8338</v>
      </c>
      <c r="R3846" s="13" t="s">
        <v>8339</v>
      </c>
      <c r="S3846" t="b">
        <v>0</v>
      </c>
      <c r="T3846" t="s">
        <v>8270</v>
      </c>
      <c r="U3846" s="17">
        <v>41766.408958333333</v>
      </c>
    </row>
    <row r="3847" spans="1:21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5">
        <f t="shared" si="60"/>
        <v>42278.418680555558</v>
      </c>
      <c r="K3847">
        <v>1441119774</v>
      </c>
      <c r="L3847" s="5">
        <v>42248.418680555558</v>
      </c>
      <c r="M3847" t="b">
        <v>1</v>
      </c>
      <c r="N3847">
        <v>12</v>
      </c>
      <c r="O3847" s="9">
        <f>E3847/D3847</f>
        <v>2.1049999999999999E-2</v>
      </c>
      <c r="P3847" s="13">
        <f>IF(E3847&gt;0,E3847/N3847,"NA")</f>
        <v>70.166666666666671</v>
      </c>
      <c r="Q3847" s="13" t="s">
        <v>8338</v>
      </c>
      <c r="R3847" s="13" t="s">
        <v>8339</v>
      </c>
      <c r="S3847" t="b">
        <v>0</v>
      </c>
      <c r="T3847" t="s">
        <v>8270</v>
      </c>
      <c r="U3847" s="17">
        <v>42248.418680555558</v>
      </c>
    </row>
    <row r="3848" spans="1:21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5">
        <f t="shared" si="60"/>
        <v>41916.082638888889</v>
      </c>
      <c r="K3848">
        <v>1409721542</v>
      </c>
      <c r="L3848" s="5">
        <v>41885.01321759259</v>
      </c>
      <c r="M3848" t="b">
        <v>1</v>
      </c>
      <c r="N3848">
        <v>8</v>
      </c>
      <c r="O3848" s="9">
        <f>E3848/D3848</f>
        <v>2.7E-2</v>
      </c>
      <c r="P3848" s="13">
        <f>IF(E3848&gt;0,E3848/N3848,"NA")</f>
        <v>23.625</v>
      </c>
      <c r="Q3848" s="13" t="s">
        <v>8338</v>
      </c>
      <c r="R3848" s="13" t="s">
        <v>8339</v>
      </c>
      <c r="S3848" t="b">
        <v>0</v>
      </c>
      <c r="T3848" t="s">
        <v>8270</v>
      </c>
      <c r="U3848" s="17">
        <v>41885.01321759259</v>
      </c>
    </row>
    <row r="3849" spans="1:21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5">
        <f t="shared" si="60"/>
        <v>42204.016099537032</v>
      </c>
      <c r="K3849">
        <v>1433395391</v>
      </c>
      <c r="L3849" s="5">
        <v>42159.016099537032</v>
      </c>
      <c r="M3849" t="b">
        <v>1</v>
      </c>
      <c r="N3849">
        <v>9</v>
      </c>
      <c r="O3849" s="9">
        <f>E3849/D3849</f>
        <v>0.16161904761904761</v>
      </c>
      <c r="P3849" s="13">
        <f>IF(E3849&gt;0,E3849/N3849,"NA")</f>
        <v>188.55555555555554</v>
      </c>
      <c r="Q3849" s="13" t="s">
        <v>8338</v>
      </c>
      <c r="R3849" s="13" t="s">
        <v>8339</v>
      </c>
      <c r="S3849" t="b">
        <v>0</v>
      </c>
      <c r="T3849" t="s">
        <v>8270</v>
      </c>
      <c r="U3849" s="17">
        <v>42159.016099537032</v>
      </c>
    </row>
    <row r="3850" spans="1:21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5">
        <f t="shared" si="60"/>
        <v>42295.608668981477</v>
      </c>
      <c r="K3850">
        <v>1442604989</v>
      </c>
      <c r="L3850" s="5">
        <v>42265.608668981477</v>
      </c>
      <c r="M3850" t="b">
        <v>1</v>
      </c>
      <c r="N3850">
        <v>43</v>
      </c>
      <c r="O3850" s="9">
        <f>E3850/D3850</f>
        <v>0.16376923076923078</v>
      </c>
      <c r="P3850" s="13">
        <f>IF(E3850&gt;0,E3850/N3850,"NA")</f>
        <v>49.511627906976742</v>
      </c>
      <c r="Q3850" s="13" t="s">
        <v>8338</v>
      </c>
      <c r="R3850" s="13" t="s">
        <v>8339</v>
      </c>
      <c r="S3850" t="b">
        <v>0</v>
      </c>
      <c r="T3850" t="s">
        <v>8270</v>
      </c>
      <c r="U3850" s="17">
        <v>42265.608668981477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5">
        <f t="shared" si="60"/>
        <v>42166.558842592589</v>
      </c>
      <c r="K3851">
        <v>1431455084</v>
      </c>
      <c r="L3851" s="5">
        <v>42136.558842592589</v>
      </c>
      <c r="M3851" t="b">
        <v>1</v>
      </c>
      <c r="N3851">
        <v>28</v>
      </c>
      <c r="O3851" s="9">
        <f>E3851/D3851</f>
        <v>7.0433333333333334E-2</v>
      </c>
      <c r="P3851" s="13">
        <f>IF(E3851&gt;0,E3851/N3851,"NA")</f>
        <v>75.464285714285708</v>
      </c>
      <c r="Q3851" s="13" t="s">
        <v>8338</v>
      </c>
      <c r="R3851" s="13" t="s">
        <v>8339</v>
      </c>
      <c r="S3851" t="b">
        <v>0</v>
      </c>
      <c r="T3851" t="s">
        <v>8270</v>
      </c>
      <c r="U3851" s="17">
        <v>42136.558842592589</v>
      </c>
    </row>
    <row r="3852" spans="1:21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5">
        <f t="shared" si="60"/>
        <v>42004.916006944441</v>
      </c>
      <c r="K3852">
        <v>1417489143</v>
      </c>
      <c r="L3852" s="5">
        <v>41974.916006944441</v>
      </c>
      <c r="M3852" t="b">
        <v>1</v>
      </c>
      <c r="N3852">
        <v>4</v>
      </c>
      <c r="O3852" s="9">
        <f>E3852/D3852</f>
        <v>3.7999999999999999E-2</v>
      </c>
      <c r="P3852" s="13">
        <f>IF(E3852&gt;0,E3852/N3852,"NA")</f>
        <v>9.5</v>
      </c>
      <c r="Q3852" s="13" t="s">
        <v>8338</v>
      </c>
      <c r="R3852" s="13" t="s">
        <v>8339</v>
      </c>
      <c r="S3852" t="b">
        <v>0</v>
      </c>
      <c r="T3852" t="s">
        <v>8270</v>
      </c>
      <c r="U3852" s="17">
        <v>41974.916006944441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5">
        <f t="shared" si="60"/>
        <v>42202.23123842592</v>
      </c>
      <c r="K3853">
        <v>1434537179</v>
      </c>
      <c r="L3853" s="5">
        <v>42172.23123842592</v>
      </c>
      <c r="M3853" t="b">
        <v>1</v>
      </c>
      <c r="N3853">
        <v>24</v>
      </c>
      <c r="O3853" s="9">
        <f>E3853/D3853</f>
        <v>0.34079999999999999</v>
      </c>
      <c r="P3853" s="13">
        <f>IF(E3853&gt;0,E3853/N3853,"NA")</f>
        <v>35.5</v>
      </c>
      <c r="Q3853" s="13" t="s">
        <v>8338</v>
      </c>
      <c r="R3853" s="13" t="s">
        <v>8339</v>
      </c>
      <c r="S3853" t="b">
        <v>0</v>
      </c>
      <c r="T3853" t="s">
        <v>8270</v>
      </c>
      <c r="U3853" s="17">
        <v>42172.23123842592</v>
      </c>
    </row>
    <row r="3854" spans="1:21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5">
        <f t="shared" si="60"/>
        <v>42089.940694444442</v>
      </c>
      <c r="K3854">
        <v>1425270876</v>
      </c>
      <c r="L3854" s="5">
        <v>42064.982361111113</v>
      </c>
      <c r="M3854" t="b">
        <v>0</v>
      </c>
      <c r="N3854">
        <v>2</v>
      </c>
      <c r="O3854" s="9">
        <f>E3854/D3854</f>
        <v>2E-3</v>
      </c>
      <c r="P3854" s="13">
        <f>IF(E3854&gt;0,E3854/N3854,"NA")</f>
        <v>10</v>
      </c>
      <c r="Q3854" s="13" t="s">
        <v>8338</v>
      </c>
      <c r="R3854" s="13" t="s">
        <v>8339</v>
      </c>
      <c r="S3854" t="b">
        <v>0</v>
      </c>
      <c r="T3854" t="s">
        <v>8270</v>
      </c>
      <c r="U3854" s="17">
        <v>42064.982361111113</v>
      </c>
    </row>
    <row r="3855" spans="1:21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5">
        <f t="shared" si="60"/>
        <v>41883.631689814814</v>
      </c>
      <c r="K3855">
        <v>1406578178</v>
      </c>
      <c r="L3855" s="5">
        <v>41848.631689814814</v>
      </c>
      <c r="M3855" t="b">
        <v>0</v>
      </c>
      <c r="N3855">
        <v>2</v>
      </c>
      <c r="O3855" s="9">
        <f>E3855/D3855</f>
        <v>2.5999999999999998E-4</v>
      </c>
      <c r="P3855" s="13">
        <f>IF(E3855&gt;0,E3855/N3855,"NA")</f>
        <v>13</v>
      </c>
      <c r="Q3855" s="13" t="s">
        <v>8338</v>
      </c>
      <c r="R3855" s="13" t="s">
        <v>8339</v>
      </c>
      <c r="S3855" t="b">
        <v>0</v>
      </c>
      <c r="T3855" t="s">
        <v>8270</v>
      </c>
      <c r="U3855" s="17">
        <v>41848.631689814814</v>
      </c>
    </row>
    <row r="3856" spans="1:21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5">
        <f t="shared" si="60"/>
        <v>42133.67659722222</v>
      </c>
      <c r="K3856">
        <v>1428614058</v>
      </c>
      <c r="L3856" s="5">
        <v>42103.67659722222</v>
      </c>
      <c r="M3856" t="b">
        <v>0</v>
      </c>
      <c r="N3856">
        <v>20</v>
      </c>
      <c r="O3856" s="9">
        <f>E3856/D3856</f>
        <v>0.16254545454545455</v>
      </c>
      <c r="P3856" s="13">
        <f>IF(E3856&gt;0,E3856/N3856,"NA")</f>
        <v>89.4</v>
      </c>
      <c r="Q3856" s="13" t="s">
        <v>8338</v>
      </c>
      <c r="R3856" s="13" t="s">
        <v>8339</v>
      </c>
      <c r="S3856" t="b">
        <v>0</v>
      </c>
      <c r="T3856" t="s">
        <v>8270</v>
      </c>
      <c r="U3856" s="17">
        <v>42103.67659722222</v>
      </c>
    </row>
    <row r="3857" spans="1:21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5">
        <f t="shared" si="60"/>
        <v>42089.720729166664</v>
      </c>
      <c r="K3857">
        <v>1424819871</v>
      </c>
      <c r="L3857" s="5">
        <v>42059.762395833335</v>
      </c>
      <c r="M3857" t="b">
        <v>0</v>
      </c>
      <c r="N3857">
        <v>1</v>
      </c>
      <c r="O3857" s="9">
        <f>E3857/D3857</f>
        <v>2.5000000000000001E-2</v>
      </c>
      <c r="P3857" s="13">
        <f>IF(E3857&gt;0,E3857/N3857,"NA")</f>
        <v>25</v>
      </c>
      <c r="Q3857" s="13" t="s">
        <v>8338</v>
      </c>
      <c r="R3857" s="13" t="s">
        <v>8339</v>
      </c>
      <c r="S3857" t="b">
        <v>0</v>
      </c>
      <c r="T3857" t="s">
        <v>8270</v>
      </c>
      <c r="U3857" s="17">
        <v>42059.762395833335</v>
      </c>
    </row>
    <row r="3858" spans="1:21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5">
        <f t="shared" si="60"/>
        <v>42071.493090277778</v>
      </c>
      <c r="K3858">
        <v>1423245003</v>
      </c>
      <c r="L3858" s="5">
        <v>42041.534756944442</v>
      </c>
      <c r="M3858" t="b">
        <v>0</v>
      </c>
      <c r="N3858">
        <v>1</v>
      </c>
      <c r="O3858" s="9">
        <f>E3858/D3858</f>
        <v>2.0000000000000001E-4</v>
      </c>
      <c r="P3858" s="13">
        <f>IF(E3858&gt;0,E3858/N3858,"NA")</f>
        <v>1</v>
      </c>
      <c r="Q3858" s="13" t="s">
        <v>8338</v>
      </c>
      <c r="R3858" s="13" t="s">
        <v>8339</v>
      </c>
      <c r="S3858" t="b">
        <v>0</v>
      </c>
      <c r="T3858" t="s">
        <v>8270</v>
      </c>
      <c r="U3858" s="17">
        <v>42041.534756944442</v>
      </c>
    </row>
    <row r="3859" spans="1:21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5">
        <f t="shared" si="60"/>
        <v>41852.508333333331</v>
      </c>
      <c r="K3859">
        <v>1404927690</v>
      </c>
      <c r="L3859" s="5">
        <v>41829.528819444444</v>
      </c>
      <c r="M3859" t="b">
        <v>0</v>
      </c>
      <c r="N3859">
        <v>4</v>
      </c>
      <c r="O3859" s="9">
        <f>E3859/D3859</f>
        <v>5.1999999999999998E-2</v>
      </c>
      <c r="P3859" s="13">
        <f>IF(E3859&gt;0,E3859/N3859,"NA")</f>
        <v>65</v>
      </c>
      <c r="Q3859" s="13" t="s">
        <v>8338</v>
      </c>
      <c r="R3859" s="13" t="s">
        <v>8339</v>
      </c>
      <c r="S3859" t="b">
        <v>0</v>
      </c>
      <c r="T3859" t="s">
        <v>8270</v>
      </c>
      <c r="U3859" s="17">
        <v>41829.528819444444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5">
        <f t="shared" si="60"/>
        <v>42146.666666666664</v>
      </c>
      <c r="K3860">
        <v>1430734844</v>
      </c>
      <c r="L3860" s="5">
        <v>42128.222731481474</v>
      </c>
      <c r="M3860" t="b">
        <v>0</v>
      </c>
      <c r="N3860">
        <v>1</v>
      </c>
      <c r="O3860" s="9">
        <f>E3860/D3860</f>
        <v>0.02</v>
      </c>
      <c r="P3860" s="13">
        <f>IF(E3860&gt;0,E3860/N3860,"NA")</f>
        <v>10</v>
      </c>
      <c r="Q3860" s="13" t="s">
        <v>8338</v>
      </c>
      <c r="R3860" s="13" t="s">
        <v>8339</v>
      </c>
      <c r="S3860" t="b">
        <v>0</v>
      </c>
      <c r="T3860" t="s">
        <v>8270</v>
      </c>
      <c r="U3860" s="17">
        <v>42128.222731481474</v>
      </c>
    </row>
    <row r="3861" spans="1:21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5">
        <f t="shared" si="60"/>
        <v>41815.666666666664</v>
      </c>
      <c r="K3861">
        <v>1401485207</v>
      </c>
      <c r="L3861" s="5">
        <v>41789.685266203705</v>
      </c>
      <c r="M3861" t="b">
        <v>0</v>
      </c>
      <c r="N3861">
        <v>1</v>
      </c>
      <c r="O3861" s="9">
        <f>E3861/D3861</f>
        <v>4.0000000000000002E-4</v>
      </c>
      <c r="P3861" s="13">
        <f>IF(E3861&gt;0,E3861/N3861,"NA")</f>
        <v>1</v>
      </c>
      <c r="Q3861" s="13" t="s">
        <v>8338</v>
      </c>
      <c r="R3861" s="13" t="s">
        <v>8339</v>
      </c>
      <c r="S3861" t="b">
        <v>0</v>
      </c>
      <c r="T3861" t="s">
        <v>8270</v>
      </c>
      <c r="U3861" s="17">
        <v>41789.685266203705</v>
      </c>
    </row>
    <row r="3862" spans="1:21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5">
        <f t="shared" si="60"/>
        <v>41863.452662037038</v>
      </c>
      <c r="K3862">
        <v>1405266710</v>
      </c>
      <c r="L3862" s="5">
        <v>41833.452662037038</v>
      </c>
      <c r="M3862" t="b">
        <v>0</v>
      </c>
      <c r="N3862">
        <v>13</v>
      </c>
      <c r="O3862" s="9">
        <f>E3862/D3862</f>
        <v>0.17666666666666667</v>
      </c>
      <c r="P3862" s="13">
        <f>IF(E3862&gt;0,E3862/N3862,"NA")</f>
        <v>81.538461538461533</v>
      </c>
      <c r="Q3862" s="13" t="s">
        <v>8338</v>
      </c>
      <c r="R3862" s="13" t="s">
        <v>8339</v>
      </c>
      <c r="S3862" t="b">
        <v>0</v>
      </c>
      <c r="T3862" t="s">
        <v>8270</v>
      </c>
      <c r="U3862" s="17">
        <v>41833.452662037038</v>
      </c>
    </row>
    <row r="3863" spans="1:21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5">
        <f t="shared" si="60"/>
        <v>41955.699305555558</v>
      </c>
      <c r="K3863">
        <v>1412258977</v>
      </c>
      <c r="L3863" s="5">
        <v>41914.381678240738</v>
      </c>
      <c r="M3863" t="b">
        <v>0</v>
      </c>
      <c r="N3863">
        <v>1</v>
      </c>
      <c r="O3863" s="9">
        <f>E3863/D3863</f>
        <v>0.05</v>
      </c>
      <c r="P3863" s="13">
        <f>IF(E3863&gt;0,E3863/N3863,"NA")</f>
        <v>100</v>
      </c>
      <c r="Q3863" s="13" t="s">
        <v>8338</v>
      </c>
      <c r="R3863" s="13" t="s">
        <v>8339</v>
      </c>
      <c r="S3863" t="b">
        <v>0</v>
      </c>
      <c r="T3863" t="s">
        <v>8270</v>
      </c>
      <c r="U3863" s="17">
        <v>41914.381678240738</v>
      </c>
    </row>
    <row r="3864" spans="1:21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5">
        <f t="shared" si="60"/>
        <v>42625.499305555553</v>
      </c>
      <c r="K3864">
        <v>1472451356</v>
      </c>
      <c r="L3864" s="5">
        <v>42611.052731481475</v>
      </c>
      <c r="M3864" t="b">
        <v>0</v>
      </c>
      <c r="N3864">
        <v>1</v>
      </c>
      <c r="O3864" s="9">
        <f>E3864/D3864</f>
        <v>1.3333333333333334E-4</v>
      </c>
      <c r="P3864" s="13">
        <f>IF(E3864&gt;0,E3864/N3864,"NA")</f>
        <v>1</v>
      </c>
      <c r="Q3864" s="13" t="s">
        <v>8338</v>
      </c>
      <c r="R3864" s="13" t="s">
        <v>8339</v>
      </c>
      <c r="S3864" t="b">
        <v>0</v>
      </c>
      <c r="T3864" t="s">
        <v>8270</v>
      </c>
      <c r="U3864" s="17">
        <v>42611.052731481475</v>
      </c>
    </row>
    <row r="3865" spans="1:21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5">
        <f t="shared" si="60"/>
        <v>42313.466493055552</v>
      </c>
      <c r="K3865">
        <v>1441552305</v>
      </c>
      <c r="L3865" s="5">
        <v>42253.424826388888</v>
      </c>
      <c r="M3865" t="b">
        <v>0</v>
      </c>
      <c r="N3865">
        <v>0</v>
      </c>
      <c r="O3865" s="9">
        <f>E3865/D3865</f>
        <v>0</v>
      </c>
      <c r="P3865" s="13" t="str">
        <f>IF(E3865&gt;0,E3865/N3865,"NA")</f>
        <v>NA</v>
      </c>
      <c r="Q3865" s="13" t="s">
        <v>8338</v>
      </c>
      <c r="R3865" s="13" t="s">
        <v>8339</v>
      </c>
      <c r="S3865" t="b">
        <v>0</v>
      </c>
      <c r="T3865" t="s">
        <v>8270</v>
      </c>
      <c r="U3865" s="17">
        <v>42253.424826388888</v>
      </c>
    </row>
    <row r="3866" spans="1:21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5">
        <f t="shared" si="60"/>
        <v>42325.72516203703</v>
      </c>
      <c r="K3866">
        <v>1445203454</v>
      </c>
      <c r="L3866" s="5">
        <v>42295.683495370373</v>
      </c>
      <c r="M3866" t="b">
        <v>0</v>
      </c>
      <c r="N3866">
        <v>3</v>
      </c>
      <c r="O3866" s="9">
        <f>E3866/D3866</f>
        <v>1.2E-2</v>
      </c>
      <c r="P3866" s="13">
        <f>IF(E3866&gt;0,E3866/N3866,"NA")</f>
        <v>20</v>
      </c>
      <c r="Q3866" s="13" t="s">
        <v>8338</v>
      </c>
      <c r="R3866" s="13" t="s">
        <v>8339</v>
      </c>
      <c r="S3866" t="b">
        <v>0</v>
      </c>
      <c r="T3866" t="s">
        <v>8270</v>
      </c>
      <c r="U3866" s="17">
        <v>42295.683495370373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5">
        <f t="shared" si="60"/>
        <v>41881.020833333328</v>
      </c>
      <c r="K3867">
        <v>1405957098</v>
      </c>
      <c r="L3867" s="5">
        <v>41841.44326388889</v>
      </c>
      <c r="M3867" t="b">
        <v>0</v>
      </c>
      <c r="N3867">
        <v>14</v>
      </c>
      <c r="O3867" s="9">
        <f>E3867/D3867</f>
        <v>0.26937422295897223</v>
      </c>
      <c r="P3867" s="13">
        <f>IF(E3867&gt;0,E3867/N3867,"NA")</f>
        <v>46.428571428571431</v>
      </c>
      <c r="Q3867" s="13" t="s">
        <v>8338</v>
      </c>
      <c r="R3867" s="13" t="s">
        <v>8339</v>
      </c>
      <c r="S3867" t="b">
        <v>0</v>
      </c>
      <c r="T3867" t="s">
        <v>8270</v>
      </c>
      <c r="U3867" s="17">
        <v>41841.44326388889</v>
      </c>
    </row>
    <row r="3868" spans="1:21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5">
        <f t="shared" si="60"/>
        <v>42451.936805555553</v>
      </c>
      <c r="K3868">
        <v>1454453021</v>
      </c>
      <c r="L3868" s="5">
        <v>42402.738668981481</v>
      </c>
      <c r="M3868" t="b">
        <v>0</v>
      </c>
      <c r="N3868">
        <v>2</v>
      </c>
      <c r="O3868" s="9">
        <f>E3868/D3868</f>
        <v>5.4999999999999997E-3</v>
      </c>
      <c r="P3868" s="13">
        <f>IF(E3868&gt;0,E3868/N3868,"NA")</f>
        <v>5.5</v>
      </c>
      <c r="Q3868" s="13" t="s">
        <v>8338</v>
      </c>
      <c r="R3868" s="13" t="s">
        <v>8339</v>
      </c>
      <c r="S3868" t="b">
        <v>0</v>
      </c>
      <c r="T3868" t="s">
        <v>8270</v>
      </c>
      <c r="U3868" s="17">
        <v>42402.738668981481</v>
      </c>
    </row>
    <row r="3869" spans="1:21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5">
        <f t="shared" si="60"/>
        <v>42539.605775462966</v>
      </c>
      <c r="K3869">
        <v>1463686339</v>
      </c>
      <c r="L3869" s="5">
        <v>42509.605775462966</v>
      </c>
      <c r="M3869" t="b">
        <v>0</v>
      </c>
      <c r="N3869">
        <v>5</v>
      </c>
      <c r="O3869" s="9">
        <f>E3869/D3869</f>
        <v>0.1255</v>
      </c>
      <c r="P3869" s="13">
        <f>IF(E3869&gt;0,E3869/N3869,"NA")</f>
        <v>50.2</v>
      </c>
      <c r="Q3869" s="13" t="s">
        <v>8338</v>
      </c>
      <c r="R3869" s="13" t="s">
        <v>8339</v>
      </c>
      <c r="S3869" t="b">
        <v>0</v>
      </c>
      <c r="T3869" t="s">
        <v>8270</v>
      </c>
      <c r="U3869" s="17">
        <v>42509.605775462966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5">
        <f t="shared" si="60"/>
        <v>41890.45144675926</v>
      </c>
      <c r="K3870">
        <v>1408031405</v>
      </c>
      <c r="L3870" s="5">
        <v>41865.45144675926</v>
      </c>
      <c r="M3870" t="b">
        <v>0</v>
      </c>
      <c r="N3870">
        <v>1</v>
      </c>
      <c r="O3870" s="9">
        <f>E3870/D3870</f>
        <v>2E-3</v>
      </c>
      <c r="P3870" s="13">
        <f>IF(E3870&gt;0,E3870/N3870,"NA")</f>
        <v>10</v>
      </c>
      <c r="Q3870" s="13" t="s">
        <v>8338</v>
      </c>
      <c r="R3870" s="13" t="s">
        <v>8380</v>
      </c>
      <c r="S3870" t="b">
        <v>0</v>
      </c>
      <c r="T3870" t="s">
        <v>8304</v>
      </c>
      <c r="U3870" s="17">
        <v>41865.45144675926</v>
      </c>
    </row>
    <row r="3871" spans="1:21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5">
        <f t="shared" si="60"/>
        <v>42076.924305555549</v>
      </c>
      <c r="K3871">
        <v>1423761792</v>
      </c>
      <c r="L3871" s="5">
        <v>42047.516111111108</v>
      </c>
      <c r="M3871" t="b">
        <v>0</v>
      </c>
      <c r="N3871">
        <v>15</v>
      </c>
      <c r="O3871" s="9">
        <f>E3871/D3871</f>
        <v>3.44748684310884E-2</v>
      </c>
      <c r="P3871" s="13">
        <f>IF(E3871&gt;0,E3871/N3871,"NA")</f>
        <v>30.133333333333333</v>
      </c>
      <c r="Q3871" s="13" t="s">
        <v>8338</v>
      </c>
      <c r="R3871" s="13" t="s">
        <v>8380</v>
      </c>
      <c r="S3871" t="b">
        <v>0</v>
      </c>
      <c r="T3871" t="s">
        <v>8304</v>
      </c>
      <c r="U3871" s="17">
        <v>42047.516111111108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5">
        <f t="shared" si="60"/>
        <v>41822.963865740741</v>
      </c>
      <c r="K3872">
        <v>1401768478</v>
      </c>
      <c r="L3872" s="5">
        <v>41792.963865740741</v>
      </c>
      <c r="M3872" t="b">
        <v>0</v>
      </c>
      <c r="N3872">
        <v>10</v>
      </c>
      <c r="O3872" s="9">
        <f>E3872/D3872</f>
        <v>0.15</v>
      </c>
      <c r="P3872" s="13">
        <f>IF(E3872&gt;0,E3872/N3872,"NA")</f>
        <v>150</v>
      </c>
      <c r="Q3872" s="13" t="s">
        <v>8338</v>
      </c>
      <c r="R3872" s="13" t="s">
        <v>8380</v>
      </c>
      <c r="S3872" t="b">
        <v>0</v>
      </c>
      <c r="T3872" t="s">
        <v>8304</v>
      </c>
      <c r="U3872" s="17">
        <v>41792.963865740741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5">
        <f t="shared" si="60"/>
        <v>42823.530671296299</v>
      </c>
      <c r="K3873">
        <v>1485629050</v>
      </c>
      <c r="L3873" s="5">
        <v>42763.572337962956</v>
      </c>
      <c r="M3873" t="b">
        <v>0</v>
      </c>
      <c r="N3873">
        <v>3</v>
      </c>
      <c r="O3873" s="9">
        <f>E3873/D3873</f>
        <v>2.6666666666666668E-2</v>
      </c>
      <c r="P3873" s="13">
        <f>IF(E3873&gt;0,E3873/N3873,"NA")</f>
        <v>13.333333333333334</v>
      </c>
      <c r="Q3873" s="13" t="s">
        <v>8338</v>
      </c>
      <c r="R3873" s="13" t="s">
        <v>8380</v>
      </c>
      <c r="S3873" t="b">
        <v>0</v>
      </c>
      <c r="T3873" t="s">
        <v>8304</v>
      </c>
      <c r="U3873" s="17">
        <v>42763.572337962956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5">
        <f t="shared" si="60"/>
        <v>42229.9374537037</v>
      </c>
      <c r="K3874">
        <v>1435202996</v>
      </c>
      <c r="L3874" s="5">
        <v>42179.9374537037</v>
      </c>
      <c r="M3874" t="b">
        <v>0</v>
      </c>
      <c r="N3874">
        <v>0</v>
      </c>
      <c r="O3874" s="9">
        <f>E3874/D3874</f>
        <v>0</v>
      </c>
      <c r="P3874" s="13" t="str">
        <f>IF(E3874&gt;0,E3874/N3874,"NA")</f>
        <v>NA</v>
      </c>
      <c r="Q3874" s="13" t="s">
        <v>8338</v>
      </c>
      <c r="R3874" s="13" t="s">
        <v>8380</v>
      </c>
      <c r="S3874" t="b">
        <v>0</v>
      </c>
      <c r="T3874" t="s">
        <v>8304</v>
      </c>
      <c r="U3874" s="17">
        <v>42179.9374537037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5">
        <f t="shared" si="60"/>
        <v>42285.487673611111</v>
      </c>
      <c r="K3875">
        <v>1441730535</v>
      </c>
      <c r="L3875" s="5">
        <v>42255.487673611111</v>
      </c>
      <c r="M3875" t="b">
        <v>0</v>
      </c>
      <c r="N3875">
        <v>0</v>
      </c>
      <c r="O3875" s="9">
        <f>E3875/D3875</f>
        <v>0</v>
      </c>
      <c r="P3875" s="13" t="str">
        <f>IF(E3875&gt;0,E3875/N3875,"NA")</f>
        <v>NA</v>
      </c>
      <c r="Q3875" s="13" t="s">
        <v>8338</v>
      </c>
      <c r="R3875" s="13" t="s">
        <v>8380</v>
      </c>
      <c r="S3875" t="b">
        <v>0</v>
      </c>
      <c r="T3875" t="s">
        <v>8304</v>
      </c>
      <c r="U3875" s="17">
        <v>42255.487673611111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5">
        <f t="shared" si="60"/>
        <v>42027.833333333336</v>
      </c>
      <c r="K3876">
        <v>1420244622</v>
      </c>
      <c r="L3876" s="5">
        <v>42006.808124999996</v>
      </c>
      <c r="M3876" t="b">
        <v>0</v>
      </c>
      <c r="N3876">
        <v>0</v>
      </c>
      <c r="O3876" s="9">
        <f>E3876/D3876</f>
        <v>0</v>
      </c>
      <c r="P3876" s="13" t="str">
        <f>IF(E3876&gt;0,E3876/N3876,"NA")</f>
        <v>NA</v>
      </c>
      <c r="Q3876" s="13" t="s">
        <v>8338</v>
      </c>
      <c r="R3876" s="13" t="s">
        <v>8380</v>
      </c>
      <c r="S3876" t="b">
        <v>0</v>
      </c>
      <c r="T3876" t="s">
        <v>8304</v>
      </c>
      <c r="U3876" s="17">
        <v>42006.808124999996</v>
      </c>
    </row>
    <row r="3877" spans="1:21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5">
        <f t="shared" si="60"/>
        <v>42616.208333333336</v>
      </c>
      <c r="K3877">
        <v>1472804365</v>
      </c>
      <c r="L3877" s="5">
        <v>42615.138483796291</v>
      </c>
      <c r="M3877" t="b">
        <v>0</v>
      </c>
      <c r="N3877">
        <v>0</v>
      </c>
      <c r="O3877" s="9">
        <f>E3877/D3877</f>
        <v>0</v>
      </c>
      <c r="P3877" s="13" t="str">
        <f>IF(E3877&gt;0,E3877/N3877,"NA")</f>
        <v>NA</v>
      </c>
      <c r="Q3877" s="13" t="s">
        <v>8338</v>
      </c>
      <c r="R3877" s="13" t="s">
        <v>8380</v>
      </c>
      <c r="S3877" t="b">
        <v>0</v>
      </c>
      <c r="T3877" t="s">
        <v>8304</v>
      </c>
      <c r="U3877" s="17">
        <v>42615.138483796291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5">
        <f t="shared" si="60"/>
        <v>42402.415833333333</v>
      </c>
      <c r="K3878">
        <v>1451833128</v>
      </c>
      <c r="L3878" s="5">
        <v>42372.415833333333</v>
      </c>
      <c r="M3878" t="b">
        <v>0</v>
      </c>
      <c r="N3878">
        <v>46</v>
      </c>
      <c r="O3878" s="9">
        <f>E3878/D3878</f>
        <v>0.52794871794871789</v>
      </c>
      <c r="P3878" s="13">
        <f>IF(E3878&gt;0,E3878/N3878,"NA")</f>
        <v>44.760869565217391</v>
      </c>
      <c r="Q3878" s="13" t="s">
        <v>8338</v>
      </c>
      <c r="R3878" s="13" t="s">
        <v>8380</v>
      </c>
      <c r="S3878" t="b">
        <v>0</v>
      </c>
      <c r="T3878" t="s">
        <v>8304</v>
      </c>
      <c r="U3878" s="17">
        <v>42372.415833333333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5">
        <f t="shared" si="60"/>
        <v>42712.469351851854</v>
      </c>
      <c r="K3879">
        <v>1478621752</v>
      </c>
      <c r="L3879" s="5">
        <v>42682.469351851854</v>
      </c>
      <c r="M3879" t="b">
        <v>0</v>
      </c>
      <c r="N3879">
        <v>14</v>
      </c>
      <c r="O3879" s="9">
        <f>E3879/D3879</f>
        <v>4.9639999999999997E-2</v>
      </c>
      <c r="P3879" s="13">
        <f>IF(E3879&gt;0,E3879/N3879,"NA")</f>
        <v>88.642857142857139</v>
      </c>
      <c r="Q3879" s="13" t="s">
        <v>8338</v>
      </c>
      <c r="R3879" s="13" t="s">
        <v>8380</v>
      </c>
      <c r="S3879" t="b">
        <v>0</v>
      </c>
      <c r="T3879" t="s">
        <v>8304</v>
      </c>
      <c r="U3879" s="17">
        <v>42682.469351851854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5">
        <f t="shared" si="60"/>
        <v>42184.957638888889</v>
      </c>
      <c r="K3880">
        <v>1433014746</v>
      </c>
      <c r="L3880" s="5">
        <v>42154.610486111109</v>
      </c>
      <c r="M3880" t="b">
        <v>0</v>
      </c>
      <c r="N3880">
        <v>1</v>
      </c>
      <c r="O3880" s="9">
        <f>E3880/D3880</f>
        <v>5.5555555555555556E-4</v>
      </c>
      <c r="P3880" s="13">
        <f>IF(E3880&gt;0,E3880/N3880,"NA")</f>
        <v>10</v>
      </c>
      <c r="Q3880" s="13" t="s">
        <v>8338</v>
      </c>
      <c r="R3880" s="13" t="s">
        <v>8380</v>
      </c>
      <c r="S3880" t="b">
        <v>0</v>
      </c>
      <c r="T3880" t="s">
        <v>8304</v>
      </c>
      <c r="U3880" s="17">
        <v>42154.610486111109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5">
        <f t="shared" si="60"/>
        <v>42029.652731481481</v>
      </c>
      <c r="K3881">
        <v>1419626396</v>
      </c>
      <c r="L3881" s="5">
        <v>41999.652731481481</v>
      </c>
      <c r="M3881" t="b">
        <v>0</v>
      </c>
      <c r="N3881">
        <v>0</v>
      </c>
      <c r="O3881" s="9">
        <f>E3881/D3881</f>
        <v>0</v>
      </c>
      <c r="P3881" s="13" t="str">
        <f>IF(E3881&gt;0,E3881/N3881,"NA")</f>
        <v>NA</v>
      </c>
      <c r="Q3881" s="13" t="s">
        <v>8338</v>
      </c>
      <c r="R3881" s="13" t="s">
        <v>8380</v>
      </c>
      <c r="S3881" t="b">
        <v>0</v>
      </c>
      <c r="T3881" t="s">
        <v>8304</v>
      </c>
      <c r="U3881" s="17">
        <v>41999.652731481481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5">
        <f t="shared" si="60"/>
        <v>41850.75</v>
      </c>
      <c r="K3882">
        <v>1403724820</v>
      </c>
      <c r="L3882" s="5">
        <v>41815.606712962959</v>
      </c>
      <c r="M3882" t="b">
        <v>0</v>
      </c>
      <c r="N3882">
        <v>17</v>
      </c>
      <c r="O3882" s="9">
        <f>E3882/D3882</f>
        <v>0.13066666666666665</v>
      </c>
      <c r="P3882" s="13">
        <f>IF(E3882&gt;0,E3882/N3882,"NA")</f>
        <v>57.647058823529413</v>
      </c>
      <c r="Q3882" s="13" t="s">
        <v>8338</v>
      </c>
      <c r="R3882" s="13" t="s">
        <v>8380</v>
      </c>
      <c r="S3882" t="b">
        <v>0</v>
      </c>
      <c r="T3882" t="s">
        <v>8304</v>
      </c>
      <c r="U3882" s="17">
        <v>41815.606712962959</v>
      </c>
    </row>
    <row r="3883" spans="1:21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5">
        <f t="shared" si="60"/>
        <v>42785.810173611106</v>
      </c>
      <c r="K3883">
        <v>1484958399</v>
      </c>
      <c r="L3883" s="5">
        <v>42755.810173611106</v>
      </c>
      <c r="M3883" t="b">
        <v>0</v>
      </c>
      <c r="N3883">
        <v>1</v>
      </c>
      <c r="O3883" s="9">
        <f>E3883/D3883</f>
        <v>0.05</v>
      </c>
      <c r="P3883" s="13">
        <f>IF(E3883&gt;0,E3883/N3883,"NA")</f>
        <v>25</v>
      </c>
      <c r="Q3883" s="13" t="s">
        <v>8338</v>
      </c>
      <c r="R3883" s="13" t="s">
        <v>8380</v>
      </c>
      <c r="S3883" t="b">
        <v>0</v>
      </c>
      <c r="T3883" t="s">
        <v>8304</v>
      </c>
      <c r="U3883" s="17">
        <v>42755.810173611106</v>
      </c>
    </row>
    <row r="3884" spans="1:21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5">
        <f t="shared" si="60"/>
        <v>42400.752083333333</v>
      </c>
      <c r="K3884">
        <v>1451950570</v>
      </c>
      <c r="L3884" s="5">
        <v>42373.77511574074</v>
      </c>
      <c r="M3884" t="b">
        <v>0</v>
      </c>
      <c r="N3884">
        <v>0</v>
      </c>
      <c r="O3884" s="9">
        <f>E3884/D3884</f>
        <v>0</v>
      </c>
      <c r="P3884" s="13" t="str">
        <f>IF(E3884&gt;0,E3884/N3884,"NA")</f>
        <v>NA</v>
      </c>
      <c r="Q3884" s="13" t="s">
        <v>8338</v>
      </c>
      <c r="R3884" s="13" t="s">
        <v>8380</v>
      </c>
      <c r="S3884" t="b">
        <v>0</v>
      </c>
      <c r="T3884" t="s">
        <v>8304</v>
      </c>
      <c r="U3884" s="17">
        <v>42373.77511574074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5">
        <f t="shared" si="60"/>
        <v>41884.394317129627</v>
      </c>
      <c r="K3885">
        <v>1407076069</v>
      </c>
      <c r="L3885" s="5">
        <v>41854.394317129627</v>
      </c>
      <c r="M3885" t="b">
        <v>0</v>
      </c>
      <c r="N3885">
        <v>0</v>
      </c>
      <c r="O3885" s="9">
        <f>E3885/D3885</f>
        <v>0</v>
      </c>
      <c r="P3885" s="13" t="str">
        <f>IF(E3885&gt;0,E3885/N3885,"NA")</f>
        <v>NA</v>
      </c>
      <c r="Q3885" s="13" t="s">
        <v>8338</v>
      </c>
      <c r="R3885" s="13" t="s">
        <v>8380</v>
      </c>
      <c r="S3885" t="b">
        <v>0</v>
      </c>
      <c r="T3885" t="s">
        <v>8304</v>
      </c>
      <c r="U3885" s="17">
        <v>41854.394317129627</v>
      </c>
    </row>
    <row r="3886" spans="1:21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5">
        <f t="shared" si="60"/>
        <v>42090.541574074072</v>
      </c>
      <c r="K3886">
        <v>1425322792</v>
      </c>
      <c r="L3886" s="5">
        <v>42065.583240740736</v>
      </c>
      <c r="M3886" t="b">
        <v>0</v>
      </c>
      <c r="N3886">
        <v>0</v>
      </c>
      <c r="O3886" s="9">
        <f>E3886/D3886</f>
        <v>0</v>
      </c>
      <c r="P3886" s="13" t="str">
        <f>IF(E3886&gt;0,E3886/N3886,"NA")</f>
        <v>NA</v>
      </c>
      <c r="Q3886" s="13" t="s">
        <v>8338</v>
      </c>
      <c r="R3886" s="13" t="s">
        <v>8380</v>
      </c>
      <c r="S3886" t="b">
        <v>0</v>
      </c>
      <c r="T3886" t="s">
        <v>8304</v>
      </c>
      <c r="U3886" s="17">
        <v>42065.583240740736</v>
      </c>
    </row>
    <row r="3887" spans="1:21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5">
        <f t="shared" si="60"/>
        <v>42499.742951388886</v>
      </c>
      <c r="K3887">
        <v>1460242191</v>
      </c>
      <c r="L3887" s="5">
        <v>42469.742951388886</v>
      </c>
      <c r="M3887" t="b">
        <v>0</v>
      </c>
      <c r="N3887">
        <v>0</v>
      </c>
      <c r="O3887" s="9">
        <f>E3887/D3887</f>
        <v>0</v>
      </c>
      <c r="P3887" s="13" t="str">
        <f>IF(E3887&gt;0,E3887/N3887,"NA")</f>
        <v>NA</v>
      </c>
      <c r="Q3887" s="13" t="s">
        <v>8338</v>
      </c>
      <c r="R3887" s="13" t="s">
        <v>8380</v>
      </c>
      <c r="S3887" t="b">
        <v>0</v>
      </c>
      <c r="T3887" t="s">
        <v>8304</v>
      </c>
      <c r="U3887" s="17">
        <v>42469.742951388886</v>
      </c>
    </row>
    <row r="3888" spans="1:21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5">
        <f t="shared" si="60"/>
        <v>41984.019699074073</v>
      </c>
      <c r="K3888">
        <v>1415683702</v>
      </c>
      <c r="L3888" s="5">
        <v>41954.019699074073</v>
      </c>
      <c r="M3888" t="b">
        <v>0</v>
      </c>
      <c r="N3888">
        <v>0</v>
      </c>
      <c r="O3888" s="9">
        <f>E3888/D3888</f>
        <v>0</v>
      </c>
      <c r="P3888" s="13" t="str">
        <f>IF(E3888&gt;0,E3888/N3888,"NA")</f>
        <v>NA</v>
      </c>
      <c r="Q3888" s="13" t="s">
        <v>8338</v>
      </c>
      <c r="R3888" s="13" t="s">
        <v>8380</v>
      </c>
      <c r="S3888" t="b">
        <v>0</v>
      </c>
      <c r="T3888" t="s">
        <v>8304</v>
      </c>
      <c r="U3888" s="17">
        <v>41954.019699074073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5">
        <f t="shared" si="60"/>
        <v>42125.708333333336</v>
      </c>
      <c r="K3889">
        <v>1426538129</v>
      </c>
      <c r="L3889" s="5">
        <v>42079.649641203701</v>
      </c>
      <c r="M3889" t="b">
        <v>0</v>
      </c>
      <c r="N3889">
        <v>2</v>
      </c>
      <c r="O3889" s="9">
        <f>E3889/D3889</f>
        <v>1.7500000000000002E-2</v>
      </c>
      <c r="P3889" s="13">
        <f>IF(E3889&gt;0,E3889/N3889,"NA")</f>
        <v>17.5</v>
      </c>
      <c r="Q3889" s="13" t="s">
        <v>8338</v>
      </c>
      <c r="R3889" s="13" t="s">
        <v>8380</v>
      </c>
      <c r="S3889" t="b">
        <v>0</v>
      </c>
      <c r="T3889" t="s">
        <v>8304</v>
      </c>
      <c r="U3889" s="17">
        <v>42079.649641203701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5">
        <f t="shared" si="60"/>
        <v>42792.337476851848</v>
      </c>
      <c r="K3890">
        <v>1485522358</v>
      </c>
      <c r="L3890" s="5">
        <v>42762.337476851848</v>
      </c>
      <c r="M3890" t="b">
        <v>0</v>
      </c>
      <c r="N3890">
        <v>14</v>
      </c>
      <c r="O3890" s="9">
        <f>E3890/D3890</f>
        <v>0.27100000000000002</v>
      </c>
      <c r="P3890" s="13">
        <f>IF(E3890&gt;0,E3890/N3890,"NA")</f>
        <v>38.714285714285715</v>
      </c>
      <c r="Q3890" s="13" t="s">
        <v>8338</v>
      </c>
      <c r="R3890" s="13" t="s">
        <v>8339</v>
      </c>
      <c r="S3890" t="b">
        <v>0</v>
      </c>
      <c r="T3890" t="s">
        <v>8270</v>
      </c>
      <c r="U3890" s="17">
        <v>42762.337476851848</v>
      </c>
    </row>
    <row r="3891" spans="1:21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5">
        <f t="shared" si="60"/>
        <v>42008.768055555549</v>
      </c>
      <c r="K3891">
        <v>1417651630</v>
      </c>
      <c r="L3891" s="5">
        <v>41976.796643518515</v>
      </c>
      <c r="M3891" t="b">
        <v>0</v>
      </c>
      <c r="N3891">
        <v>9</v>
      </c>
      <c r="O3891" s="9">
        <f>E3891/D3891</f>
        <v>1.4749999999999999E-2</v>
      </c>
      <c r="P3891" s="13">
        <f>IF(E3891&gt;0,E3891/N3891,"NA")</f>
        <v>13.111111111111111</v>
      </c>
      <c r="Q3891" s="13" t="s">
        <v>8338</v>
      </c>
      <c r="R3891" s="13" t="s">
        <v>8339</v>
      </c>
      <c r="S3891" t="b">
        <v>0</v>
      </c>
      <c r="T3891" t="s">
        <v>8270</v>
      </c>
      <c r="U3891" s="17">
        <v>41976.796643518515</v>
      </c>
    </row>
    <row r="3892" spans="1:21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5">
        <f t="shared" si="60"/>
        <v>42231.55027777778</v>
      </c>
      <c r="K3892">
        <v>1434478344</v>
      </c>
      <c r="L3892" s="5">
        <v>42171.55027777778</v>
      </c>
      <c r="M3892" t="b">
        <v>0</v>
      </c>
      <c r="N3892">
        <v>8</v>
      </c>
      <c r="O3892" s="9">
        <f>E3892/D3892</f>
        <v>0.16826666666666668</v>
      </c>
      <c r="P3892" s="13">
        <f>IF(E3892&gt;0,E3892/N3892,"NA")</f>
        <v>315.5</v>
      </c>
      <c r="Q3892" s="13" t="s">
        <v>8338</v>
      </c>
      <c r="R3892" s="13" t="s">
        <v>8339</v>
      </c>
      <c r="S3892" t="b">
        <v>0</v>
      </c>
      <c r="T3892" t="s">
        <v>8270</v>
      </c>
      <c r="U3892" s="17">
        <v>42171.55027777778</v>
      </c>
    </row>
    <row r="3893" spans="1:21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5">
        <f t="shared" si="60"/>
        <v>42085.999305555553</v>
      </c>
      <c r="K3893">
        <v>1424488244</v>
      </c>
      <c r="L3893" s="5">
        <v>42055.924120370364</v>
      </c>
      <c r="M3893" t="b">
        <v>0</v>
      </c>
      <c r="N3893">
        <v>7</v>
      </c>
      <c r="O3893" s="9">
        <f>E3893/D3893</f>
        <v>0.32500000000000001</v>
      </c>
      <c r="P3893" s="13">
        <f>IF(E3893&gt;0,E3893/N3893,"NA")</f>
        <v>37.142857142857146</v>
      </c>
      <c r="Q3893" s="13" t="s">
        <v>8338</v>
      </c>
      <c r="R3893" s="13" t="s">
        <v>8339</v>
      </c>
      <c r="S3893" t="b">
        <v>0</v>
      </c>
      <c r="T3893" t="s">
        <v>8270</v>
      </c>
      <c r="U3893" s="17">
        <v>42055.924120370364</v>
      </c>
    </row>
    <row r="3894" spans="1:21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5">
        <f t="shared" si="60"/>
        <v>41875.083333333328</v>
      </c>
      <c r="K3894">
        <v>1408203557</v>
      </c>
      <c r="L3894" s="5">
        <v>41867.443946759253</v>
      </c>
      <c r="M3894" t="b">
        <v>0</v>
      </c>
      <c r="N3894">
        <v>0</v>
      </c>
      <c r="O3894" s="9">
        <f>E3894/D3894</f>
        <v>0</v>
      </c>
      <c r="P3894" s="13" t="str">
        <f>IF(E3894&gt;0,E3894/N3894,"NA")</f>
        <v>NA</v>
      </c>
      <c r="Q3894" s="13" t="s">
        <v>8338</v>
      </c>
      <c r="R3894" s="13" t="s">
        <v>8339</v>
      </c>
      <c r="S3894" t="b">
        <v>0</v>
      </c>
      <c r="T3894" t="s">
        <v>8270</v>
      </c>
      <c r="U3894" s="17">
        <v>41867.443946759253</v>
      </c>
    </row>
    <row r="3895" spans="1:21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5">
        <f t="shared" si="60"/>
        <v>41821.041666666664</v>
      </c>
      <c r="K3895">
        <v>1400600840</v>
      </c>
      <c r="L3895" s="5">
        <v>41779.449537037035</v>
      </c>
      <c r="M3895" t="b">
        <v>0</v>
      </c>
      <c r="N3895">
        <v>84</v>
      </c>
      <c r="O3895" s="9">
        <f>E3895/D3895</f>
        <v>0.2155</v>
      </c>
      <c r="P3895" s="13">
        <f>IF(E3895&gt;0,E3895/N3895,"NA")</f>
        <v>128.27380952380952</v>
      </c>
      <c r="Q3895" s="13" t="s">
        <v>8338</v>
      </c>
      <c r="R3895" s="13" t="s">
        <v>8339</v>
      </c>
      <c r="S3895" t="b">
        <v>0</v>
      </c>
      <c r="T3895" t="s">
        <v>8270</v>
      </c>
      <c r="U3895" s="17">
        <v>41779.449537037035</v>
      </c>
    </row>
    <row r="3896" spans="1:21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5">
        <f t="shared" si="60"/>
        <v>42709.999305555553</v>
      </c>
      <c r="K3896">
        <v>1478386812</v>
      </c>
      <c r="L3896" s="5">
        <v>42679.750138888885</v>
      </c>
      <c r="M3896" t="b">
        <v>0</v>
      </c>
      <c r="N3896">
        <v>11</v>
      </c>
      <c r="O3896" s="9">
        <f>E3896/D3896</f>
        <v>3.4666666666666665E-2</v>
      </c>
      <c r="P3896" s="13">
        <f>IF(E3896&gt;0,E3896/N3896,"NA")</f>
        <v>47.272727272727273</v>
      </c>
      <c r="Q3896" s="13" t="s">
        <v>8338</v>
      </c>
      <c r="R3896" s="13" t="s">
        <v>8339</v>
      </c>
      <c r="S3896" t="b">
        <v>0</v>
      </c>
      <c r="T3896" t="s">
        <v>8270</v>
      </c>
      <c r="U3896" s="17">
        <v>42679.750138888885</v>
      </c>
    </row>
    <row r="3897" spans="1:21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5">
        <f t="shared" si="60"/>
        <v>42063.041875000003</v>
      </c>
      <c r="K3897">
        <v>1422424818</v>
      </c>
      <c r="L3897" s="5">
        <v>42032.041875000003</v>
      </c>
      <c r="M3897" t="b">
        <v>0</v>
      </c>
      <c r="N3897">
        <v>1</v>
      </c>
      <c r="O3897" s="9">
        <f>E3897/D3897</f>
        <v>0.05</v>
      </c>
      <c r="P3897" s="13">
        <f>IF(E3897&gt;0,E3897/N3897,"NA")</f>
        <v>50</v>
      </c>
      <c r="Q3897" s="13" t="s">
        <v>8338</v>
      </c>
      <c r="R3897" s="13" t="s">
        <v>8339</v>
      </c>
      <c r="S3897" t="b">
        <v>0</v>
      </c>
      <c r="T3897" t="s">
        <v>8270</v>
      </c>
      <c r="U3897" s="17">
        <v>42032.041875000003</v>
      </c>
    </row>
    <row r="3898" spans="1:21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5">
        <f t="shared" si="60"/>
        <v>41806.983541666668</v>
      </c>
      <c r="K3898">
        <v>1401770178</v>
      </c>
      <c r="L3898" s="5">
        <v>41792.983541666668</v>
      </c>
      <c r="M3898" t="b">
        <v>0</v>
      </c>
      <c r="N3898">
        <v>4</v>
      </c>
      <c r="O3898" s="9">
        <f>E3898/D3898</f>
        <v>0.10625</v>
      </c>
      <c r="P3898" s="13">
        <f>IF(E3898&gt;0,E3898/N3898,"NA")</f>
        <v>42.5</v>
      </c>
      <c r="Q3898" s="13" t="s">
        <v>8338</v>
      </c>
      <c r="R3898" s="13" t="s">
        <v>8339</v>
      </c>
      <c r="S3898" t="b">
        <v>0</v>
      </c>
      <c r="T3898" t="s">
        <v>8270</v>
      </c>
      <c r="U3898" s="17">
        <v>41792.983541666668</v>
      </c>
    </row>
    <row r="3899" spans="1:21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5">
        <f t="shared" si="60"/>
        <v>42012.665312499994</v>
      </c>
      <c r="K3899">
        <v>1418158683</v>
      </c>
      <c r="L3899" s="5">
        <v>41982.665312499994</v>
      </c>
      <c r="M3899" t="b">
        <v>0</v>
      </c>
      <c r="N3899">
        <v>10</v>
      </c>
      <c r="O3899" s="9">
        <f>E3899/D3899</f>
        <v>0.17599999999999999</v>
      </c>
      <c r="P3899" s="13">
        <f>IF(E3899&gt;0,E3899/N3899,"NA")</f>
        <v>44</v>
      </c>
      <c r="Q3899" s="13" t="s">
        <v>8338</v>
      </c>
      <c r="R3899" s="13" t="s">
        <v>8339</v>
      </c>
      <c r="S3899" t="b">
        <v>0</v>
      </c>
      <c r="T3899" t="s">
        <v>8270</v>
      </c>
      <c r="U3899" s="17">
        <v>41982.665312499994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5">
        <f t="shared" si="60"/>
        <v>42233.458333333336</v>
      </c>
      <c r="K3900">
        <v>1436355270</v>
      </c>
      <c r="L3900" s="5">
        <v>42193.273958333331</v>
      </c>
      <c r="M3900" t="b">
        <v>0</v>
      </c>
      <c r="N3900">
        <v>16</v>
      </c>
      <c r="O3900" s="9">
        <f>E3900/D3900</f>
        <v>0.3256</v>
      </c>
      <c r="P3900" s="13">
        <f>IF(E3900&gt;0,E3900/N3900,"NA")</f>
        <v>50.875</v>
      </c>
      <c r="Q3900" s="13" t="s">
        <v>8338</v>
      </c>
      <c r="R3900" s="13" t="s">
        <v>8339</v>
      </c>
      <c r="S3900" t="b">
        <v>0</v>
      </c>
      <c r="T3900" t="s">
        <v>8270</v>
      </c>
      <c r="U3900" s="17">
        <v>42193.273958333331</v>
      </c>
    </row>
    <row r="3901" spans="1:21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5">
        <f t="shared" si="60"/>
        <v>41863.566678240742</v>
      </c>
      <c r="K3901">
        <v>1406140561</v>
      </c>
      <c r="L3901" s="5">
        <v>41843.566678240742</v>
      </c>
      <c r="M3901" t="b">
        <v>0</v>
      </c>
      <c r="N3901">
        <v>2</v>
      </c>
      <c r="O3901" s="9">
        <f>E3901/D3901</f>
        <v>1.2500000000000001E-2</v>
      </c>
      <c r="P3901" s="13">
        <f>IF(E3901&gt;0,E3901/N3901,"NA")</f>
        <v>62.5</v>
      </c>
      <c r="Q3901" s="13" t="s">
        <v>8338</v>
      </c>
      <c r="R3901" s="13" t="s">
        <v>8339</v>
      </c>
      <c r="S3901" t="b">
        <v>0</v>
      </c>
      <c r="T3901" t="s">
        <v>8270</v>
      </c>
      <c r="U3901" s="17">
        <v>41843.566678240742</v>
      </c>
    </row>
    <row r="3902" spans="1:21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5">
        <f t="shared" si="60"/>
        <v>42165.884155092594</v>
      </c>
      <c r="K3902">
        <v>1431396791</v>
      </c>
      <c r="L3902" s="5">
        <v>42135.884155092594</v>
      </c>
      <c r="M3902" t="b">
        <v>0</v>
      </c>
      <c r="N3902">
        <v>5</v>
      </c>
      <c r="O3902" s="9">
        <f>E3902/D3902</f>
        <v>5.3999999999999999E-2</v>
      </c>
      <c r="P3902" s="13">
        <f>IF(E3902&gt;0,E3902/N3902,"NA")</f>
        <v>27</v>
      </c>
      <c r="Q3902" s="13" t="s">
        <v>8338</v>
      </c>
      <c r="R3902" s="13" t="s">
        <v>8339</v>
      </c>
      <c r="S3902" t="b">
        <v>0</v>
      </c>
      <c r="T3902" t="s">
        <v>8270</v>
      </c>
      <c r="U3902" s="17">
        <v>42135.884155092594</v>
      </c>
    </row>
    <row r="3903" spans="1:21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5">
        <f t="shared" si="60"/>
        <v>42357.618043981478</v>
      </c>
      <c r="K3903">
        <v>1447098599</v>
      </c>
      <c r="L3903" s="5">
        <v>42317.618043981478</v>
      </c>
      <c r="M3903" t="b">
        <v>0</v>
      </c>
      <c r="N3903">
        <v>1</v>
      </c>
      <c r="O3903" s="9">
        <f>E3903/D3903</f>
        <v>8.3333333333333332E-3</v>
      </c>
      <c r="P3903" s="13">
        <f>IF(E3903&gt;0,E3903/N3903,"NA")</f>
        <v>25</v>
      </c>
      <c r="Q3903" s="13" t="s">
        <v>8338</v>
      </c>
      <c r="R3903" s="13" t="s">
        <v>8339</v>
      </c>
      <c r="S3903" t="b">
        <v>0</v>
      </c>
      <c r="T3903" t="s">
        <v>8270</v>
      </c>
      <c r="U3903" s="17">
        <v>42317.618043981478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5">
        <f t="shared" si="60"/>
        <v>42688.301412037035</v>
      </c>
      <c r="K3904">
        <v>1476962042</v>
      </c>
      <c r="L3904" s="5">
        <v>42663.259745370371</v>
      </c>
      <c r="M3904" t="b">
        <v>0</v>
      </c>
      <c r="N3904">
        <v>31</v>
      </c>
      <c r="O3904" s="9">
        <f>E3904/D3904</f>
        <v>0.48833333333333334</v>
      </c>
      <c r="P3904" s="13">
        <f>IF(E3904&gt;0,E3904/N3904,"NA")</f>
        <v>47.258064516129032</v>
      </c>
      <c r="Q3904" s="13" t="s">
        <v>8338</v>
      </c>
      <c r="R3904" s="13" t="s">
        <v>8339</v>
      </c>
      <c r="S3904" t="b">
        <v>0</v>
      </c>
      <c r="T3904" t="s">
        <v>8270</v>
      </c>
      <c r="U3904" s="17">
        <v>42663.259745370371</v>
      </c>
    </row>
    <row r="3905" spans="1:21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5">
        <f t="shared" si="60"/>
        <v>42230.609722222223</v>
      </c>
      <c r="K3905">
        <v>1435709765</v>
      </c>
      <c r="L3905" s="5">
        <v>42185.802835648145</v>
      </c>
      <c r="M3905" t="b">
        <v>0</v>
      </c>
      <c r="N3905">
        <v>0</v>
      </c>
      <c r="O3905" s="9">
        <f>E3905/D3905</f>
        <v>0</v>
      </c>
      <c r="P3905" s="13" t="str">
        <f>IF(E3905&gt;0,E3905/N3905,"NA")</f>
        <v>NA</v>
      </c>
      <c r="Q3905" s="13" t="s">
        <v>8338</v>
      </c>
      <c r="R3905" s="13" t="s">
        <v>8339</v>
      </c>
      <c r="S3905" t="b">
        <v>0</v>
      </c>
      <c r="T3905" t="s">
        <v>8270</v>
      </c>
      <c r="U3905" s="17">
        <v>42185.802835648145</v>
      </c>
    </row>
    <row r="3906" spans="1:21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5">
        <f t="shared" si="60"/>
        <v>42109.00277777778</v>
      </c>
      <c r="K3906">
        <v>1427866200</v>
      </c>
      <c r="L3906" s="5">
        <v>42095.020833333336</v>
      </c>
      <c r="M3906" t="b">
        <v>0</v>
      </c>
      <c r="N3906">
        <v>2</v>
      </c>
      <c r="O3906" s="9">
        <f>E3906/D3906</f>
        <v>2.9999999999999997E-4</v>
      </c>
      <c r="P3906" s="13">
        <f>IF(E3906&gt;0,E3906/N3906,"NA")</f>
        <v>1.5</v>
      </c>
      <c r="Q3906" s="13" t="s">
        <v>8338</v>
      </c>
      <c r="R3906" s="13" t="s">
        <v>8339</v>
      </c>
      <c r="S3906" t="b">
        <v>0</v>
      </c>
      <c r="T3906" t="s">
        <v>8270</v>
      </c>
      <c r="U3906" s="17">
        <v>42095.020833333336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5">
        <f t="shared" ref="J3907:L3970" si="61">(I3907/86400)+25569+(-5/24)</f>
        <v>42166.749999999993</v>
      </c>
      <c r="K3907">
        <v>1430405903</v>
      </c>
      <c r="L3907" s="5">
        <v>42124.415543981479</v>
      </c>
      <c r="M3907" t="b">
        <v>0</v>
      </c>
      <c r="N3907">
        <v>7</v>
      </c>
      <c r="O3907" s="9">
        <f>E3907/D3907</f>
        <v>0.11533333333333333</v>
      </c>
      <c r="P3907" s="13">
        <f>IF(E3907&gt;0,E3907/N3907,"NA")</f>
        <v>24.714285714285715</v>
      </c>
      <c r="Q3907" s="13" t="s">
        <v>8338</v>
      </c>
      <c r="R3907" s="13" t="s">
        <v>8339</v>
      </c>
      <c r="S3907" t="b">
        <v>0</v>
      </c>
      <c r="T3907" t="s">
        <v>8270</v>
      </c>
      <c r="U3907" s="17">
        <v>42124.415543981479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5">
        <f t="shared" si="61"/>
        <v>42181.350694444445</v>
      </c>
      <c r="K3908">
        <v>1432072893</v>
      </c>
      <c r="L3908" s="5">
        <v>42143.709409722222</v>
      </c>
      <c r="M3908" t="b">
        <v>0</v>
      </c>
      <c r="N3908">
        <v>16</v>
      </c>
      <c r="O3908" s="9">
        <f>E3908/D3908</f>
        <v>0.67333333333333334</v>
      </c>
      <c r="P3908" s="13">
        <f>IF(E3908&gt;0,E3908/N3908,"NA")</f>
        <v>63.125</v>
      </c>
      <c r="Q3908" s="13" t="s">
        <v>8338</v>
      </c>
      <c r="R3908" s="13" t="s">
        <v>8339</v>
      </c>
      <c r="S3908" t="b">
        <v>0</v>
      </c>
      <c r="T3908" t="s">
        <v>8270</v>
      </c>
      <c r="U3908" s="17">
        <v>42143.709409722222</v>
      </c>
    </row>
    <row r="3909" spans="1:21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5">
        <f t="shared" si="61"/>
        <v>41938.630555555552</v>
      </c>
      <c r="K3909">
        <v>1411587606</v>
      </c>
      <c r="L3909" s="5">
        <v>41906.611180555556</v>
      </c>
      <c r="M3909" t="b">
        <v>0</v>
      </c>
      <c r="N3909">
        <v>4</v>
      </c>
      <c r="O3909" s="9">
        <f>E3909/D3909</f>
        <v>0.153</v>
      </c>
      <c r="P3909" s="13">
        <f>IF(E3909&gt;0,E3909/N3909,"NA")</f>
        <v>38.25</v>
      </c>
      <c r="Q3909" s="13" t="s">
        <v>8338</v>
      </c>
      <c r="R3909" s="13" t="s">
        <v>8339</v>
      </c>
      <c r="S3909" t="b">
        <v>0</v>
      </c>
      <c r="T3909" t="s">
        <v>8270</v>
      </c>
      <c r="U3909" s="17">
        <v>41906.611180555556</v>
      </c>
    </row>
    <row r="3910" spans="1:21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5">
        <f t="shared" si="61"/>
        <v>41848.927037037036</v>
      </c>
      <c r="K3910">
        <v>1405307696</v>
      </c>
      <c r="L3910" s="5">
        <v>41833.927037037036</v>
      </c>
      <c r="M3910" t="b">
        <v>0</v>
      </c>
      <c r="N3910">
        <v>4</v>
      </c>
      <c r="O3910" s="9">
        <f>E3910/D3910</f>
        <v>8.666666666666667E-2</v>
      </c>
      <c r="P3910" s="13">
        <f>IF(E3910&gt;0,E3910/N3910,"NA")</f>
        <v>16.25</v>
      </c>
      <c r="Q3910" s="13" t="s">
        <v>8338</v>
      </c>
      <c r="R3910" s="13" t="s">
        <v>8339</v>
      </c>
      <c r="S3910" t="b">
        <v>0</v>
      </c>
      <c r="T3910" t="s">
        <v>8270</v>
      </c>
      <c r="U3910" s="17">
        <v>41833.927037037036</v>
      </c>
    </row>
    <row r="3911" spans="1:21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5">
        <f t="shared" si="61"/>
        <v>41893.150949074072</v>
      </c>
      <c r="K3911">
        <v>1407832642</v>
      </c>
      <c r="L3911" s="5">
        <v>41863.150949074072</v>
      </c>
      <c r="M3911" t="b">
        <v>0</v>
      </c>
      <c r="N3911">
        <v>4</v>
      </c>
      <c r="O3911" s="9">
        <f>E3911/D3911</f>
        <v>2.2499999999999998E-3</v>
      </c>
      <c r="P3911" s="13">
        <f>IF(E3911&gt;0,E3911/N3911,"NA")</f>
        <v>33.75</v>
      </c>
      <c r="Q3911" s="13" t="s">
        <v>8338</v>
      </c>
      <c r="R3911" s="13" t="s">
        <v>8339</v>
      </c>
      <c r="S3911" t="b">
        <v>0</v>
      </c>
      <c r="T3911" t="s">
        <v>8270</v>
      </c>
      <c r="U3911" s="17">
        <v>41863.150949074072</v>
      </c>
    </row>
    <row r="3912" spans="1:21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5">
        <f t="shared" si="61"/>
        <v>42254.548576388886</v>
      </c>
      <c r="K3912">
        <v>1439057397</v>
      </c>
      <c r="L3912" s="5">
        <v>42224.548576388886</v>
      </c>
      <c r="M3912" t="b">
        <v>0</v>
      </c>
      <c r="N3912">
        <v>3</v>
      </c>
      <c r="O3912" s="9">
        <f>E3912/D3912</f>
        <v>3.0833333333333334E-2</v>
      </c>
      <c r="P3912" s="13">
        <f>IF(E3912&gt;0,E3912/N3912,"NA")</f>
        <v>61.666666666666664</v>
      </c>
      <c r="Q3912" s="13" t="s">
        <v>8338</v>
      </c>
      <c r="R3912" s="13" t="s">
        <v>8339</v>
      </c>
      <c r="S3912" t="b">
        <v>0</v>
      </c>
      <c r="T3912" t="s">
        <v>8270</v>
      </c>
      <c r="U3912" s="17">
        <v>42224.548576388886</v>
      </c>
    </row>
    <row r="3913" spans="1:21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5">
        <f t="shared" si="61"/>
        <v>41969.645567129628</v>
      </c>
      <c r="K3913">
        <v>1414438177</v>
      </c>
      <c r="L3913" s="5">
        <v>41939.603900462964</v>
      </c>
      <c r="M3913" t="b">
        <v>0</v>
      </c>
      <c r="N3913">
        <v>36</v>
      </c>
      <c r="O3913" s="9">
        <f>E3913/D3913</f>
        <v>0.37412499999999999</v>
      </c>
      <c r="P3913" s="13">
        <f>IF(E3913&gt;0,E3913/N3913,"NA")</f>
        <v>83.138888888888886</v>
      </c>
      <c r="Q3913" s="13" t="s">
        <v>8338</v>
      </c>
      <c r="R3913" s="13" t="s">
        <v>8339</v>
      </c>
      <c r="S3913" t="b">
        <v>0</v>
      </c>
      <c r="T3913" t="s">
        <v>8270</v>
      </c>
      <c r="U3913" s="17">
        <v>41939.603900462964</v>
      </c>
    </row>
    <row r="3914" spans="1:21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5">
        <f t="shared" si="61"/>
        <v>42118.982638888883</v>
      </c>
      <c r="K3914">
        <v>1424759330</v>
      </c>
      <c r="L3914" s="5">
        <v>42059.061689814807</v>
      </c>
      <c r="M3914" t="b">
        <v>0</v>
      </c>
      <c r="N3914">
        <v>1</v>
      </c>
      <c r="O3914" s="9">
        <f>E3914/D3914</f>
        <v>6.666666666666667E-5</v>
      </c>
      <c r="P3914" s="13">
        <f>IF(E3914&gt;0,E3914/N3914,"NA")</f>
        <v>1</v>
      </c>
      <c r="Q3914" s="13" t="s">
        <v>8338</v>
      </c>
      <c r="R3914" s="13" t="s">
        <v>8339</v>
      </c>
      <c r="S3914" t="b">
        <v>0</v>
      </c>
      <c r="T3914" t="s">
        <v>8270</v>
      </c>
      <c r="U3914" s="17">
        <v>42059.061689814807</v>
      </c>
    </row>
    <row r="3915" spans="1:21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5">
        <f t="shared" si="61"/>
        <v>42338.044548611106</v>
      </c>
      <c r="K3915">
        <v>1446267849</v>
      </c>
      <c r="L3915" s="5">
        <v>42308.002881944441</v>
      </c>
      <c r="M3915" t="b">
        <v>0</v>
      </c>
      <c r="N3915">
        <v>7</v>
      </c>
      <c r="O3915" s="9">
        <f>E3915/D3915</f>
        <v>0.1</v>
      </c>
      <c r="P3915" s="13">
        <f>IF(E3915&gt;0,E3915/N3915,"NA")</f>
        <v>142.85714285714286</v>
      </c>
      <c r="Q3915" s="13" t="s">
        <v>8338</v>
      </c>
      <c r="R3915" s="13" t="s">
        <v>8339</v>
      </c>
      <c r="S3915" t="b">
        <v>0</v>
      </c>
      <c r="T3915" t="s">
        <v>8270</v>
      </c>
      <c r="U3915" s="17">
        <v>42308.002881944441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5">
        <f t="shared" si="61"/>
        <v>42134.749305555553</v>
      </c>
      <c r="K3916">
        <v>1429558756</v>
      </c>
      <c r="L3916" s="5">
        <v>42114.610601851855</v>
      </c>
      <c r="M3916" t="b">
        <v>0</v>
      </c>
      <c r="N3916">
        <v>27</v>
      </c>
      <c r="O3916" s="9">
        <f>E3916/D3916</f>
        <v>0.36359999999999998</v>
      </c>
      <c r="P3916" s="13">
        <f>IF(E3916&gt;0,E3916/N3916,"NA")</f>
        <v>33.666666666666664</v>
      </c>
      <c r="Q3916" s="13" t="s">
        <v>8338</v>
      </c>
      <c r="R3916" s="13" t="s">
        <v>8339</v>
      </c>
      <c r="S3916" t="b">
        <v>0</v>
      </c>
      <c r="T3916" t="s">
        <v>8270</v>
      </c>
      <c r="U3916" s="17">
        <v>42114.610601851855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5">
        <f t="shared" si="61"/>
        <v>42522.776724537034</v>
      </c>
      <c r="K3917">
        <v>1462232309</v>
      </c>
      <c r="L3917" s="5">
        <v>42492.776724537034</v>
      </c>
      <c r="M3917" t="b">
        <v>0</v>
      </c>
      <c r="N3917">
        <v>1</v>
      </c>
      <c r="O3917" s="9">
        <f>E3917/D3917</f>
        <v>3.3333333333333335E-3</v>
      </c>
      <c r="P3917" s="13">
        <f>IF(E3917&gt;0,E3917/N3917,"NA")</f>
        <v>5</v>
      </c>
      <c r="Q3917" s="13" t="s">
        <v>8338</v>
      </c>
      <c r="R3917" s="13" t="s">
        <v>8339</v>
      </c>
      <c r="S3917" t="b">
        <v>0</v>
      </c>
      <c r="T3917" t="s">
        <v>8270</v>
      </c>
      <c r="U3917" s="17">
        <v>42492.776724537034</v>
      </c>
    </row>
    <row r="3918" spans="1:21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5">
        <f t="shared" si="61"/>
        <v>42524.263333333329</v>
      </c>
      <c r="K3918">
        <v>1462360752</v>
      </c>
      <c r="L3918" s="5">
        <v>42494.263333333329</v>
      </c>
      <c r="M3918" t="b">
        <v>0</v>
      </c>
      <c r="N3918">
        <v>0</v>
      </c>
      <c r="O3918" s="9">
        <f>E3918/D3918</f>
        <v>0</v>
      </c>
      <c r="P3918" s="13" t="str">
        <f>IF(E3918&gt;0,E3918/N3918,"NA")</f>
        <v>NA</v>
      </c>
      <c r="Q3918" s="13" t="s">
        <v>8338</v>
      </c>
      <c r="R3918" s="13" t="s">
        <v>8339</v>
      </c>
      <c r="S3918" t="b">
        <v>0</v>
      </c>
      <c r="T3918" t="s">
        <v>8270</v>
      </c>
      <c r="U3918" s="17">
        <v>42494.263333333329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5">
        <f t="shared" si="61"/>
        <v>41893.318993055553</v>
      </c>
      <c r="K3919">
        <v>1407847161</v>
      </c>
      <c r="L3919" s="5">
        <v>41863.318993055553</v>
      </c>
      <c r="M3919" t="b">
        <v>0</v>
      </c>
      <c r="N3919">
        <v>1</v>
      </c>
      <c r="O3919" s="9">
        <f>E3919/D3919</f>
        <v>2.8571428571428571E-3</v>
      </c>
      <c r="P3919" s="13">
        <f>IF(E3919&gt;0,E3919/N3919,"NA")</f>
        <v>10</v>
      </c>
      <c r="Q3919" s="13" t="s">
        <v>8338</v>
      </c>
      <c r="R3919" s="13" t="s">
        <v>8339</v>
      </c>
      <c r="S3919" t="b">
        <v>0</v>
      </c>
      <c r="T3919" t="s">
        <v>8270</v>
      </c>
      <c r="U3919" s="17">
        <v>41863.318993055553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5">
        <f t="shared" si="61"/>
        <v>41855.458333333328</v>
      </c>
      <c r="K3920">
        <v>1406131023</v>
      </c>
      <c r="L3920" s="5">
        <v>41843.456284722219</v>
      </c>
      <c r="M3920" t="b">
        <v>0</v>
      </c>
      <c r="N3920">
        <v>3</v>
      </c>
      <c r="O3920" s="9">
        <f>E3920/D3920</f>
        <v>2E-3</v>
      </c>
      <c r="P3920" s="13">
        <f>IF(E3920&gt;0,E3920/N3920,"NA")</f>
        <v>40</v>
      </c>
      <c r="Q3920" s="13" t="s">
        <v>8338</v>
      </c>
      <c r="R3920" s="13" t="s">
        <v>8339</v>
      </c>
      <c r="S3920" t="b">
        <v>0</v>
      </c>
      <c r="T3920" t="s">
        <v>8270</v>
      </c>
      <c r="U3920" s="17">
        <v>41843.456284722219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5">
        <f t="shared" si="61"/>
        <v>42386.791666666664</v>
      </c>
      <c r="K3921">
        <v>1450628773</v>
      </c>
      <c r="L3921" s="5">
        <v>42358.476539351854</v>
      </c>
      <c r="M3921" t="b">
        <v>0</v>
      </c>
      <c r="N3921">
        <v>3</v>
      </c>
      <c r="O3921" s="9">
        <f>E3921/D3921</f>
        <v>1.7999999999999999E-2</v>
      </c>
      <c r="P3921" s="13">
        <f>IF(E3921&gt;0,E3921/N3921,"NA")</f>
        <v>30</v>
      </c>
      <c r="Q3921" s="13" t="s">
        <v>8338</v>
      </c>
      <c r="R3921" s="13" t="s">
        <v>8339</v>
      </c>
      <c r="S3921" t="b">
        <v>0</v>
      </c>
      <c r="T3921" t="s">
        <v>8270</v>
      </c>
      <c r="U3921" s="17">
        <v>42358.476539351854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5">
        <f t="shared" si="61"/>
        <v>42687.220601851848</v>
      </c>
      <c r="K3922">
        <v>1476436660</v>
      </c>
      <c r="L3922" s="5">
        <v>42657.178935185184</v>
      </c>
      <c r="M3922" t="b">
        <v>0</v>
      </c>
      <c r="N3922">
        <v>3</v>
      </c>
      <c r="O3922" s="9">
        <f>E3922/D3922</f>
        <v>5.3999999999999999E-2</v>
      </c>
      <c r="P3922" s="13">
        <f>IF(E3922&gt;0,E3922/N3922,"NA")</f>
        <v>45</v>
      </c>
      <c r="Q3922" s="13" t="s">
        <v>8338</v>
      </c>
      <c r="R3922" s="13" t="s">
        <v>8339</v>
      </c>
      <c r="S3922" t="b">
        <v>0</v>
      </c>
      <c r="T3922" t="s">
        <v>8270</v>
      </c>
      <c r="U3922" s="17">
        <v>42657.178935185184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5">
        <f t="shared" si="61"/>
        <v>41938.541666666664</v>
      </c>
      <c r="K3923">
        <v>1413291655</v>
      </c>
      <c r="L3923" s="5">
        <v>41926.333969907406</v>
      </c>
      <c r="M3923" t="b">
        <v>0</v>
      </c>
      <c r="N3923">
        <v>0</v>
      </c>
      <c r="O3923" s="9">
        <f>E3923/D3923</f>
        <v>0</v>
      </c>
      <c r="P3923" s="13" t="str">
        <f>IF(E3923&gt;0,E3923/N3923,"NA")</f>
        <v>NA</v>
      </c>
      <c r="Q3923" s="13" t="s">
        <v>8338</v>
      </c>
      <c r="R3923" s="13" t="s">
        <v>8339</v>
      </c>
      <c r="S3923" t="b">
        <v>0</v>
      </c>
      <c r="T3923" t="s">
        <v>8270</v>
      </c>
      <c r="U3923" s="17">
        <v>41926.333969907406</v>
      </c>
    </row>
    <row r="3924" spans="1:21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5">
        <f t="shared" si="61"/>
        <v>42065.749999999993</v>
      </c>
      <c r="K3924">
        <v>1421432810</v>
      </c>
      <c r="L3924" s="5">
        <v>42020.560300925928</v>
      </c>
      <c r="M3924" t="b">
        <v>0</v>
      </c>
      <c r="N3924">
        <v>6</v>
      </c>
      <c r="O3924" s="9">
        <f>E3924/D3924</f>
        <v>8.1333333333333327E-2</v>
      </c>
      <c r="P3924" s="13">
        <f>IF(E3924&gt;0,E3924/N3924,"NA")</f>
        <v>10.166666666666666</v>
      </c>
      <c r="Q3924" s="13" t="s">
        <v>8338</v>
      </c>
      <c r="R3924" s="13" t="s">
        <v>8339</v>
      </c>
      <c r="S3924" t="b">
        <v>0</v>
      </c>
      <c r="T3924" t="s">
        <v>8270</v>
      </c>
      <c r="U3924" s="17">
        <v>42020.560300925928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5">
        <f t="shared" si="61"/>
        <v>42103.771655092591</v>
      </c>
      <c r="K3925">
        <v>1426203071</v>
      </c>
      <c r="L3925" s="5">
        <v>42075.771655092591</v>
      </c>
      <c r="M3925" t="b">
        <v>0</v>
      </c>
      <c r="N3925">
        <v>17</v>
      </c>
      <c r="O3925" s="9">
        <f>E3925/D3925</f>
        <v>0.12034782608695652</v>
      </c>
      <c r="P3925" s="13">
        <f>IF(E3925&gt;0,E3925/N3925,"NA")</f>
        <v>81.411764705882348</v>
      </c>
      <c r="Q3925" s="13" t="s">
        <v>8338</v>
      </c>
      <c r="R3925" s="13" t="s">
        <v>8339</v>
      </c>
      <c r="S3925" t="b">
        <v>0</v>
      </c>
      <c r="T3925" t="s">
        <v>8270</v>
      </c>
      <c r="U3925" s="17">
        <v>42075.771655092591</v>
      </c>
    </row>
    <row r="3926" spans="1:21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5">
        <f t="shared" si="61"/>
        <v>41816.751412037032</v>
      </c>
      <c r="K3926">
        <v>1401231722</v>
      </c>
      <c r="L3926" s="5">
        <v>41786.751412037032</v>
      </c>
      <c r="M3926" t="b">
        <v>0</v>
      </c>
      <c r="N3926">
        <v>40</v>
      </c>
      <c r="O3926" s="9">
        <f>E3926/D3926</f>
        <v>0.15266666666666667</v>
      </c>
      <c r="P3926" s="13">
        <f>IF(E3926&gt;0,E3926/N3926,"NA")</f>
        <v>57.25</v>
      </c>
      <c r="Q3926" s="13" t="s">
        <v>8338</v>
      </c>
      <c r="R3926" s="13" t="s">
        <v>8339</v>
      </c>
      <c r="S3926" t="b">
        <v>0</v>
      </c>
      <c r="T3926" t="s">
        <v>8270</v>
      </c>
      <c r="U3926" s="17">
        <v>41786.751412037032</v>
      </c>
    </row>
    <row r="3927" spans="1:21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5">
        <f t="shared" si="61"/>
        <v>41850.662488425922</v>
      </c>
      <c r="K3927">
        <v>1404161639</v>
      </c>
      <c r="L3927" s="5">
        <v>41820.662488425922</v>
      </c>
      <c r="M3927" t="b">
        <v>0</v>
      </c>
      <c r="N3927">
        <v>3</v>
      </c>
      <c r="O3927" s="9">
        <f>E3927/D3927</f>
        <v>0.1</v>
      </c>
      <c r="P3927" s="13">
        <f>IF(E3927&gt;0,E3927/N3927,"NA")</f>
        <v>5</v>
      </c>
      <c r="Q3927" s="13" t="s">
        <v>8338</v>
      </c>
      <c r="R3927" s="13" t="s">
        <v>8339</v>
      </c>
      <c r="S3927" t="b">
        <v>0</v>
      </c>
      <c r="T3927" t="s">
        <v>8270</v>
      </c>
      <c r="U3927" s="17">
        <v>41820.662488425922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5">
        <f t="shared" si="61"/>
        <v>41999.876712962963</v>
      </c>
      <c r="K3928">
        <v>1417053748</v>
      </c>
      <c r="L3928" s="5">
        <v>41969.876712962963</v>
      </c>
      <c r="M3928" t="b">
        <v>0</v>
      </c>
      <c r="N3928">
        <v>1</v>
      </c>
      <c r="O3928" s="9">
        <f>E3928/D3928</f>
        <v>3.0000000000000001E-3</v>
      </c>
      <c r="P3928" s="13">
        <f>IF(E3928&gt;0,E3928/N3928,"NA")</f>
        <v>15</v>
      </c>
      <c r="Q3928" s="13" t="s">
        <v>8338</v>
      </c>
      <c r="R3928" s="13" t="s">
        <v>8339</v>
      </c>
      <c r="S3928" t="b">
        <v>0</v>
      </c>
      <c r="T3928" t="s">
        <v>8270</v>
      </c>
      <c r="U3928" s="17">
        <v>41969.876712962963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5">
        <f t="shared" si="61"/>
        <v>41860.059074074074</v>
      </c>
      <c r="K3929">
        <v>1404973504</v>
      </c>
      <c r="L3929" s="5">
        <v>41830.059074074074</v>
      </c>
      <c r="M3929" t="b">
        <v>0</v>
      </c>
      <c r="N3929">
        <v>2</v>
      </c>
      <c r="O3929" s="9">
        <f>E3929/D3929</f>
        <v>0.01</v>
      </c>
      <c r="P3929" s="13">
        <f>IF(E3929&gt;0,E3929/N3929,"NA")</f>
        <v>12.5</v>
      </c>
      <c r="Q3929" s="13" t="s">
        <v>8338</v>
      </c>
      <c r="R3929" s="13" t="s">
        <v>8339</v>
      </c>
      <c r="S3929" t="b">
        <v>0</v>
      </c>
      <c r="T3929" t="s">
        <v>8270</v>
      </c>
      <c r="U3929" s="17">
        <v>41830.059074074074</v>
      </c>
    </row>
    <row r="3930" spans="1:21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5">
        <f t="shared" si="61"/>
        <v>42292.999305555553</v>
      </c>
      <c r="K3930">
        <v>1442593427</v>
      </c>
      <c r="L3930" s="5">
        <v>42265.474849537037</v>
      </c>
      <c r="M3930" t="b">
        <v>0</v>
      </c>
      <c r="N3930">
        <v>7</v>
      </c>
      <c r="O3930" s="9">
        <f>E3930/D3930</f>
        <v>0.13020000000000001</v>
      </c>
      <c r="P3930" s="13">
        <f>IF(E3930&gt;0,E3930/N3930,"NA")</f>
        <v>93</v>
      </c>
      <c r="Q3930" s="13" t="s">
        <v>8338</v>
      </c>
      <c r="R3930" s="13" t="s">
        <v>8339</v>
      </c>
      <c r="S3930" t="b">
        <v>0</v>
      </c>
      <c r="T3930" t="s">
        <v>8270</v>
      </c>
      <c r="U3930" s="17">
        <v>42265.474849537037</v>
      </c>
    </row>
    <row r="3931" spans="1:21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5">
        <f t="shared" si="61"/>
        <v>42631.618807870364</v>
      </c>
      <c r="K3931">
        <v>1471636265</v>
      </c>
      <c r="L3931" s="5">
        <v>42601.618807870364</v>
      </c>
      <c r="M3931" t="b">
        <v>0</v>
      </c>
      <c r="N3931">
        <v>14</v>
      </c>
      <c r="O3931" s="9">
        <f>E3931/D3931</f>
        <v>2.265E-2</v>
      </c>
      <c r="P3931" s="13">
        <f>IF(E3931&gt;0,E3931/N3931,"NA")</f>
        <v>32.357142857142854</v>
      </c>
      <c r="Q3931" s="13" t="s">
        <v>8338</v>
      </c>
      <c r="R3931" s="13" t="s">
        <v>8339</v>
      </c>
      <c r="S3931" t="b">
        <v>0</v>
      </c>
      <c r="T3931" t="s">
        <v>8270</v>
      </c>
      <c r="U3931" s="17">
        <v>42601.618807870364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5">
        <f t="shared" si="61"/>
        <v>42461.041666666664</v>
      </c>
      <c r="K3932">
        <v>1457078868</v>
      </c>
      <c r="L3932" s="5">
        <v>42433.13041666666</v>
      </c>
      <c r="M3932" t="b">
        <v>0</v>
      </c>
      <c r="N3932">
        <v>0</v>
      </c>
      <c r="O3932" s="9">
        <f>E3932/D3932</f>
        <v>0</v>
      </c>
      <c r="P3932" s="13" t="str">
        <f>IF(E3932&gt;0,E3932/N3932,"NA")</f>
        <v>NA</v>
      </c>
      <c r="Q3932" s="13" t="s">
        <v>8338</v>
      </c>
      <c r="R3932" s="13" t="s">
        <v>8339</v>
      </c>
      <c r="S3932" t="b">
        <v>0</v>
      </c>
      <c r="T3932" t="s">
        <v>8270</v>
      </c>
      <c r="U3932" s="17">
        <v>42433.13041666666</v>
      </c>
    </row>
    <row r="3933" spans="1:21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5">
        <f t="shared" si="61"/>
        <v>42252.943368055552</v>
      </c>
      <c r="K3933">
        <v>1439350707</v>
      </c>
      <c r="L3933" s="5">
        <v>42227.943368055552</v>
      </c>
      <c r="M3933" t="b">
        <v>0</v>
      </c>
      <c r="N3933">
        <v>0</v>
      </c>
      <c r="O3933" s="9">
        <f>E3933/D3933</f>
        <v>0</v>
      </c>
      <c r="P3933" s="13" t="str">
        <f>IF(E3933&gt;0,E3933/N3933,"NA")</f>
        <v>NA</v>
      </c>
      <c r="Q3933" s="13" t="s">
        <v>8338</v>
      </c>
      <c r="R3933" s="13" t="s">
        <v>8339</v>
      </c>
      <c r="S3933" t="b">
        <v>0</v>
      </c>
      <c r="T3933" t="s">
        <v>8270</v>
      </c>
      <c r="U3933" s="17">
        <v>42227.943368055552</v>
      </c>
    </row>
    <row r="3934" spans="1:21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5">
        <f t="shared" si="61"/>
        <v>42444.918564814812</v>
      </c>
      <c r="K3934">
        <v>1455508964</v>
      </c>
      <c r="L3934" s="5">
        <v>42414.960231481477</v>
      </c>
      <c r="M3934" t="b">
        <v>0</v>
      </c>
      <c r="N3934">
        <v>1</v>
      </c>
      <c r="O3934" s="9">
        <f>E3934/D3934</f>
        <v>8.3333333333333331E-5</v>
      </c>
      <c r="P3934" s="13">
        <f>IF(E3934&gt;0,E3934/N3934,"NA")</f>
        <v>1</v>
      </c>
      <c r="Q3934" s="13" t="s">
        <v>8338</v>
      </c>
      <c r="R3934" s="13" t="s">
        <v>8339</v>
      </c>
      <c r="S3934" t="b">
        <v>0</v>
      </c>
      <c r="T3934" t="s">
        <v>8270</v>
      </c>
      <c r="U3934" s="17">
        <v>42414.960231481477</v>
      </c>
    </row>
    <row r="3935" spans="1:21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5">
        <f t="shared" si="61"/>
        <v>42567.821527777771</v>
      </c>
      <c r="K3935">
        <v>1466205262</v>
      </c>
      <c r="L3935" s="5">
        <v>42538.759976851848</v>
      </c>
      <c r="M3935" t="b">
        <v>0</v>
      </c>
      <c r="N3935">
        <v>12</v>
      </c>
      <c r="O3935" s="9">
        <f>E3935/D3935</f>
        <v>0.15742857142857142</v>
      </c>
      <c r="P3935" s="13">
        <f>IF(E3935&gt;0,E3935/N3935,"NA")</f>
        <v>91.833333333333329</v>
      </c>
      <c r="Q3935" s="13" t="s">
        <v>8338</v>
      </c>
      <c r="R3935" s="13" t="s">
        <v>8339</v>
      </c>
      <c r="S3935" t="b">
        <v>0</v>
      </c>
      <c r="T3935" t="s">
        <v>8270</v>
      </c>
      <c r="U3935" s="17">
        <v>42538.759976851848</v>
      </c>
    </row>
    <row r="3936" spans="1:21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5">
        <f t="shared" si="61"/>
        <v>42278.333333333336</v>
      </c>
      <c r="K3936">
        <v>1439827639</v>
      </c>
      <c r="L3936" s="5">
        <v>42233.463414351849</v>
      </c>
      <c r="M3936" t="b">
        <v>0</v>
      </c>
      <c r="N3936">
        <v>12</v>
      </c>
      <c r="O3936" s="9">
        <f>E3936/D3936</f>
        <v>0.11</v>
      </c>
      <c r="P3936" s="13">
        <f>IF(E3936&gt;0,E3936/N3936,"NA")</f>
        <v>45.833333333333336</v>
      </c>
      <c r="Q3936" s="13" t="s">
        <v>8338</v>
      </c>
      <c r="R3936" s="13" t="s">
        <v>8339</v>
      </c>
      <c r="S3936" t="b">
        <v>0</v>
      </c>
      <c r="T3936" t="s">
        <v>8270</v>
      </c>
      <c r="U3936" s="17">
        <v>42233.463414351849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5">
        <f t="shared" si="61"/>
        <v>42281.448449074072</v>
      </c>
      <c r="K3937">
        <v>1438789546</v>
      </c>
      <c r="L3937" s="5">
        <v>42221.448449074072</v>
      </c>
      <c r="M3937" t="b">
        <v>0</v>
      </c>
      <c r="N3937">
        <v>23</v>
      </c>
      <c r="O3937" s="9">
        <f>E3937/D3937</f>
        <v>0.43833333333333335</v>
      </c>
      <c r="P3937" s="13">
        <f>IF(E3937&gt;0,E3937/N3937,"NA")</f>
        <v>57.173913043478258</v>
      </c>
      <c r="Q3937" s="13" t="s">
        <v>8338</v>
      </c>
      <c r="R3937" s="13" t="s">
        <v>8339</v>
      </c>
      <c r="S3937" t="b">
        <v>0</v>
      </c>
      <c r="T3937" t="s">
        <v>8270</v>
      </c>
      <c r="U3937" s="17">
        <v>42221.448449074072</v>
      </c>
    </row>
    <row r="3938" spans="1:21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5">
        <f t="shared" si="61"/>
        <v>42705.096296296295</v>
      </c>
      <c r="K3938">
        <v>1477981120</v>
      </c>
      <c r="L3938" s="5">
        <v>42675.054629629631</v>
      </c>
      <c r="M3938" t="b">
        <v>0</v>
      </c>
      <c r="N3938">
        <v>0</v>
      </c>
      <c r="O3938" s="9">
        <f>E3938/D3938</f>
        <v>0</v>
      </c>
      <c r="P3938" s="13" t="str">
        <f>IF(E3938&gt;0,E3938/N3938,"NA")</f>
        <v>NA</v>
      </c>
      <c r="Q3938" s="13" t="s">
        <v>8338</v>
      </c>
      <c r="R3938" s="13" t="s">
        <v>8339</v>
      </c>
      <c r="S3938" t="b">
        <v>0</v>
      </c>
      <c r="T3938" t="s">
        <v>8270</v>
      </c>
      <c r="U3938" s="17">
        <v>42675.054629629631</v>
      </c>
    </row>
    <row r="3939" spans="1:21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5">
        <f t="shared" si="61"/>
        <v>42562.423148148147</v>
      </c>
      <c r="K3939">
        <v>1465830560</v>
      </c>
      <c r="L3939" s="5">
        <v>42534.423148148147</v>
      </c>
      <c r="M3939" t="b">
        <v>0</v>
      </c>
      <c r="N3939">
        <v>10</v>
      </c>
      <c r="O3939" s="9">
        <f>E3939/D3939</f>
        <v>0.86135181975736563</v>
      </c>
      <c r="P3939" s="13">
        <f>IF(E3939&gt;0,E3939/N3939,"NA")</f>
        <v>248.5</v>
      </c>
      <c r="Q3939" s="13" t="s">
        <v>8338</v>
      </c>
      <c r="R3939" s="13" t="s">
        <v>8339</v>
      </c>
      <c r="S3939" t="b">
        <v>0</v>
      </c>
      <c r="T3939" t="s">
        <v>8270</v>
      </c>
      <c r="U3939" s="17">
        <v>42534.423148148147</v>
      </c>
    </row>
    <row r="3940" spans="1:21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5">
        <f t="shared" si="61"/>
        <v>42182.697384259256</v>
      </c>
      <c r="K3940">
        <v>1432763054</v>
      </c>
      <c r="L3940" s="5">
        <v>42151.697384259256</v>
      </c>
      <c r="M3940" t="b">
        <v>0</v>
      </c>
      <c r="N3940">
        <v>5</v>
      </c>
      <c r="O3940" s="9">
        <f>E3940/D3940</f>
        <v>0.12196620583717357</v>
      </c>
      <c r="P3940" s="13">
        <f>IF(E3940&gt;0,E3940/N3940,"NA")</f>
        <v>79.400000000000006</v>
      </c>
      <c r="Q3940" s="13" t="s">
        <v>8338</v>
      </c>
      <c r="R3940" s="13" t="s">
        <v>8339</v>
      </c>
      <c r="S3940" t="b">
        <v>0</v>
      </c>
      <c r="T3940" t="s">
        <v>8270</v>
      </c>
      <c r="U3940" s="17">
        <v>42151.697384259256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5">
        <f t="shared" si="61"/>
        <v>41918.979166666664</v>
      </c>
      <c r="K3941">
        <v>1412328979</v>
      </c>
      <c r="L3941" s="5">
        <v>41915.191886574074</v>
      </c>
      <c r="M3941" t="b">
        <v>0</v>
      </c>
      <c r="N3941">
        <v>1</v>
      </c>
      <c r="O3941" s="9">
        <f>E3941/D3941</f>
        <v>1E-3</v>
      </c>
      <c r="P3941" s="13">
        <f>IF(E3941&gt;0,E3941/N3941,"NA")</f>
        <v>5</v>
      </c>
      <c r="Q3941" s="13" t="s">
        <v>8338</v>
      </c>
      <c r="R3941" s="13" t="s">
        <v>8339</v>
      </c>
      <c r="S3941" t="b">
        <v>0</v>
      </c>
      <c r="T3941" t="s">
        <v>8270</v>
      </c>
      <c r="U3941" s="17">
        <v>41915.191886574074</v>
      </c>
    </row>
    <row r="3942" spans="1:21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5">
        <f t="shared" si="61"/>
        <v>42006.284155092588</v>
      </c>
      <c r="K3942">
        <v>1416311351</v>
      </c>
      <c r="L3942" s="5">
        <v>41961.284155092588</v>
      </c>
      <c r="M3942" t="b">
        <v>0</v>
      </c>
      <c r="N3942">
        <v>2</v>
      </c>
      <c r="O3942" s="9">
        <f>E3942/D3942</f>
        <v>2.2000000000000001E-3</v>
      </c>
      <c r="P3942" s="13">
        <f>IF(E3942&gt;0,E3942/N3942,"NA")</f>
        <v>5.5</v>
      </c>
      <c r="Q3942" s="13" t="s">
        <v>8338</v>
      </c>
      <c r="R3942" s="13" t="s">
        <v>8339</v>
      </c>
      <c r="S3942" t="b">
        <v>0</v>
      </c>
      <c r="T3942" t="s">
        <v>8270</v>
      </c>
      <c r="U3942" s="17">
        <v>41961.284155092588</v>
      </c>
    </row>
    <row r="3943" spans="1:21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5">
        <f t="shared" si="61"/>
        <v>41967.833333333336</v>
      </c>
      <c r="K3943">
        <v>1414505137</v>
      </c>
      <c r="L3943" s="5">
        <v>41940.378900462958</v>
      </c>
      <c r="M3943" t="b">
        <v>0</v>
      </c>
      <c r="N3943">
        <v>2</v>
      </c>
      <c r="O3943" s="9">
        <f>E3943/D3943</f>
        <v>9.0909090909090905E-3</v>
      </c>
      <c r="P3943" s="13">
        <f>IF(E3943&gt;0,E3943/N3943,"NA")</f>
        <v>25</v>
      </c>
      <c r="Q3943" s="13" t="s">
        <v>8338</v>
      </c>
      <c r="R3943" s="13" t="s">
        <v>8339</v>
      </c>
      <c r="S3943" t="b">
        <v>0</v>
      </c>
      <c r="T3943" t="s">
        <v>8270</v>
      </c>
      <c r="U3943" s="17">
        <v>41940.378900462958</v>
      </c>
    </row>
    <row r="3944" spans="1:21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5">
        <f t="shared" si="61"/>
        <v>42171.695763888885</v>
      </c>
      <c r="K3944">
        <v>1429306914</v>
      </c>
      <c r="L3944" s="5">
        <v>42111.695763888885</v>
      </c>
      <c r="M3944" t="b">
        <v>0</v>
      </c>
      <c r="N3944">
        <v>0</v>
      </c>
      <c r="O3944" s="9">
        <f>E3944/D3944</f>
        <v>0</v>
      </c>
      <c r="P3944" s="13" t="str">
        <f>IF(E3944&gt;0,E3944/N3944,"NA")</f>
        <v>NA</v>
      </c>
      <c r="Q3944" s="13" t="s">
        <v>8338</v>
      </c>
      <c r="R3944" s="13" t="s">
        <v>8339</v>
      </c>
      <c r="S3944" t="b">
        <v>0</v>
      </c>
      <c r="T3944" t="s">
        <v>8270</v>
      </c>
      <c r="U3944" s="17">
        <v>42111.695763888885</v>
      </c>
    </row>
    <row r="3945" spans="1:21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5">
        <f t="shared" si="61"/>
        <v>42310.493055555555</v>
      </c>
      <c r="K3945">
        <v>1443811268</v>
      </c>
      <c r="L3945" s="5">
        <v>42279.570231481477</v>
      </c>
      <c r="M3945" t="b">
        <v>0</v>
      </c>
      <c r="N3945">
        <v>13</v>
      </c>
      <c r="O3945" s="9">
        <f>E3945/D3945</f>
        <v>0.35639999999999999</v>
      </c>
      <c r="P3945" s="13">
        <f>IF(E3945&gt;0,E3945/N3945,"NA")</f>
        <v>137.07692307692307</v>
      </c>
      <c r="Q3945" s="13" t="s">
        <v>8338</v>
      </c>
      <c r="R3945" s="13" t="s">
        <v>8339</v>
      </c>
      <c r="S3945" t="b">
        <v>0</v>
      </c>
      <c r="T3945" t="s">
        <v>8270</v>
      </c>
      <c r="U3945" s="17">
        <v>42279.570231481477</v>
      </c>
    </row>
    <row r="3946" spans="1:21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5">
        <f t="shared" si="61"/>
        <v>42243.454571759255</v>
      </c>
      <c r="K3946">
        <v>1438098875</v>
      </c>
      <c r="L3946" s="5">
        <v>42213.454571759255</v>
      </c>
      <c r="M3946" t="b">
        <v>0</v>
      </c>
      <c r="N3946">
        <v>0</v>
      </c>
      <c r="O3946" s="9">
        <f>E3946/D3946</f>
        <v>0</v>
      </c>
      <c r="P3946" s="13" t="str">
        <f>IF(E3946&gt;0,E3946/N3946,"NA")</f>
        <v>NA</v>
      </c>
      <c r="Q3946" s="13" t="s">
        <v>8338</v>
      </c>
      <c r="R3946" s="13" t="s">
        <v>8339</v>
      </c>
      <c r="S3946" t="b">
        <v>0</v>
      </c>
      <c r="T3946" t="s">
        <v>8270</v>
      </c>
      <c r="U3946" s="17">
        <v>42213.454571759255</v>
      </c>
    </row>
    <row r="3947" spans="1:21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5">
        <f t="shared" si="61"/>
        <v>42139.593379629623</v>
      </c>
      <c r="K3947">
        <v>1429125268</v>
      </c>
      <c r="L3947" s="5">
        <v>42109.593379629623</v>
      </c>
      <c r="M3947" t="b">
        <v>0</v>
      </c>
      <c r="N3947">
        <v>1</v>
      </c>
      <c r="O3947" s="9">
        <f>E3947/D3947</f>
        <v>2.5000000000000001E-3</v>
      </c>
      <c r="P3947" s="13">
        <f>IF(E3947&gt;0,E3947/N3947,"NA")</f>
        <v>5</v>
      </c>
      <c r="Q3947" s="13" t="s">
        <v>8338</v>
      </c>
      <c r="R3947" s="13" t="s">
        <v>8339</v>
      </c>
      <c r="S3947" t="b">
        <v>0</v>
      </c>
      <c r="T3947" t="s">
        <v>8270</v>
      </c>
      <c r="U3947" s="17">
        <v>42109.593379629623</v>
      </c>
    </row>
    <row r="3948" spans="1:21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5">
        <f t="shared" si="61"/>
        <v>42063.124999999993</v>
      </c>
      <c r="K3948">
        <v>1422388822</v>
      </c>
      <c r="L3948" s="5">
        <v>42031.625254629624</v>
      </c>
      <c r="M3948" t="b">
        <v>0</v>
      </c>
      <c r="N3948">
        <v>5</v>
      </c>
      <c r="O3948" s="9">
        <f>E3948/D3948</f>
        <v>3.2500000000000001E-2</v>
      </c>
      <c r="P3948" s="13">
        <f>IF(E3948&gt;0,E3948/N3948,"NA")</f>
        <v>39</v>
      </c>
      <c r="Q3948" s="13" t="s">
        <v>8338</v>
      </c>
      <c r="R3948" s="13" t="s">
        <v>8339</v>
      </c>
      <c r="S3948" t="b">
        <v>0</v>
      </c>
      <c r="T3948" t="s">
        <v>8270</v>
      </c>
      <c r="U3948" s="17">
        <v>42031.625254629624</v>
      </c>
    </row>
    <row r="3949" spans="1:21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5">
        <f t="shared" si="61"/>
        <v>42644.934537037036</v>
      </c>
      <c r="K3949">
        <v>1472786744</v>
      </c>
      <c r="L3949" s="5">
        <v>42614.934537037036</v>
      </c>
      <c r="M3949" t="b">
        <v>0</v>
      </c>
      <c r="N3949">
        <v>2</v>
      </c>
      <c r="O3949" s="9">
        <f>E3949/D3949</f>
        <v>3.3666666666666664E-2</v>
      </c>
      <c r="P3949" s="13">
        <f>IF(E3949&gt;0,E3949/N3949,"NA")</f>
        <v>50.5</v>
      </c>
      <c r="Q3949" s="13" t="s">
        <v>8338</v>
      </c>
      <c r="R3949" s="13" t="s">
        <v>8339</v>
      </c>
      <c r="S3949" t="b">
        <v>0</v>
      </c>
      <c r="T3949" t="s">
        <v>8270</v>
      </c>
      <c r="U3949" s="17">
        <v>42614.934537037036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5">
        <f t="shared" si="61"/>
        <v>41889.117164351854</v>
      </c>
      <c r="K3950">
        <v>1404892123</v>
      </c>
      <c r="L3950" s="5">
        <v>41829.117164351854</v>
      </c>
      <c r="M3950" t="b">
        <v>0</v>
      </c>
      <c r="N3950">
        <v>0</v>
      </c>
      <c r="O3950" s="9">
        <f>E3950/D3950</f>
        <v>0</v>
      </c>
      <c r="P3950" s="13" t="str">
        <f>IF(E3950&gt;0,E3950/N3950,"NA")</f>
        <v>NA</v>
      </c>
      <c r="Q3950" s="13" t="s">
        <v>8338</v>
      </c>
      <c r="R3950" s="13" t="s">
        <v>8339</v>
      </c>
      <c r="S3950" t="b">
        <v>0</v>
      </c>
      <c r="T3950" t="s">
        <v>8270</v>
      </c>
      <c r="U3950" s="17">
        <v>41829.117164351854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5">
        <f t="shared" si="61"/>
        <v>42045.912280092591</v>
      </c>
      <c r="K3951">
        <v>1421031221</v>
      </c>
      <c r="L3951" s="5">
        <v>42015.912280092591</v>
      </c>
      <c r="M3951" t="b">
        <v>0</v>
      </c>
      <c r="N3951">
        <v>32</v>
      </c>
      <c r="O3951" s="9">
        <f>E3951/D3951</f>
        <v>0.15770000000000001</v>
      </c>
      <c r="P3951" s="13">
        <f>IF(E3951&gt;0,E3951/N3951,"NA")</f>
        <v>49.28125</v>
      </c>
      <c r="Q3951" s="13" t="s">
        <v>8338</v>
      </c>
      <c r="R3951" s="13" t="s">
        <v>8339</v>
      </c>
      <c r="S3951" t="b">
        <v>0</v>
      </c>
      <c r="T3951" t="s">
        <v>8270</v>
      </c>
      <c r="U3951" s="17">
        <v>42015.912280092591</v>
      </c>
    </row>
    <row r="3952" spans="1:21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5">
        <f t="shared" si="61"/>
        <v>42468.565972222219</v>
      </c>
      <c r="K3952">
        <v>1457628680</v>
      </c>
      <c r="L3952" s="5">
        <v>42439.493981481479</v>
      </c>
      <c r="M3952" t="b">
        <v>0</v>
      </c>
      <c r="N3952">
        <v>1</v>
      </c>
      <c r="O3952" s="9">
        <f>E3952/D3952</f>
        <v>6.2500000000000003E-3</v>
      </c>
      <c r="P3952" s="13">
        <f>IF(E3952&gt;0,E3952/N3952,"NA")</f>
        <v>25</v>
      </c>
      <c r="Q3952" s="13" t="s">
        <v>8338</v>
      </c>
      <c r="R3952" s="13" t="s">
        <v>8339</v>
      </c>
      <c r="S3952" t="b">
        <v>0</v>
      </c>
      <c r="T3952" t="s">
        <v>8270</v>
      </c>
      <c r="U3952" s="17">
        <v>42439.493981481479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5">
        <f t="shared" si="61"/>
        <v>42493.57571759259</v>
      </c>
      <c r="K3953">
        <v>1457120942</v>
      </c>
      <c r="L3953" s="5">
        <v>42433.617384259262</v>
      </c>
      <c r="M3953" t="b">
        <v>0</v>
      </c>
      <c r="N3953">
        <v>1</v>
      </c>
      <c r="O3953" s="9">
        <f>E3953/D3953</f>
        <v>5.0000000000000004E-6</v>
      </c>
      <c r="P3953" s="13">
        <f>IF(E3953&gt;0,E3953/N3953,"NA")</f>
        <v>1</v>
      </c>
      <c r="Q3953" s="13" t="s">
        <v>8338</v>
      </c>
      <c r="R3953" s="13" t="s">
        <v>8339</v>
      </c>
      <c r="S3953" t="b">
        <v>0</v>
      </c>
      <c r="T3953" t="s">
        <v>8270</v>
      </c>
      <c r="U3953" s="17">
        <v>42433.617384259262</v>
      </c>
    </row>
    <row r="3954" spans="1:21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5">
        <f t="shared" si="61"/>
        <v>42303.582060185181</v>
      </c>
      <c r="K3954">
        <v>1440701890</v>
      </c>
      <c r="L3954" s="5">
        <v>42243.582060185181</v>
      </c>
      <c r="M3954" t="b">
        <v>0</v>
      </c>
      <c r="N3954">
        <v>1</v>
      </c>
      <c r="O3954" s="9">
        <f>E3954/D3954</f>
        <v>9.6153846153846159E-4</v>
      </c>
      <c r="P3954" s="13">
        <f>IF(E3954&gt;0,E3954/N3954,"NA")</f>
        <v>25</v>
      </c>
      <c r="Q3954" s="13" t="s">
        <v>8338</v>
      </c>
      <c r="R3954" s="13" t="s">
        <v>8339</v>
      </c>
      <c r="S3954" t="b">
        <v>0</v>
      </c>
      <c r="T3954" t="s">
        <v>8270</v>
      </c>
      <c r="U3954" s="17">
        <v>42243.582060185181</v>
      </c>
    </row>
    <row r="3955" spans="1:21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5">
        <f t="shared" si="61"/>
        <v>42580.770138888889</v>
      </c>
      <c r="K3955">
        <v>1467162586</v>
      </c>
      <c r="L3955" s="5">
        <v>42549.840115740742</v>
      </c>
      <c r="M3955" t="b">
        <v>0</v>
      </c>
      <c r="N3955">
        <v>0</v>
      </c>
      <c r="O3955" s="9">
        <f>E3955/D3955</f>
        <v>0</v>
      </c>
      <c r="P3955" s="13" t="str">
        <f>IF(E3955&gt;0,E3955/N3955,"NA")</f>
        <v>NA</v>
      </c>
      <c r="Q3955" s="13" t="s">
        <v>8338</v>
      </c>
      <c r="R3955" s="13" t="s">
        <v>8339</v>
      </c>
      <c r="S3955" t="b">
        <v>0</v>
      </c>
      <c r="T3955" t="s">
        <v>8270</v>
      </c>
      <c r="U3955" s="17">
        <v>42549.840115740742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5">
        <f t="shared" si="61"/>
        <v>41834.442870370367</v>
      </c>
      <c r="K3956">
        <v>1400168264</v>
      </c>
      <c r="L3956" s="5">
        <v>41774.442870370367</v>
      </c>
      <c r="M3956" t="b">
        <v>0</v>
      </c>
      <c r="N3956">
        <v>0</v>
      </c>
      <c r="O3956" s="9">
        <f>E3956/D3956</f>
        <v>0</v>
      </c>
      <c r="P3956" s="13" t="str">
        <f>IF(E3956&gt;0,E3956/N3956,"NA")</f>
        <v>NA</v>
      </c>
      <c r="Q3956" s="13" t="s">
        <v>8338</v>
      </c>
      <c r="R3956" s="13" t="s">
        <v>8339</v>
      </c>
      <c r="S3956" t="b">
        <v>0</v>
      </c>
      <c r="T3956" t="s">
        <v>8270</v>
      </c>
      <c r="U3956" s="17">
        <v>41774.442870370367</v>
      </c>
    </row>
    <row r="3957" spans="1:21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5">
        <f t="shared" si="61"/>
        <v>42336.682187499995</v>
      </c>
      <c r="K3957">
        <v>1446150141</v>
      </c>
      <c r="L3957" s="5">
        <v>42306.640520833331</v>
      </c>
      <c r="M3957" t="b">
        <v>0</v>
      </c>
      <c r="N3957">
        <v>8</v>
      </c>
      <c r="O3957" s="9">
        <f>E3957/D3957</f>
        <v>0.24285714285714285</v>
      </c>
      <c r="P3957" s="13">
        <f>IF(E3957&gt;0,E3957/N3957,"NA")</f>
        <v>53.125</v>
      </c>
      <c r="Q3957" s="13" t="s">
        <v>8338</v>
      </c>
      <c r="R3957" s="13" t="s">
        <v>8339</v>
      </c>
      <c r="S3957" t="b">
        <v>0</v>
      </c>
      <c r="T3957" t="s">
        <v>8270</v>
      </c>
      <c r="U3957" s="17">
        <v>42306.640520833331</v>
      </c>
    </row>
    <row r="3958" spans="1:21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5">
        <f t="shared" si="61"/>
        <v>42484.805555555555</v>
      </c>
      <c r="K3958">
        <v>1459203727</v>
      </c>
      <c r="L3958" s="5">
        <v>42457.723692129628</v>
      </c>
      <c r="M3958" t="b">
        <v>0</v>
      </c>
      <c r="N3958">
        <v>0</v>
      </c>
      <c r="O3958" s="9">
        <f>E3958/D3958</f>
        <v>0</v>
      </c>
      <c r="P3958" s="13" t="str">
        <f>IF(E3958&gt;0,E3958/N3958,"NA")</f>
        <v>NA</v>
      </c>
      <c r="Q3958" s="13" t="s">
        <v>8338</v>
      </c>
      <c r="R3958" s="13" t="s">
        <v>8339</v>
      </c>
      <c r="S3958" t="b">
        <v>0</v>
      </c>
      <c r="T3958" t="s">
        <v>8270</v>
      </c>
      <c r="U3958" s="17">
        <v>42457.723692129628</v>
      </c>
    </row>
    <row r="3959" spans="1:21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5">
        <f t="shared" si="61"/>
        <v>42559.76798611111</v>
      </c>
      <c r="K3959">
        <v>1464045954</v>
      </c>
      <c r="L3959" s="5">
        <v>42513.76798611111</v>
      </c>
      <c r="M3959" t="b">
        <v>0</v>
      </c>
      <c r="N3959">
        <v>1</v>
      </c>
      <c r="O3959" s="9">
        <f>E3959/D3959</f>
        <v>2.5000000000000001E-4</v>
      </c>
      <c r="P3959" s="13">
        <f>IF(E3959&gt;0,E3959/N3959,"NA")</f>
        <v>7</v>
      </c>
      <c r="Q3959" s="13" t="s">
        <v>8338</v>
      </c>
      <c r="R3959" s="13" t="s">
        <v>8339</v>
      </c>
      <c r="S3959" t="b">
        <v>0</v>
      </c>
      <c r="T3959" t="s">
        <v>8270</v>
      </c>
      <c r="U3959" s="17">
        <v>42513.76798611111</v>
      </c>
    </row>
    <row r="3960" spans="1:21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5">
        <f t="shared" si="61"/>
        <v>41853.375</v>
      </c>
      <c r="K3960">
        <v>1403822912</v>
      </c>
      <c r="L3960" s="5">
        <v>41816.742037037031</v>
      </c>
      <c r="M3960" t="b">
        <v>0</v>
      </c>
      <c r="N3960">
        <v>16</v>
      </c>
      <c r="O3960" s="9">
        <f>E3960/D3960</f>
        <v>0.32050000000000001</v>
      </c>
      <c r="P3960" s="13">
        <f>IF(E3960&gt;0,E3960/N3960,"NA")</f>
        <v>40.0625</v>
      </c>
      <c r="Q3960" s="13" t="s">
        <v>8338</v>
      </c>
      <c r="R3960" s="13" t="s">
        <v>8339</v>
      </c>
      <c r="S3960" t="b">
        <v>0</v>
      </c>
      <c r="T3960" t="s">
        <v>8270</v>
      </c>
      <c r="U3960" s="17">
        <v>41816.742037037031</v>
      </c>
    </row>
    <row r="3961" spans="1:21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5">
        <f t="shared" si="61"/>
        <v>41910.580509259256</v>
      </c>
      <c r="K3961">
        <v>1409338556</v>
      </c>
      <c r="L3961" s="5">
        <v>41880.580509259256</v>
      </c>
      <c r="M3961" t="b">
        <v>0</v>
      </c>
      <c r="N3961">
        <v>12</v>
      </c>
      <c r="O3961" s="9">
        <f>E3961/D3961</f>
        <v>0.24333333333333335</v>
      </c>
      <c r="P3961" s="13">
        <f>IF(E3961&gt;0,E3961/N3961,"NA")</f>
        <v>24.333333333333332</v>
      </c>
      <c r="Q3961" s="13" t="s">
        <v>8338</v>
      </c>
      <c r="R3961" s="13" t="s">
        <v>8339</v>
      </c>
      <c r="S3961" t="b">
        <v>0</v>
      </c>
      <c r="T3961" t="s">
        <v>8270</v>
      </c>
      <c r="U3961" s="17">
        <v>41880.580509259256</v>
      </c>
    </row>
    <row r="3962" spans="1:21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5">
        <f t="shared" si="61"/>
        <v>42372.63722222222</v>
      </c>
      <c r="K3962">
        <v>1449260256</v>
      </c>
      <c r="L3962" s="5">
        <v>42342.63722222222</v>
      </c>
      <c r="M3962" t="b">
        <v>0</v>
      </c>
      <c r="N3962">
        <v>4</v>
      </c>
      <c r="O3962" s="9">
        <f>E3962/D3962</f>
        <v>1.4999999999999999E-2</v>
      </c>
      <c r="P3962" s="13">
        <f>IF(E3962&gt;0,E3962/N3962,"NA")</f>
        <v>11.25</v>
      </c>
      <c r="Q3962" s="13" t="s">
        <v>8338</v>
      </c>
      <c r="R3962" s="13" t="s">
        <v>8339</v>
      </c>
      <c r="S3962" t="b">
        <v>0</v>
      </c>
      <c r="T3962" t="s">
        <v>8270</v>
      </c>
      <c r="U3962" s="17">
        <v>42342.63722222222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5">
        <f t="shared" si="61"/>
        <v>41767.682986111111</v>
      </c>
      <c r="K3963">
        <v>1397683410</v>
      </c>
      <c r="L3963" s="5">
        <v>41745.682986111111</v>
      </c>
      <c r="M3963" t="b">
        <v>0</v>
      </c>
      <c r="N3963">
        <v>2</v>
      </c>
      <c r="O3963" s="9">
        <f>E3963/D3963</f>
        <v>4.1999999999999997E-3</v>
      </c>
      <c r="P3963" s="13">
        <f>IF(E3963&gt;0,E3963/N3963,"NA")</f>
        <v>10.5</v>
      </c>
      <c r="Q3963" s="13" t="s">
        <v>8338</v>
      </c>
      <c r="R3963" s="13" t="s">
        <v>8339</v>
      </c>
      <c r="S3963" t="b">
        <v>0</v>
      </c>
      <c r="T3963" t="s">
        <v>8270</v>
      </c>
      <c r="U3963" s="17">
        <v>41745.682986111111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5">
        <f t="shared" si="61"/>
        <v>42336.413124999999</v>
      </c>
      <c r="K3964">
        <v>1446562494</v>
      </c>
      <c r="L3964" s="5">
        <v>42311.413124999999</v>
      </c>
      <c r="M3964" t="b">
        <v>0</v>
      </c>
      <c r="N3964">
        <v>3</v>
      </c>
      <c r="O3964" s="9">
        <f>E3964/D3964</f>
        <v>3.214285714285714E-2</v>
      </c>
      <c r="P3964" s="13">
        <f>IF(E3964&gt;0,E3964/N3964,"NA")</f>
        <v>15</v>
      </c>
      <c r="Q3964" s="13" t="s">
        <v>8338</v>
      </c>
      <c r="R3964" s="13" t="s">
        <v>8339</v>
      </c>
      <c r="S3964" t="b">
        <v>0</v>
      </c>
      <c r="T3964" t="s">
        <v>8270</v>
      </c>
      <c r="U3964" s="17">
        <v>42311.413124999999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5">
        <f t="shared" si="61"/>
        <v>42325.987465277773</v>
      </c>
      <c r="K3965">
        <v>1445226117</v>
      </c>
      <c r="L3965" s="5">
        <v>42295.945798611108</v>
      </c>
      <c r="M3965" t="b">
        <v>0</v>
      </c>
      <c r="N3965">
        <v>0</v>
      </c>
      <c r="O3965" s="9">
        <f>E3965/D3965</f>
        <v>0</v>
      </c>
      <c r="P3965" s="13" t="str">
        <f>IF(E3965&gt;0,E3965/N3965,"NA")</f>
        <v>NA</v>
      </c>
      <c r="Q3965" s="13" t="s">
        <v>8338</v>
      </c>
      <c r="R3965" s="13" t="s">
        <v>8339</v>
      </c>
      <c r="S3965" t="b">
        <v>0</v>
      </c>
      <c r="T3965" t="s">
        <v>8270</v>
      </c>
      <c r="U3965" s="17">
        <v>42295.945798611108</v>
      </c>
    </row>
    <row r="3966" spans="1:21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5">
        <f t="shared" si="61"/>
        <v>42113.47206018518</v>
      </c>
      <c r="K3966">
        <v>1424279986</v>
      </c>
      <c r="L3966" s="5">
        <v>42053.513726851852</v>
      </c>
      <c r="M3966" t="b">
        <v>0</v>
      </c>
      <c r="N3966">
        <v>3</v>
      </c>
      <c r="O3966" s="9">
        <f>E3966/D3966</f>
        <v>6.3E-2</v>
      </c>
      <c r="P3966" s="13">
        <f>IF(E3966&gt;0,E3966/N3966,"NA")</f>
        <v>42</v>
      </c>
      <c r="Q3966" s="13" t="s">
        <v>8338</v>
      </c>
      <c r="R3966" s="13" t="s">
        <v>8339</v>
      </c>
      <c r="S3966" t="b">
        <v>0</v>
      </c>
      <c r="T3966" t="s">
        <v>8270</v>
      </c>
      <c r="U3966" s="17">
        <v>42053.513726851852</v>
      </c>
    </row>
    <row r="3967" spans="1:21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5">
        <f t="shared" si="61"/>
        <v>42473.985879629625</v>
      </c>
      <c r="K3967">
        <v>1455428380</v>
      </c>
      <c r="L3967" s="5">
        <v>42414.027546296296</v>
      </c>
      <c r="M3967" t="b">
        <v>0</v>
      </c>
      <c r="N3967">
        <v>4</v>
      </c>
      <c r="O3967" s="9">
        <f>E3967/D3967</f>
        <v>0.14249999999999999</v>
      </c>
      <c r="P3967" s="13">
        <f>IF(E3967&gt;0,E3967/N3967,"NA")</f>
        <v>71.25</v>
      </c>
      <c r="Q3967" s="13" t="s">
        <v>8338</v>
      </c>
      <c r="R3967" s="13" t="s">
        <v>8339</v>
      </c>
      <c r="S3967" t="b">
        <v>0</v>
      </c>
      <c r="T3967" t="s">
        <v>8270</v>
      </c>
      <c r="U3967" s="17">
        <v>42414.027546296296</v>
      </c>
    </row>
    <row r="3968" spans="1:21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5">
        <f t="shared" si="61"/>
        <v>41843.915972222218</v>
      </c>
      <c r="K3968">
        <v>1402506278</v>
      </c>
      <c r="L3968" s="5">
        <v>41801.503217592588</v>
      </c>
      <c r="M3968" t="b">
        <v>0</v>
      </c>
      <c r="N3968">
        <v>2</v>
      </c>
      <c r="O3968" s="9">
        <f>E3968/D3968</f>
        <v>6.0000000000000001E-3</v>
      </c>
      <c r="P3968" s="13">
        <f>IF(E3968&gt;0,E3968/N3968,"NA")</f>
        <v>22.5</v>
      </c>
      <c r="Q3968" s="13" t="s">
        <v>8338</v>
      </c>
      <c r="R3968" s="13" t="s">
        <v>8339</v>
      </c>
      <c r="S3968" t="b">
        <v>0</v>
      </c>
      <c r="T3968" t="s">
        <v>8270</v>
      </c>
      <c r="U3968" s="17">
        <v>41801.503217592588</v>
      </c>
    </row>
    <row r="3969" spans="1:21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5">
        <f t="shared" si="61"/>
        <v>42800.082256944443</v>
      </c>
      <c r="K3969">
        <v>1486191507</v>
      </c>
      <c r="L3969" s="5">
        <v>42770.082256944443</v>
      </c>
      <c r="M3969" t="b">
        <v>0</v>
      </c>
      <c r="N3969">
        <v>10</v>
      </c>
      <c r="O3969" s="9">
        <f>E3969/D3969</f>
        <v>0.2411764705882353</v>
      </c>
      <c r="P3969" s="13">
        <f>IF(E3969&gt;0,E3969/N3969,"NA")</f>
        <v>41</v>
      </c>
      <c r="Q3969" s="13" t="s">
        <v>8338</v>
      </c>
      <c r="R3969" s="13" t="s">
        <v>8339</v>
      </c>
      <c r="S3969" t="b">
        <v>0</v>
      </c>
      <c r="T3969" t="s">
        <v>8270</v>
      </c>
      <c r="U3969" s="17">
        <v>42770.082256944443</v>
      </c>
    </row>
    <row r="3970" spans="1:21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5">
        <f t="shared" si="61"/>
        <v>42512.60732638889</v>
      </c>
      <c r="K3970">
        <v>1458761673</v>
      </c>
      <c r="L3970" s="5">
        <v>42452.60732638889</v>
      </c>
      <c r="M3970" t="b">
        <v>0</v>
      </c>
      <c r="N3970">
        <v>11</v>
      </c>
      <c r="O3970" s="9">
        <f>E3970/D3970</f>
        <v>0.10539999999999999</v>
      </c>
      <c r="P3970" s="13">
        <f>IF(E3970&gt;0,E3970/N3970,"NA")</f>
        <v>47.909090909090907</v>
      </c>
      <c r="Q3970" s="13" t="s">
        <v>8338</v>
      </c>
      <c r="R3970" s="13" t="s">
        <v>8339</v>
      </c>
      <c r="S3970" t="b">
        <v>0</v>
      </c>
      <c r="T3970" t="s">
        <v>8270</v>
      </c>
      <c r="U3970" s="17">
        <v>42452.60732638889</v>
      </c>
    </row>
    <row r="3971" spans="1:21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5">
        <f t="shared" ref="J3971:L4034" si="62">(I3971/86400)+25569+(-5/24)</f>
        <v>42610.954861111109</v>
      </c>
      <c r="K3971">
        <v>1471638646</v>
      </c>
      <c r="L3971" s="5">
        <v>42601.646365740737</v>
      </c>
      <c r="M3971" t="b">
        <v>0</v>
      </c>
      <c r="N3971">
        <v>6</v>
      </c>
      <c r="O3971" s="9">
        <f>E3971/D3971</f>
        <v>7.4690265486725665E-2</v>
      </c>
      <c r="P3971" s="13">
        <f>IF(E3971&gt;0,E3971/N3971,"NA")</f>
        <v>35.166666666666664</v>
      </c>
      <c r="Q3971" s="13" t="s">
        <v>8338</v>
      </c>
      <c r="R3971" s="13" t="s">
        <v>8339</v>
      </c>
      <c r="S3971" t="b">
        <v>0</v>
      </c>
      <c r="T3971" t="s">
        <v>8270</v>
      </c>
      <c r="U3971" s="17">
        <v>42601.646365740737</v>
      </c>
    </row>
    <row r="3972" spans="1:21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5">
        <f t="shared" si="62"/>
        <v>42477.655219907407</v>
      </c>
      <c r="K3972">
        <v>1458333811</v>
      </c>
      <c r="L3972" s="5">
        <v>42447.655219907407</v>
      </c>
      <c r="M3972" t="b">
        <v>0</v>
      </c>
      <c r="N3972">
        <v>2</v>
      </c>
      <c r="O3972" s="9">
        <f>E3972/D3972</f>
        <v>7.3333333333333334E-4</v>
      </c>
      <c r="P3972" s="13">
        <f>IF(E3972&gt;0,E3972/N3972,"NA")</f>
        <v>5.5</v>
      </c>
      <c r="Q3972" s="13" t="s">
        <v>8338</v>
      </c>
      <c r="R3972" s="13" t="s">
        <v>8339</v>
      </c>
      <c r="S3972" t="b">
        <v>0</v>
      </c>
      <c r="T3972" t="s">
        <v>8270</v>
      </c>
      <c r="U3972" s="17">
        <v>42447.655219907407</v>
      </c>
    </row>
    <row r="3973" spans="1:21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5">
        <f t="shared" si="62"/>
        <v>41841.327847222223</v>
      </c>
      <c r="K3973">
        <v>1403355126</v>
      </c>
      <c r="L3973" s="5">
        <v>41811.327847222223</v>
      </c>
      <c r="M3973" t="b">
        <v>0</v>
      </c>
      <c r="N3973">
        <v>6</v>
      </c>
      <c r="O3973" s="9">
        <f>E3973/D3973</f>
        <v>9.7142857142857135E-3</v>
      </c>
      <c r="P3973" s="13">
        <f>IF(E3973&gt;0,E3973/N3973,"NA")</f>
        <v>22.666666666666668</v>
      </c>
      <c r="Q3973" s="13" t="s">
        <v>8338</v>
      </c>
      <c r="R3973" s="13" t="s">
        <v>8339</v>
      </c>
      <c r="S3973" t="b">
        <v>0</v>
      </c>
      <c r="T3973" t="s">
        <v>8270</v>
      </c>
      <c r="U3973" s="17">
        <v>41811.327847222223</v>
      </c>
    </row>
    <row r="3974" spans="1:21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5">
        <f t="shared" si="62"/>
        <v>42040.859189814808</v>
      </c>
      <c r="K3974">
        <v>1418002634</v>
      </c>
      <c r="L3974" s="5">
        <v>41980.859189814808</v>
      </c>
      <c r="M3974" t="b">
        <v>0</v>
      </c>
      <c r="N3974">
        <v>8</v>
      </c>
      <c r="O3974" s="9">
        <f>E3974/D3974</f>
        <v>0.21099999999999999</v>
      </c>
      <c r="P3974" s="13">
        <f>IF(E3974&gt;0,E3974/N3974,"NA")</f>
        <v>26.375</v>
      </c>
      <c r="Q3974" s="13" t="s">
        <v>8338</v>
      </c>
      <c r="R3974" s="13" t="s">
        <v>8339</v>
      </c>
      <c r="S3974" t="b">
        <v>0</v>
      </c>
      <c r="T3974" t="s">
        <v>8270</v>
      </c>
      <c r="U3974" s="17">
        <v>41980.859189814808</v>
      </c>
    </row>
    <row r="3975" spans="1:21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5">
        <f t="shared" si="62"/>
        <v>42498.958333333336</v>
      </c>
      <c r="K3975">
        <v>1460219110</v>
      </c>
      <c r="L3975" s="5">
        <v>42469.475810185184</v>
      </c>
      <c r="M3975" t="b">
        <v>0</v>
      </c>
      <c r="N3975">
        <v>37</v>
      </c>
      <c r="O3975" s="9">
        <f>E3975/D3975</f>
        <v>0.78100000000000003</v>
      </c>
      <c r="P3975" s="13">
        <f>IF(E3975&gt;0,E3975/N3975,"NA")</f>
        <v>105.54054054054055</v>
      </c>
      <c r="Q3975" s="13" t="s">
        <v>8338</v>
      </c>
      <c r="R3975" s="13" t="s">
        <v>8339</v>
      </c>
      <c r="S3975" t="b">
        <v>0</v>
      </c>
      <c r="T3975" t="s">
        <v>8270</v>
      </c>
      <c r="U3975" s="17">
        <v>42469.475810185184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5">
        <f t="shared" si="62"/>
        <v>42523.338518518511</v>
      </c>
      <c r="K3976">
        <v>1462280848</v>
      </c>
      <c r="L3976" s="5">
        <v>42493.338518518511</v>
      </c>
      <c r="M3976" t="b">
        <v>0</v>
      </c>
      <c r="N3976">
        <v>11</v>
      </c>
      <c r="O3976" s="9">
        <f>E3976/D3976</f>
        <v>0.32</v>
      </c>
      <c r="P3976" s="13">
        <f>IF(E3976&gt;0,E3976/N3976,"NA")</f>
        <v>29.09090909090909</v>
      </c>
      <c r="Q3976" s="13" t="s">
        <v>8338</v>
      </c>
      <c r="R3976" s="13" t="s">
        <v>8339</v>
      </c>
      <c r="S3976" t="b">
        <v>0</v>
      </c>
      <c r="T3976" t="s">
        <v>8270</v>
      </c>
      <c r="U3976" s="17">
        <v>42493.338518518511</v>
      </c>
    </row>
    <row r="3977" spans="1:21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5">
        <f t="shared" si="62"/>
        <v>42564.658541666664</v>
      </c>
      <c r="K3977">
        <v>1465850898</v>
      </c>
      <c r="L3977" s="5">
        <v>42534.658541666664</v>
      </c>
      <c r="M3977" t="b">
        <v>0</v>
      </c>
      <c r="N3977">
        <v>0</v>
      </c>
      <c r="O3977" s="9">
        <f>E3977/D3977</f>
        <v>0</v>
      </c>
      <c r="P3977" s="13" t="str">
        <f>IF(E3977&gt;0,E3977/N3977,"NA")</f>
        <v>NA</v>
      </c>
      <c r="Q3977" s="13" t="s">
        <v>8338</v>
      </c>
      <c r="R3977" s="13" t="s">
        <v>8339</v>
      </c>
      <c r="S3977" t="b">
        <v>0</v>
      </c>
      <c r="T3977" t="s">
        <v>8270</v>
      </c>
      <c r="U3977" s="17">
        <v>42534.658541666664</v>
      </c>
    </row>
    <row r="3978" spans="1:21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5">
        <f t="shared" si="62"/>
        <v>41852.083333333328</v>
      </c>
      <c r="K3978">
        <v>1405024561</v>
      </c>
      <c r="L3978" s="5">
        <v>41830.650011574071</v>
      </c>
      <c r="M3978" t="b">
        <v>0</v>
      </c>
      <c r="N3978">
        <v>10</v>
      </c>
      <c r="O3978" s="9">
        <f>E3978/D3978</f>
        <v>0.47692307692307695</v>
      </c>
      <c r="P3978" s="13">
        <f>IF(E3978&gt;0,E3978/N3978,"NA")</f>
        <v>62</v>
      </c>
      <c r="Q3978" s="13" t="s">
        <v>8338</v>
      </c>
      <c r="R3978" s="13" t="s">
        <v>8339</v>
      </c>
      <c r="S3978" t="b">
        <v>0</v>
      </c>
      <c r="T3978" t="s">
        <v>8270</v>
      </c>
      <c r="U3978" s="17">
        <v>41830.650011574071</v>
      </c>
    </row>
    <row r="3979" spans="1:21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5">
        <f t="shared" si="62"/>
        <v>42573.580231481479</v>
      </c>
      <c r="K3979">
        <v>1466621732</v>
      </c>
      <c r="L3979" s="5">
        <v>42543.580231481479</v>
      </c>
      <c r="M3979" t="b">
        <v>0</v>
      </c>
      <c r="N3979">
        <v>6</v>
      </c>
      <c r="O3979" s="9">
        <f>E3979/D3979</f>
        <v>1.4500000000000001E-2</v>
      </c>
      <c r="P3979" s="13">
        <f>IF(E3979&gt;0,E3979/N3979,"NA")</f>
        <v>217.5</v>
      </c>
      <c r="Q3979" s="13" t="s">
        <v>8338</v>
      </c>
      <c r="R3979" s="13" t="s">
        <v>8339</v>
      </c>
      <c r="S3979" t="b">
        <v>0</v>
      </c>
      <c r="T3979" t="s">
        <v>8270</v>
      </c>
      <c r="U3979" s="17">
        <v>42543.580231481479</v>
      </c>
    </row>
    <row r="3980" spans="1:21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5">
        <f t="shared" si="62"/>
        <v>42035.434641203705</v>
      </c>
      <c r="K3980">
        <v>1417533953</v>
      </c>
      <c r="L3980" s="5">
        <v>41975.434641203705</v>
      </c>
      <c r="M3980" t="b">
        <v>0</v>
      </c>
      <c r="N3980">
        <v>8</v>
      </c>
      <c r="O3980" s="9">
        <f>E3980/D3980</f>
        <v>0.107</v>
      </c>
      <c r="P3980" s="13">
        <f>IF(E3980&gt;0,E3980/N3980,"NA")</f>
        <v>26.75</v>
      </c>
      <c r="Q3980" s="13" t="s">
        <v>8338</v>
      </c>
      <c r="R3980" s="13" t="s">
        <v>8339</v>
      </c>
      <c r="S3980" t="b">
        <v>0</v>
      </c>
      <c r="T3980" t="s">
        <v>8270</v>
      </c>
      <c r="U3980" s="17">
        <v>41975.434641203705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5">
        <f t="shared" si="62"/>
        <v>42092.624999999993</v>
      </c>
      <c r="K3981">
        <v>1425678057</v>
      </c>
      <c r="L3981" s="5">
        <v>42069.695104166669</v>
      </c>
      <c r="M3981" t="b">
        <v>0</v>
      </c>
      <c r="N3981">
        <v>6</v>
      </c>
      <c r="O3981" s="9">
        <f>E3981/D3981</f>
        <v>1.8333333333333333E-2</v>
      </c>
      <c r="P3981" s="13">
        <f>IF(E3981&gt;0,E3981/N3981,"NA")</f>
        <v>18.333333333333332</v>
      </c>
      <c r="Q3981" s="13" t="s">
        <v>8338</v>
      </c>
      <c r="R3981" s="13" t="s">
        <v>8339</v>
      </c>
      <c r="S3981" t="b">
        <v>0</v>
      </c>
      <c r="T3981" t="s">
        <v>8270</v>
      </c>
      <c r="U3981" s="17">
        <v>42069.695104166669</v>
      </c>
    </row>
    <row r="3982" spans="1:21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5">
        <f t="shared" si="62"/>
        <v>41825.390590277777</v>
      </c>
      <c r="K3982">
        <v>1401978147</v>
      </c>
      <c r="L3982" s="5">
        <v>41795.390590277777</v>
      </c>
      <c r="M3982" t="b">
        <v>0</v>
      </c>
      <c r="N3982">
        <v>7</v>
      </c>
      <c r="O3982" s="9">
        <f>E3982/D3982</f>
        <v>0.18</v>
      </c>
      <c r="P3982" s="13">
        <f>IF(E3982&gt;0,E3982/N3982,"NA")</f>
        <v>64.285714285714292</v>
      </c>
      <c r="Q3982" s="13" t="s">
        <v>8338</v>
      </c>
      <c r="R3982" s="13" t="s">
        <v>8339</v>
      </c>
      <c r="S3982" t="b">
        <v>0</v>
      </c>
      <c r="T3982" t="s">
        <v>8270</v>
      </c>
      <c r="U3982" s="17">
        <v>41795.390590277777</v>
      </c>
    </row>
    <row r="3983" spans="1:21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5">
        <f t="shared" si="62"/>
        <v>42567.971631944441</v>
      </c>
      <c r="K3983">
        <v>1463545149</v>
      </c>
      <c r="L3983" s="5">
        <v>42507.971631944441</v>
      </c>
      <c r="M3983" t="b">
        <v>0</v>
      </c>
      <c r="N3983">
        <v>7</v>
      </c>
      <c r="O3983" s="9">
        <f>E3983/D3983</f>
        <v>4.0833333333333333E-2</v>
      </c>
      <c r="P3983" s="13">
        <f>IF(E3983&gt;0,E3983/N3983,"NA")</f>
        <v>175</v>
      </c>
      <c r="Q3983" s="13" t="s">
        <v>8338</v>
      </c>
      <c r="R3983" s="13" t="s">
        <v>8339</v>
      </c>
      <c r="S3983" t="b">
        <v>0</v>
      </c>
      <c r="T3983" t="s">
        <v>8270</v>
      </c>
      <c r="U3983" s="17">
        <v>42507.971631944441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5">
        <f t="shared" si="62"/>
        <v>42192.601620370369</v>
      </c>
      <c r="K3984">
        <v>1431113180</v>
      </c>
      <c r="L3984" s="5">
        <v>42132.601620370369</v>
      </c>
      <c r="M3984" t="b">
        <v>0</v>
      </c>
      <c r="N3984">
        <v>5</v>
      </c>
      <c r="O3984" s="9">
        <f>E3984/D3984</f>
        <v>0.2</v>
      </c>
      <c r="P3984" s="13">
        <f>IF(E3984&gt;0,E3984/N3984,"NA")</f>
        <v>34</v>
      </c>
      <c r="Q3984" s="13" t="s">
        <v>8338</v>
      </c>
      <c r="R3984" s="13" t="s">
        <v>8339</v>
      </c>
      <c r="S3984" t="b">
        <v>0</v>
      </c>
      <c r="T3984" t="s">
        <v>8270</v>
      </c>
      <c r="U3984" s="17">
        <v>42132.601620370369</v>
      </c>
    </row>
    <row r="3985" spans="1:21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5">
        <f t="shared" si="62"/>
        <v>41779.082638888889</v>
      </c>
      <c r="K3985">
        <v>1397854356</v>
      </c>
      <c r="L3985" s="5">
        <v>41747.661527777775</v>
      </c>
      <c r="M3985" t="b">
        <v>0</v>
      </c>
      <c r="N3985">
        <v>46</v>
      </c>
      <c r="O3985" s="9">
        <f>E3985/D3985</f>
        <v>0.34802513464991025</v>
      </c>
      <c r="P3985" s="13">
        <f>IF(E3985&gt;0,E3985/N3985,"NA")</f>
        <v>84.282608695652172</v>
      </c>
      <c r="Q3985" s="13" t="s">
        <v>8338</v>
      </c>
      <c r="R3985" s="13" t="s">
        <v>8339</v>
      </c>
      <c r="S3985" t="b">
        <v>0</v>
      </c>
      <c r="T3985" t="s">
        <v>8270</v>
      </c>
      <c r="U3985" s="17">
        <v>41747.661527777775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5">
        <f t="shared" si="62"/>
        <v>41950.791666666664</v>
      </c>
      <c r="K3986">
        <v>1412809644</v>
      </c>
      <c r="L3986" s="5">
        <v>41920.75513888889</v>
      </c>
      <c r="M3986" t="b">
        <v>0</v>
      </c>
      <c r="N3986">
        <v>10</v>
      </c>
      <c r="O3986" s="9">
        <f>E3986/D3986</f>
        <v>6.3333333333333339E-2</v>
      </c>
      <c r="P3986" s="13">
        <f>IF(E3986&gt;0,E3986/N3986,"NA")</f>
        <v>9.5</v>
      </c>
      <c r="Q3986" s="13" t="s">
        <v>8338</v>
      </c>
      <c r="R3986" s="13" t="s">
        <v>8339</v>
      </c>
      <c r="S3986" t="b">
        <v>0</v>
      </c>
      <c r="T3986" t="s">
        <v>8270</v>
      </c>
      <c r="U3986" s="17">
        <v>41920.75513888889</v>
      </c>
    </row>
    <row r="3987" spans="1:21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5">
        <f t="shared" si="62"/>
        <v>42420.670138888883</v>
      </c>
      <c r="K3987">
        <v>1454173120</v>
      </c>
      <c r="L3987" s="5">
        <v>42399.499074074069</v>
      </c>
      <c r="M3987" t="b">
        <v>0</v>
      </c>
      <c r="N3987">
        <v>19</v>
      </c>
      <c r="O3987" s="9">
        <f>E3987/D3987</f>
        <v>0.32050000000000001</v>
      </c>
      <c r="P3987" s="13">
        <f>IF(E3987&gt;0,E3987/N3987,"NA")</f>
        <v>33.736842105263158</v>
      </c>
      <c r="Q3987" s="13" t="s">
        <v>8338</v>
      </c>
      <c r="R3987" s="13" t="s">
        <v>8339</v>
      </c>
      <c r="S3987" t="b">
        <v>0</v>
      </c>
      <c r="T3987" t="s">
        <v>8270</v>
      </c>
      <c r="U3987" s="17">
        <v>42399.499074074069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5">
        <f t="shared" si="62"/>
        <v>42496.336111111108</v>
      </c>
      <c r="K3988">
        <v>1460034594</v>
      </c>
      <c r="L3988" s="5">
        <v>42467.340208333328</v>
      </c>
      <c r="M3988" t="b">
        <v>0</v>
      </c>
      <c r="N3988">
        <v>13</v>
      </c>
      <c r="O3988" s="9">
        <f>E3988/D3988</f>
        <v>9.7600000000000006E-2</v>
      </c>
      <c r="P3988" s="13">
        <f>IF(E3988&gt;0,E3988/N3988,"NA")</f>
        <v>37.53846153846154</v>
      </c>
      <c r="Q3988" s="13" t="s">
        <v>8338</v>
      </c>
      <c r="R3988" s="13" t="s">
        <v>8339</v>
      </c>
      <c r="S3988" t="b">
        <v>0</v>
      </c>
      <c r="T3988" t="s">
        <v>8270</v>
      </c>
      <c r="U3988" s="17">
        <v>42467.340208333328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5">
        <f t="shared" si="62"/>
        <v>41775.716319444444</v>
      </c>
      <c r="K3989">
        <v>1399414290</v>
      </c>
      <c r="L3989" s="5">
        <v>41765.716319444444</v>
      </c>
      <c r="M3989" t="b">
        <v>0</v>
      </c>
      <c r="N3989">
        <v>13</v>
      </c>
      <c r="O3989" s="9">
        <f>E3989/D3989</f>
        <v>0.3775</v>
      </c>
      <c r="P3989" s="13">
        <f>IF(E3989&gt;0,E3989/N3989,"NA")</f>
        <v>11.615384615384615</v>
      </c>
      <c r="Q3989" s="13" t="s">
        <v>8338</v>
      </c>
      <c r="R3989" s="13" t="s">
        <v>8339</v>
      </c>
      <c r="S3989" t="b">
        <v>0</v>
      </c>
      <c r="T3989" t="s">
        <v>8270</v>
      </c>
      <c r="U3989" s="17">
        <v>41765.716319444444</v>
      </c>
    </row>
    <row r="3990" spans="1:21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5">
        <f t="shared" si="62"/>
        <v>42244.872835648144</v>
      </c>
      <c r="K3990">
        <v>1439517413</v>
      </c>
      <c r="L3990" s="5">
        <v>42229.872835648144</v>
      </c>
      <c r="M3990" t="b">
        <v>0</v>
      </c>
      <c r="N3990">
        <v>4</v>
      </c>
      <c r="O3990" s="9">
        <f>E3990/D3990</f>
        <v>2.1333333333333333E-2</v>
      </c>
      <c r="P3990" s="13">
        <f>IF(E3990&gt;0,E3990/N3990,"NA")</f>
        <v>8</v>
      </c>
      <c r="Q3990" s="13" t="s">
        <v>8338</v>
      </c>
      <c r="R3990" s="13" t="s">
        <v>8339</v>
      </c>
      <c r="S3990" t="b">
        <v>0</v>
      </c>
      <c r="T3990" t="s">
        <v>8270</v>
      </c>
      <c r="U3990" s="17">
        <v>42229.872835648144</v>
      </c>
    </row>
    <row r="3991" spans="1:21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5">
        <f t="shared" si="62"/>
        <v>42316.583113425928</v>
      </c>
      <c r="K3991">
        <v>1444413581</v>
      </c>
      <c r="L3991" s="5">
        <v>42286.541446759256</v>
      </c>
      <c r="M3991" t="b">
        <v>0</v>
      </c>
      <c r="N3991">
        <v>0</v>
      </c>
      <c r="O3991" s="9">
        <f>E3991/D3991</f>
        <v>0</v>
      </c>
      <c r="P3991" s="13" t="str">
        <f>IF(E3991&gt;0,E3991/N3991,"NA")</f>
        <v>NA</v>
      </c>
      <c r="Q3991" s="13" t="s">
        <v>8338</v>
      </c>
      <c r="R3991" s="13" t="s">
        <v>8339</v>
      </c>
      <c r="S3991" t="b">
        <v>0</v>
      </c>
      <c r="T3991" t="s">
        <v>8270</v>
      </c>
      <c r="U3991" s="17">
        <v>42286.541446759256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5">
        <f t="shared" si="62"/>
        <v>42431.464039351849</v>
      </c>
      <c r="K3992">
        <v>1454342893</v>
      </c>
      <c r="L3992" s="5">
        <v>42401.464039351849</v>
      </c>
      <c r="M3992" t="b">
        <v>0</v>
      </c>
      <c r="N3992">
        <v>3</v>
      </c>
      <c r="O3992" s="9">
        <f>E3992/D3992</f>
        <v>4.1818181818181817E-2</v>
      </c>
      <c r="P3992" s="13">
        <f>IF(E3992&gt;0,E3992/N3992,"NA")</f>
        <v>23</v>
      </c>
      <c r="Q3992" s="13" t="s">
        <v>8338</v>
      </c>
      <c r="R3992" s="13" t="s">
        <v>8339</v>
      </c>
      <c r="S3992" t="b">
        <v>0</v>
      </c>
      <c r="T3992" t="s">
        <v>8270</v>
      </c>
      <c r="U3992" s="17">
        <v>42401.464039351849</v>
      </c>
    </row>
    <row r="3993" spans="1:21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5">
        <f t="shared" si="62"/>
        <v>42155.436134259253</v>
      </c>
      <c r="K3993">
        <v>1430494082</v>
      </c>
      <c r="L3993" s="5">
        <v>42125.436134259253</v>
      </c>
      <c r="M3993" t="b">
        <v>0</v>
      </c>
      <c r="N3993">
        <v>1</v>
      </c>
      <c r="O3993" s="9">
        <f>E3993/D3993</f>
        <v>0.2</v>
      </c>
      <c r="P3993" s="13">
        <f>IF(E3993&gt;0,E3993/N3993,"NA")</f>
        <v>100</v>
      </c>
      <c r="Q3993" s="13" t="s">
        <v>8338</v>
      </c>
      <c r="R3993" s="13" t="s">
        <v>8339</v>
      </c>
      <c r="S3993" t="b">
        <v>0</v>
      </c>
      <c r="T3993" t="s">
        <v>8270</v>
      </c>
      <c r="U3993" s="17">
        <v>42125.436134259253</v>
      </c>
    </row>
    <row r="3994" spans="1:21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5">
        <f t="shared" si="62"/>
        <v>42349.773831018516</v>
      </c>
      <c r="K3994">
        <v>1444689259</v>
      </c>
      <c r="L3994" s="5">
        <v>42289.732164351844</v>
      </c>
      <c r="M3994" t="b">
        <v>0</v>
      </c>
      <c r="N3994">
        <v>9</v>
      </c>
      <c r="O3994" s="9">
        <f>E3994/D3994</f>
        <v>5.4100000000000002E-2</v>
      </c>
      <c r="P3994" s="13">
        <f>IF(E3994&gt;0,E3994/N3994,"NA")</f>
        <v>60.111111111111114</v>
      </c>
      <c r="Q3994" s="13" t="s">
        <v>8338</v>
      </c>
      <c r="R3994" s="13" t="s">
        <v>8339</v>
      </c>
      <c r="S3994" t="b">
        <v>0</v>
      </c>
      <c r="T3994" t="s">
        <v>8270</v>
      </c>
      <c r="U3994" s="17">
        <v>42289.732164351844</v>
      </c>
    </row>
    <row r="3995" spans="1:21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5">
        <f t="shared" si="62"/>
        <v>42137.656388888885</v>
      </c>
      <c r="K3995">
        <v>1428957912</v>
      </c>
      <c r="L3995" s="5">
        <v>42107.656388888885</v>
      </c>
      <c r="M3995" t="b">
        <v>0</v>
      </c>
      <c r="N3995">
        <v>1</v>
      </c>
      <c r="O3995" s="9">
        <f>E3995/D3995</f>
        <v>6.0000000000000002E-5</v>
      </c>
      <c r="P3995" s="13">
        <f>IF(E3995&gt;0,E3995/N3995,"NA")</f>
        <v>3</v>
      </c>
      <c r="Q3995" s="13" t="s">
        <v>8338</v>
      </c>
      <c r="R3995" s="13" t="s">
        <v>8339</v>
      </c>
      <c r="S3995" t="b">
        <v>0</v>
      </c>
      <c r="T3995" t="s">
        <v>8270</v>
      </c>
      <c r="U3995" s="17">
        <v>42107.656388888885</v>
      </c>
    </row>
    <row r="3996" spans="1:21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5">
        <f t="shared" si="62"/>
        <v>41839.181597222218</v>
      </c>
      <c r="K3996">
        <v>1403169690</v>
      </c>
      <c r="L3996" s="5">
        <v>41809.181597222218</v>
      </c>
      <c r="M3996" t="b">
        <v>0</v>
      </c>
      <c r="N3996">
        <v>1</v>
      </c>
      <c r="O3996" s="9">
        <f>E3996/D3996</f>
        <v>2.5000000000000001E-3</v>
      </c>
      <c r="P3996" s="13">
        <f>IF(E3996&gt;0,E3996/N3996,"NA")</f>
        <v>5</v>
      </c>
      <c r="Q3996" s="13" t="s">
        <v>8338</v>
      </c>
      <c r="R3996" s="13" t="s">
        <v>8339</v>
      </c>
      <c r="S3996" t="b">
        <v>0</v>
      </c>
      <c r="T3996" t="s">
        <v>8270</v>
      </c>
      <c r="U3996" s="17">
        <v>41809.181597222218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5">
        <f t="shared" si="62"/>
        <v>42049.268749999996</v>
      </c>
      <c r="K3997">
        <v>1421339077</v>
      </c>
      <c r="L3997" s="5">
        <v>42019.475428240738</v>
      </c>
      <c r="M3997" t="b">
        <v>0</v>
      </c>
      <c r="N3997">
        <v>4</v>
      </c>
      <c r="O3997" s="9">
        <f>E3997/D3997</f>
        <v>0.35</v>
      </c>
      <c r="P3997" s="13">
        <f>IF(E3997&gt;0,E3997/N3997,"NA")</f>
        <v>17.5</v>
      </c>
      <c r="Q3997" s="13" t="s">
        <v>8338</v>
      </c>
      <c r="R3997" s="13" t="s">
        <v>8339</v>
      </c>
      <c r="S3997" t="b">
        <v>0</v>
      </c>
      <c r="T3997" t="s">
        <v>8270</v>
      </c>
      <c r="U3997" s="17">
        <v>42019.475428240738</v>
      </c>
    </row>
    <row r="3998" spans="1:21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5">
        <f t="shared" si="62"/>
        <v>41963.461111111108</v>
      </c>
      <c r="K3998">
        <v>1415341464</v>
      </c>
      <c r="L3998" s="5">
        <v>41950.058611111112</v>
      </c>
      <c r="M3998" t="b">
        <v>0</v>
      </c>
      <c r="N3998">
        <v>17</v>
      </c>
      <c r="O3998" s="9">
        <f>E3998/D3998</f>
        <v>0.16566666666666666</v>
      </c>
      <c r="P3998" s="13">
        <f>IF(E3998&gt;0,E3998/N3998,"NA")</f>
        <v>29.235294117647058</v>
      </c>
      <c r="Q3998" s="13" t="s">
        <v>8338</v>
      </c>
      <c r="R3998" s="13" t="s">
        <v>8339</v>
      </c>
      <c r="S3998" t="b">
        <v>0</v>
      </c>
      <c r="T3998" t="s">
        <v>8270</v>
      </c>
      <c r="U3998" s="17">
        <v>41950.058611111112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5">
        <f t="shared" si="62"/>
        <v>42099.141446759262</v>
      </c>
      <c r="K3999">
        <v>1425633821</v>
      </c>
      <c r="L3999" s="5">
        <v>42069.183113425919</v>
      </c>
      <c r="M3999" t="b">
        <v>0</v>
      </c>
      <c r="N3999">
        <v>0</v>
      </c>
      <c r="O3999" s="9">
        <f>E3999/D3999</f>
        <v>0</v>
      </c>
      <c r="P3999" s="13" t="str">
        <f>IF(E3999&gt;0,E3999/N3999,"NA")</f>
        <v>NA</v>
      </c>
      <c r="Q3999" s="13" t="s">
        <v>8338</v>
      </c>
      <c r="R3999" s="13" t="s">
        <v>8339</v>
      </c>
      <c r="S3999" t="b">
        <v>0</v>
      </c>
      <c r="T3999" t="s">
        <v>8270</v>
      </c>
      <c r="U3999" s="17">
        <v>42069.183113425919</v>
      </c>
    </row>
    <row r="4000" spans="1:21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5">
        <f t="shared" si="62"/>
        <v>42091.713263888887</v>
      </c>
      <c r="K4000">
        <v>1424992026</v>
      </c>
      <c r="L4000" s="5">
        <v>42061.754930555551</v>
      </c>
      <c r="M4000" t="b">
        <v>0</v>
      </c>
      <c r="N4000">
        <v>12</v>
      </c>
      <c r="O4000" s="9">
        <f>E4000/D4000</f>
        <v>0.57199999999999995</v>
      </c>
      <c r="P4000" s="13">
        <f>IF(E4000&gt;0,E4000/N4000,"NA")</f>
        <v>59.583333333333336</v>
      </c>
      <c r="Q4000" s="13" t="s">
        <v>8338</v>
      </c>
      <c r="R4000" s="13" t="s">
        <v>8339</v>
      </c>
      <c r="S4000" t="b">
        <v>0</v>
      </c>
      <c r="T4000" t="s">
        <v>8270</v>
      </c>
      <c r="U4000" s="17">
        <v>42061.754930555551</v>
      </c>
    </row>
    <row r="4001" spans="1:21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5">
        <f t="shared" si="62"/>
        <v>41882.619317129625</v>
      </c>
      <c r="K4001">
        <v>1406058798</v>
      </c>
      <c r="L4001" s="5">
        <v>41842.620347222219</v>
      </c>
      <c r="M4001" t="b">
        <v>0</v>
      </c>
      <c r="N4001">
        <v>14</v>
      </c>
      <c r="O4001" s="9">
        <f>E4001/D4001</f>
        <v>0.16514285714285715</v>
      </c>
      <c r="P4001" s="13">
        <f>IF(E4001&gt;0,E4001/N4001,"NA")</f>
        <v>82.571428571428569</v>
      </c>
      <c r="Q4001" s="13" t="s">
        <v>8338</v>
      </c>
      <c r="R4001" s="13" t="s">
        <v>8339</v>
      </c>
      <c r="S4001" t="b">
        <v>0</v>
      </c>
      <c r="T4001" t="s">
        <v>8270</v>
      </c>
      <c r="U4001" s="17">
        <v>41842.620347222219</v>
      </c>
    </row>
    <row r="4002" spans="1:21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5">
        <f t="shared" si="62"/>
        <v>42497.39534722222</v>
      </c>
      <c r="K4002">
        <v>1457450958</v>
      </c>
      <c r="L4002" s="5">
        <v>42437.437013888884</v>
      </c>
      <c r="M4002" t="b">
        <v>0</v>
      </c>
      <c r="N4002">
        <v>1</v>
      </c>
      <c r="O4002" s="9">
        <f>E4002/D4002</f>
        <v>1.25E-3</v>
      </c>
      <c r="P4002" s="13">
        <f>IF(E4002&gt;0,E4002/N4002,"NA")</f>
        <v>10</v>
      </c>
      <c r="Q4002" s="13" t="s">
        <v>8338</v>
      </c>
      <c r="R4002" s="13" t="s">
        <v>8339</v>
      </c>
      <c r="S4002" t="b">
        <v>0</v>
      </c>
      <c r="T4002" t="s">
        <v>8270</v>
      </c>
      <c r="U4002" s="17">
        <v>42437.437013888884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5">
        <f t="shared" si="62"/>
        <v>42795.583333333336</v>
      </c>
      <c r="K4003">
        <v>1486681708</v>
      </c>
      <c r="L4003" s="5">
        <v>42775.755879629629</v>
      </c>
      <c r="M4003" t="b">
        <v>0</v>
      </c>
      <c r="N4003">
        <v>14</v>
      </c>
      <c r="O4003" s="9">
        <f>E4003/D4003</f>
        <v>0.3775</v>
      </c>
      <c r="P4003" s="13">
        <f>IF(E4003&gt;0,E4003/N4003,"NA")</f>
        <v>32.357142857142854</v>
      </c>
      <c r="Q4003" s="13" t="s">
        <v>8338</v>
      </c>
      <c r="R4003" s="13" t="s">
        <v>8339</v>
      </c>
      <c r="S4003" t="b">
        <v>0</v>
      </c>
      <c r="T4003" t="s">
        <v>8270</v>
      </c>
      <c r="U4003" s="17">
        <v>42775.755879629629</v>
      </c>
    </row>
    <row r="4004" spans="1:21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5">
        <f t="shared" si="62"/>
        <v>41908.835196759253</v>
      </c>
      <c r="K4004">
        <v>1409187761</v>
      </c>
      <c r="L4004" s="5">
        <v>41878.835196759253</v>
      </c>
      <c r="M4004" t="b">
        <v>0</v>
      </c>
      <c r="N4004">
        <v>4</v>
      </c>
      <c r="O4004" s="9">
        <f>E4004/D4004</f>
        <v>1.84E-2</v>
      </c>
      <c r="P4004" s="13">
        <f>IF(E4004&gt;0,E4004/N4004,"NA")</f>
        <v>5.75</v>
      </c>
      <c r="Q4004" s="13" t="s">
        <v>8338</v>
      </c>
      <c r="R4004" s="13" t="s">
        <v>8339</v>
      </c>
      <c r="S4004" t="b">
        <v>0</v>
      </c>
      <c r="T4004" t="s">
        <v>8270</v>
      </c>
      <c r="U4004" s="17">
        <v>41878.835196759253</v>
      </c>
    </row>
    <row r="4005" spans="1:21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5">
        <f t="shared" si="62"/>
        <v>42050.379016203697</v>
      </c>
      <c r="K4005">
        <v>1421417147</v>
      </c>
      <c r="L4005" s="5">
        <v>42020.379016203697</v>
      </c>
      <c r="M4005" t="b">
        <v>0</v>
      </c>
      <c r="N4005">
        <v>2</v>
      </c>
      <c r="O4005" s="9">
        <f>E4005/D4005</f>
        <v>0.10050000000000001</v>
      </c>
      <c r="P4005" s="13">
        <f>IF(E4005&gt;0,E4005/N4005,"NA")</f>
        <v>100.5</v>
      </c>
      <c r="Q4005" s="13" t="s">
        <v>8338</v>
      </c>
      <c r="R4005" s="13" t="s">
        <v>8339</v>
      </c>
      <c r="S4005" t="b">
        <v>0</v>
      </c>
      <c r="T4005" t="s">
        <v>8270</v>
      </c>
      <c r="U4005" s="17">
        <v>42020.379016203697</v>
      </c>
    </row>
    <row r="4006" spans="1:21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5">
        <f t="shared" si="62"/>
        <v>41919.954363425924</v>
      </c>
      <c r="K4006">
        <v>1410148457</v>
      </c>
      <c r="L4006" s="5">
        <v>41889.954363425924</v>
      </c>
      <c r="M4006" t="b">
        <v>0</v>
      </c>
      <c r="N4006">
        <v>1</v>
      </c>
      <c r="O4006" s="9">
        <f>E4006/D4006</f>
        <v>2E-3</v>
      </c>
      <c r="P4006" s="13">
        <f>IF(E4006&gt;0,E4006/N4006,"NA")</f>
        <v>1</v>
      </c>
      <c r="Q4006" s="13" t="s">
        <v>8338</v>
      </c>
      <c r="R4006" s="13" t="s">
        <v>8339</v>
      </c>
      <c r="S4006" t="b">
        <v>0</v>
      </c>
      <c r="T4006" t="s">
        <v>8270</v>
      </c>
      <c r="U4006" s="17">
        <v>41889.954363425924</v>
      </c>
    </row>
    <row r="4007" spans="1:21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5">
        <f t="shared" si="62"/>
        <v>41932.599363425921</v>
      </c>
      <c r="K4007">
        <v>1408648985</v>
      </c>
      <c r="L4007" s="5">
        <v>41872.599363425921</v>
      </c>
      <c r="M4007" t="b">
        <v>0</v>
      </c>
      <c r="N4007">
        <v>2</v>
      </c>
      <c r="O4007" s="9">
        <f>E4007/D4007</f>
        <v>1.3333333333333334E-2</v>
      </c>
      <c r="P4007" s="13">
        <f>IF(E4007&gt;0,E4007/N4007,"NA")</f>
        <v>20</v>
      </c>
      <c r="Q4007" s="13" t="s">
        <v>8338</v>
      </c>
      <c r="R4007" s="13" t="s">
        <v>8339</v>
      </c>
      <c r="S4007" t="b">
        <v>0</v>
      </c>
      <c r="T4007" t="s">
        <v>8270</v>
      </c>
      <c r="U4007" s="17">
        <v>41872.599363425921</v>
      </c>
    </row>
    <row r="4008" spans="1:21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5">
        <f t="shared" si="62"/>
        <v>42416.564664351848</v>
      </c>
      <c r="K4008">
        <v>1453487587</v>
      </c>
      <c r="L4008" s="5">
        <v>42391.564664351848</v>
      </c>
      <c r="M4008" t="b">
        <v>0</v>
      </c>
      <c r="N4008">
        <v>1</v>
      </c>
      <c r="O4008" s="9">
        <f>E4008/D4008</f>
        <v>6.666666666666667E-5</v>
      </c>
      <c r="P4008" s="13">
        <f>IF(E4008&gt;0,E4008/N4008,"NA")</f>
        <v>2</v>
      </c>
      <c r="Q4008" s="13" t="s">
        <v>8338</v>
      </c>
      <c r="R4008" s="13" t="s">
        <v>8339</v>
      </c>
      <c r="S4008" t="b">
        <v>0</v>
      </c>
      <c r="T4008" t="s">
        <v>8270</v>
      </c>
      <c r="U4008" s="17">
        <v>42391.564664351848</v>
      </c>
    </row>
    <row r="4009" spans="1:21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5">
        <f t="shared" si="62"/>
        <v>41877.477777777771</v>
      </c>
      <c r="K4009">
        <v>1406572381</v>
      </c>
      <c r="L4009" s="5">
        <v>41848.564594907402</v>
      </c>
      <c r="M4009" t="b">
        <v>0</v>
      </c>
      <c r="N4009">
        <v>1</v>
      </c>
      <c r="O4009" s="9">
        <f>E4009/D4009</f>
        <v>2.5000000000000001E-3</v>
      </c>
      <c r="P4009" s="13">
        <f>IF(E4009&gt;0,E4009/N4009,"NA")</f>
        <v>5</v>
      </c>
      <c r="Q4009" s="13" t="s">
        <v>8338</v>
      </c>
      <c r="R4009" s="13" t="s">
        <v>8339</v>
      </c>
      <c r="S4009" t="b">
        <v>0</v>
      </c>
      <c r="T4009" t="s">
        <v>8270</v>
      </c>
      <c r="U4009" s="17">
        <v>41848.564594907402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5">
        <f t="shared" si="62"/>
        <v>42207.755868055552</v>
      </c>
      <c r="K4010">
        <v>1435014507</v>
      </c>
      <c r="L4010" s="5">
        <v>42177.755868055552</v>
      </c>
      <c r="M4010" t="b">
        <v>0</v>
      </c>
      <c r="N4010">
        <v>4</v>
      </c>
      <c r="O4010" s="9">
        <f>E4010/D4010</f>
        <v>0.06</v>
      </c>
      <c r="P4010" s="13">
        <f>IF(E4010&gt;0,E4010/N4010,"NA")</f>
        <v>15</v>
      </c>
      <c r="Q4010" s="13" t="s">
        <v>8338</v>
      </c>
      <c r="R4010" s="13" t="s">
        <v>8339</v>
      </c>
      <c r="S4010" t="b">
        <v>0</v>
      </c>
      <c r="T4010" t="s">
        <v>8270</v>
      </c>
      <c r="U4010" s="17">
        <v>42177.755868055552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5">
        <f t="shared" si="62"/>
        <v>41891.492592592593</v>
      </c>
      <c r="K4011">
        <v>1406825360</v>
      </c>
      <c r="L4011" s="5">
        <v>41851.492592592593</v>
      </c>
      <c r="M4011" t="b">
        <v>0</v>
      </c>
      <c r="N4011">
        <v>3</v>
      </c>
      <c r="O4011" s="9">
        <f>E4011/D4011</f>
        <v>3.8860103626943004E-2</v>
      </c>
      <c r="P4011" s="13">
        <f>IF(E4011&gt;0,E4011/N4011,"NA")</f>
        <v>25</v>
      </c>
      <c r="Q4011" s="13" t="s">
        <v>8338</v>
      </c>
      <c r="R4011" s="13" t="s">
        <v>8339</v>
      </c>
      <c r="S4011" t="b">
        <v>0</v>
      </c>
      <c r="T4011" t="s">
        <v>8270</v>
      </c>
      <c r="U4011" s="17">
        <v>41851.492592592593</v>
      </c>
    </row>
    <row r="4012" spans="1:21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5">
        <f t="shared" si="62"/>
        <v>41938.562106481477</v>
      </c>
      <c r="K4012">
        <v>1412879366</v>
      </c>
      <c r="L4012" s="5">
        <v>41921.562106481477</v>
      </c>
      <c r="M4012" t="b">
        <v>0</v>
      </c>
      <c r="N4012">
        <v>38</v>
      </c>
      <c r="O4012" s="9">
        <f>E4012/D4012</f>
        <v>0.24194444444444443</v>
      </c>
      <c r="P4012" s="13">
        <f>IF(E4012&gt;0,E4012/N4012,"NA")</f>
        <v>45.842105263157897</v>
      </c>
      <c r="Q4012" s="13" t="s">
        <v>8338</v>
      </c>
      <c r="R4012" s="13" t="s">
        <v>8339</v>
      </c>
      <c r="S4012" t="b">
        <v>0</v>
      </c>
      <c r="T4012" t="s">
        <v>8270</v>
      </c>
      <c r="U4012" s="17">
        <v>41921.562106481477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5">
        <f t="shared" si="62"/>
        <v>42032.336550925924</v>
      </c>
      <c r="K4013">
        <v>1419858278</v>
      </c>
      <c r="L4013" s="5">
        <v>42002.336550925924</v>
      </c>
      <c r="M4013" t="b">
        <v>0</v>
      </c>
      <c r="N4013">
        <v>4</v>
      </c>
      <c r="O4013" s="9">
        <f>E4013/D4013</f>
        <v>7.5999999999999998E-2</v>
      </c>
      <c r="P4013" s="13">
        <f>IF(E4013&gt;0,E4013/N4013,"NA")</f>
        <v>4.75</v>
      </c>
      <c r="Q4013" s="13" t="s">
        <v>8338</v>
      </c>
      <c r="R4013" s="13" t="s">
        <v>8339</v>
      </c>
      <c r="S4013" t="b">
        <v>0</v>
      </c>
      <c r="T4013" t="s">
        <v>8270</v>
      </c>
      <c r="U4013" s="17">
        <v>42002.336550925924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5">
        <f t="shared" si="62"/>
        <v>42126.336215277777</v>
      </c>
      <c r="K4014">
        <v>1427979849</v>
      </c>
      <c r="L4014" s="5">
        <v>42096.336215277777</v>
      </c>
      <c r="M4014" t="b">
        <v>0</v>
      </c>
      <c r="N4014">
        <v>0</v>
      </c>
      <c r="O4014" s="9">
        <f>E4014/D4014</f>
        <v>0</v>
      </c>
      <c r="P4014" s="13" t="str">
        <f>IF(E4014&gt;0,E4014/N4014,"NA")</f>
        <v>NA</v>
      </c>
      <c r="Q4014" s="13" t="s">
        <v>8338</v>
      </c>
      <c r="R4014" s="13" t="s">
        <v>8339</v>
      </c>
      <c r="S4014" t="b">
        <v>0</v>
      </c>
      <c r="T4014" t="s">
        <v>8270</v>
      </c>
      <c r="U4014" s="17">
        <v>42096.336215277777</v>
      </c>
    </row>
    <row r="4015" spans="1:21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5">
        <f t="shared" si="62"/>
        <v>42051.092858796292</v>
      </c>
      <c r="K4015">
        <v>1421478823</v>
      </c>
      <c r="L4015" s="5">
        <v>42021.092858796292</v>
      </c>
      <c r="M4015" t="b">
        <v>0</v>
      </c>
      <c r="N4015">
        <v>2</v>
      </c>
      <c r="O4015" s="9">
        <f>E4015/D4015</f>
        <v>1.2999999999999999E-2</v>
      </c>
      <c r="P4015" s="13">
        <f>IF(E4015&gt;0,E4015/N4015,"NA")</f>
        <v>13</v>
      </c>
      <c r="Q4015" s="13" t="s">
        <v>8338</v>
      </c>
      <c r="R4015" s="13" t="s">
        <v>8339</v>
      </c>
      <c r="S4015" t="b">
        <v>0</v>
      </c>
      <c r="T4015" t="s">
        <v>8270</v>
      </c>
      <c r="U4015" s="17">
        <v>42021.092858796292</v>
      </c>
    </row>
    <row r="4016" spans="1:21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5">
        <f t="shared" si="62"/>
        <v>42434.037835648145</v>
      </c>
      <c r="K4016">
        <v>1455861269</v>
      </c>
      <c r="L4016" s="5">
        <v>42419.037835648145</v>
      </c>
      <c r="M4016" t="b">
        <v>0</v>
      </c>
      <c r="N4016">
        <v>0</v>
      </c>
      <c r="O4016" s="9">
        <f>E4016/D4016</f>
        <v>0</v>
      </c>
      <c r="P4016" s="13" t="str">
        <f>IF(E4016&gt;0,E4016/N4016,"NA")</f>
        <v>NA</v>
      </c>
      <c r="Q4016" s="13" t="s">
        <v>8338</v>
      </c>
      <c r="R4016" s="13" t="s">
        <v>8339</v>
      </c>
      <c r="S4016" t="b">
        <v>0</v>
      </c>
      <c r="T4016" t="s">
        <v>8270</v>
      </c>
      <c r="U4016" s="17">
        <v>42419.037835648145</v>
      </c>
    </row>
    <row r="4017" spans="1:21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5">
        <f t="shared" si="62"/>
        <v>42204.572488425925</v>
      </c>
      <c r="K4017">
        <v>1434739463</v>
      </c>
      <c r="L4017" s="5">
        <v>42174.572488425925</v>
      </c>
      <c r="M4017" t="b">
        <v>0</v>
      </c>
      <c r="N4017">
        <v>1</v>
      </c>
      <c r="O4017" s="9">
        <f>E4017/D4017</f>
        <v>1.4285714285714287E-4</v>
      </c>
      <c r="P4017" s="13">
        <f>IF(E4017&gt;0,E4017/N4017,"NA")</f>
        <v>1</v>
      </c>
      <c r="Q4017" s="13" t="s">
        <v>8338</v>
      </c>
      <c r="R4017" s="13" t="s">
        <v>8339</v>
      </c>
      <c r="S4017" t="b">
        <v>0</v>
      </c>
      <c r="T4017" t="s">
        <v>8270</v>
      </c>
      <c r="U4017" s="17">
        <v>42174.572488425925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5">
        <f t="shared" si="62"/>
        <v>41899.664351851847</v>
      </c>
      <c r="K4018">
        <v>1408395400</v>
      </c>
      <c r="L4018" s="5">
        <v>41869.664351851847</v>
      </c>
      <c r="M4018" t="b">
        <v>0</v>
      </c>
      <c r="N4018">
        <v>7</v>
      </c>
      <c r="O4018" s="9">
        <f>E4018/D4018</f>
        <v>0.14000000000000001</v>
      </c>
      <c r="P4018" s="13">
        <f>IF(E4018&gt;0,E4018/N4018,"NA")</f>
        <v>10</v>
      </c>
      <c r="Q4018" s="13" t="s">
        <v>8338</v>
      </c>
      <c r="R4018" s="13" t="s">
        <v>8339</v>
      </c>
      <c r="S4018" t="b">
        <v>0</v>
      </c>
      <c r="T4018" t="s">
        <v>8270</v>
      </c>
      <c r="U4018" s="17">
        <v>41869.664351851847</v>
      </c>
    </row>
    <row r="4019" spans="1:21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5">
        <f t="shared" si="62"/>
        <v>41886.463819444441</v>
      </c>
      <c r="K4019">
        <v>1407254874</v>
      </c>
      <c r="L4019" s="5">
        <v>41856.463819444441</v>
      </c>
      <c r="M4019" t="b">
        <v>0</v>
      </c>
      <c r="N4019">
        <v>2</v>
      </c>
      <c r="O4019" s="9">
        <f>E4019/D4019</f>
        <v>1.0500000000000001E-2</v>
      </c>
      <c r="P4019" s="13">
        <f>IF(E4019&gt;0,E4019/N4019,"NA")</f>
        <v>52.5</v>
      </c>
      <c r="Q4019" s="13" t="s">
        <v>8338</v>
      </c>
      <c r="R4019" s="13" t="s">
        <v>8339</v>
      </c>
      <c r="S4019" t="b">
        <v>0</v>
      </c>
      <c r="T4019" t="s">
        <v>8270</v>
      </c>
      <c r="U4019" s="17">
        <v>41856.463819444441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5">
        <f t="shared" si="62"/>
        <v>42650.702638888884</v>
      </c>
      <c r="K4020">
        <v>1473285108</v>
      </c>
      <c r="L4020" s="5">
        <v>42620.702638888884</v>
      </c>
      <c r="M4020" t="b">
        <v>0</v>
      </c>
      <c r="N4020">
        <v>4</v>
      </c>
      <c r="O4020" s="9">
        <f>E4020/D4020</f>
        <v>8.666666666666667E-2</v>
      </c>
      <c r="P4020" s="13">
        <f>IF(E4020&gt;0,E4020/N4020,"NA")</f>
        <v>32.5</v>
      </c>
      <c r="Q4020" s="13" t="s">
        <v>8338</v>
      </c>
      <c r="R4020" s="13" t="s">
        <v>8339</v>
      </c>
      <c r="S4020" t="b">
        <v>0</v>
      </c>
      <c r="T4020" t="s">
        <v>8270</v>
      </c>
      <c r="U4020" s="17">
        <v>42620.702638888884</v>
      </c>
    </row>
    <row r="4021" spans="1:21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5">
        <f t="shared" si="62"/>
        <v>42475.477777777771</v>
      </c>
      <c r="K4021">
        <v>1455725596</v>
      </c>
      <c r="L4021" s="5">
        <v>42417.467546296299</v>
      </c>
      <c r="M4021" t="b">
        <v>0</v>
      </c>
      <c r="N4021">
        <v>4</v>
      </c>
      <c r="O4021" s="9">
        <f>E4021/D4021</f>
        <v>8.2857142857142851E-3</v>
      </c>
      <c r="P4021" s="13">
        <f>IF(E4021&gt;0,E4021/N4021,"NA")</f>
        <v>7.25</v>
      </c>
      <c r="Q4021" s="13" t="s">
        <v>8338</v>
      </c>
      <c r="R4021" s="13" t="s">
        <v>8339</v>
      </c>
      <c r="S4021" t="b">
        <v>0</v>
      </c>
      <c r="T4021" t="s">
        <v>8270</v>
      </c>
      <c r="U4021" s="17">
        <v>42417.467546296299</v>
      </c>
    </row>
    <row r="4022" spans="1:21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5">
        <f t="shared" si="62"/>
        <v>42086.940960648142</v>
      </c>
      <c r="K4022">
        <v>1424579699</v>
      </c>
      <c r="L4022" s="5">
        <v>42056.982627314814</v>
      </c>
      <c r="M4022" t="b">
        <v>0</v>
      </c>
      <c r="N4022">
        <v>3</v>
      </c>
      <c r="O4022" s="9">
        <f>E4022/D4022</f>
        <v>0.16666666666666666</v>
      </c>
      <c r="P4022" s="13">
        <f>IF(E4022&gt;0,E4022/N4022,"NA")</f>
        <v>33.333333333333336</v>
      </c>
      <c r="Q4022" s="13" t="s">
        <v>8338</v>
      </c>
      <c r="R4022" s="13" t="s">
        <v>8339</v>
      </c>
      <c r="S4022" t="b">
        <v>0</v>
      </c>
      <c r="T4022" t="s">
        <v>8270</v>
      </c>
      <c r="U4022" s="17">
        <v>42056.982627314814</v>
      </c>
    </row>
    <row r="4023" spans="1:21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5">
        <f t="shared" si="62"/>
        <v>41938.703217592592</v>
      </c>
      <c r="K4023">
        <v>1409176358</v>
      </c>
      <c r="L4023" s="5">
        <v>41878.703217592592</v>
      </c>
      <c r="M4023" t="b">
        <v>0</v>
      </c>
      <c r="N4023">
        <v>2</v>
      </c>
      <c r="O4023" s="9">
        <f>E4023/D4023</f>
        <v>8.3333333333333332E-3</v>
      </c>
      <c r="P4023" s="13">
        <f>IF(E4023&gt;0,E4023/N4023,"NA")</f>
        <v>62.5</v>
      </c>
      <c r="Q4023" s="13" t="s">
        <v>8338</v>
      </c>
      <c r="R4023" s="13" t="s">
        <v>8339</v>
      </c>
      <c r="S4023" t="b">
        <v>0</v>
      </c>
      <c r="T4023" t="s">
        <v>8270</v>
      </c>
      <c r="U4023" s="17">
        <v>41878.703217592592</v>
      </c>
    </row>
    <row r="4024" spans="1:21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5">
        <f t="shared" si="62"/>
        <v>42035.912499999999</v>
      </c>
      <c r="K4024">
        <v>1418824867</v>
      </c>
      <c r="L4024" s="5">
        <v>41990.375775462962</v>
      </c>
      <c r="M4024" t="b">
        <v>0</v>
      </c>
      <c r="N4024">
        <v>197</v>
      </c>
      <c r="O4024" s="9">
        <f>E4024/D4024</f>
        <v>0.69561111111111107</v>
      </c>
      <c r="P4024" s="13">
        <f>IF(E4024&gt;0,E4024/N4024,"NA")</f>
        <v>63.558375634517766</v>
      </c>
      <c r="Q4024" s="13" t="s">
        <v>8338</v>
      </c>
      <c r="R4024" s="13" t="s">
        <v>8339</v>
      </c>
      <c r="S4024" t="b">
        <v>0</v>
      </c>
      <c r="T4024" t="s">
        <v>8270</v>
      </c>
      <c r="U4024" s="17">
        <v>41990.375775462962</v>
      </c>
    </row>
    <row r="4025" spans="1:21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5">
        <f t="shared" si="62"/>
        <v>42453.749571759261</v>
      </c>
      <c r="K4025">
        <v>1454975963</v>
      </c>
      <c r="L4025" s="5">
        <v>42408.791238425925</v>
      </c>
      <c r="M4025" t="b">
        <v>0</v>
      </c>
      <c r="N4025">
        <v>0</v>
      </c>
      <c r="O4025" s="9">
        <f>E4025/D4025</f>
        <v>0</v>
      </c>
      <c r="P4025" s="13" t="str">
        <f>IF(E4025&gt;0,E4025/N4025,"NA")</f>
        <v>NA</v>
      </c>
      <c r="Q4025" s="13" t="s">
        <v>8338</v>
      </c>
      <c r="R4025" s="13" t="s">
        <v>8339</v>
      </c>
      <c r="S4025" t="b">
        <v>0</v>
      </c>
      <c r="T4025" t="s">
        <v>8270</v>
      </c>
      <c r="U4025" s="17">
        <v>42408.791238425925</v>
      </c>
    </row>
    <row r="4026" spans="1:21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5">
        <f t="shared" si="62"/>
        <v>42247.461770833332</v>
      </c>
      <c r="K4026">
        <v>1438445097</v>
      </c>
      <c r="L4026" s="5">
        <v>42217.461770833332</v>
      </c>
      <c r="M4026" t="b">
        <v>0</v>
      </c>
      <c r="N4026">
        <v>1</v>
      </c>
      <c r="O4026" s="9">
        <f>E4026/D4026</f>
        <v>1.2500000000000001E-2</v>
      </c>
      <c r="P4026" s="13">
        <f>IF(E4026&gt;0,E4026/N4026,"NA")</f>
        <v>10</v>
      </c>
      <c r="Q4026" s="13" t="s">
        <v>8338</v>
      </c>
      <c r="R4026" s="13" t="s">
        <v>8339</v>
      </c>
      <c r="S4026" t="b">
        <v>0</v>
      </c>
      <c r="T4026" t="s">
        <v>8270</v>
      </c>
      <c r="U4026" s="17">
        <v>42217.461770833332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5">
        <f t="shared" si="62"/>
        <v>42211.029351851852</v>
      </c>
      <c r="K4027">
        <v>1432705336</v>
      </c>
      <c r="L4027" s="5">
        <v>42151.029351851852</v>
      </c>
      <c r="M4027" t="b">
        <v>0</v>
      </c>
      <c r="N4027">
        <v>4</v>
      </c>
      <c r="O4027" s="9">
        <f>E4027/D4027</f>
        <v>0.05</v>
      </c>
      <c r="P4027" s="13">
        <f>IF(E4027&gt;0,E4027/N4027,"NA")</f>
        <v>62.5</v>
      </c>
      <c r="Q4027" s="13" t="s">
        <v>8338</v>
      </c>
      <c r="R4027" s="13" t="s">
        <v>8339</v>
      </c>
      <c r="S4027" t="b">
        <v>0</v>
      </c>
      <c r="T4027" t="s">
        <v>8270</v>
      </c>
      <c r="U4027" s="17">
        <v>42151.029351851852</v>
      </c>
    </row>
    <row r="4028" spans="1:21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5">
        <f t="shared" si="62"/>
        <v>42342.488877314812</v>
      </c>
      <c r="K4028">
        <v>1444059839</v>
      </c>
      <c r="L4028" s="5">
        <v>42282.447210648148</v>
      </c>
      <c r="M4028" t="b">
        <v>0</v>
      </c>
      <c r="N4028">
        <v>0</v>
      </c>
      <c r="O4028" s="9">
        <f>E4028/D4028</f>
        <v>0</v>
      </c>
      <c r="P4028" s="13" t="str">
        <f>IF(E4028&gt;0,E4028/N4028,"NA")</f>
        <v>NA</v>
      </c>
      <c r="Q4028" s="13" t="s">
        <v>8338</v>
      </c>
      <c r="R4028" s="13" t="s">
        <v>8339</v>
      </c>
      <c r="S4028" t="b">
        <v>0</v>
      </c>
      <c r="T4028" t="s">
        <v>8270</v>
      </c>
      <c r="U4028" s="17">
        <v>42282.447210648148</v>
      </c>
    </row>
    <row r="4029" spans="1:21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5">
        <f t="shared" si="62"/>
        <v>42788.833333333336</v>
      </c>
      <c r="K4029">
        <v>1486077481</v>
      </c>
      <c r="L4029" s="5">
        <v>42768.762511574074</v>
      </c>
      <c r="M4029" t="b">
        <v>0</v>
      </c>
      <c r="N4029">
        <v>7</v>
      </c>
      <c r="O4029" s="9">
        <f>E4029/D4029</f>
        <v>7.166666666666667E-2</v>
      </c>
      <c r="P4029" s="13">
        <f>IF(E4029&gt;0,E4029/N4029,"NA")</f>
        <v>30.714285714285715</v>
      </c>
      <c r="Q4029" s="13" t="s">
        <v>8338</v>
      </c>
      <c r="R4029" s="13" t="s">
        <v>8339</v>
      </c>
      <c r="S4029" t="b">
        <v>0</v>
      </c>
      <c r="T4029" t="s">
        <v>8270</v>
      </c>
      <c r="U4029" s="17">
        <v>42768.762511574074</v>
      </c>
    </row>
    <row r="4030" spans="1:21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5">
        <f t="shared" si="62"/>
        <v>41795.730324074073</v>
      </c>
      <c r="K4030">
        <v>1399415500</v>
      </c>
      <c r="L4030" s="5">
        <v>41765.730324074073</v>
      </c>
      <c r="M4030" t="b">
        <v>0</v>
      </c>
      <c r="N4030">
        <v>11</v>
      </c>
      <c r="O4030" s="9">
        <f>E4030/D4030</f>
        <v>0.28050000000000003</v>
      </c>
      <c r="P4030" s="13">
        <f>IF(E4030&gt;0,E4030/N4030,"NA")</f>
        <v>51</v>
      </c>
      <c r="Q4030" s="13" t="s">
        <v>8338</v>
      </c>
      <c r="R4030" s="13" t="s">
        <v>8339</v>
      </c>
      <c r="S4030" t="b">
        <v>0</v>
      </c>
      <c r="T4030" t="s">
        <v>8270</v>
      </c>
      <c r="U4030" s="17">
        <v>41765.730324074073</v>
      </c>
    </row>
    <row r="4031" spans="1:21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5">
        <f t="shared" si="62"/>
        <v>42351.816782407404</v>
      </c>
      <c r="K4031">
        <v>1447461370</v>
      </c>
      <c r="L4031" s="5">
        <v>42321.816782407404</v>
      </c>
      <c r="M4031" t="b">
        <v>0</v>
      </c>
      <c r="N4031">
        <v>0</v>
      </c>
      <c r="O4031" s="9">
        <f>E4031/D4031</f>
        <v>0</v>
      </c>
      <c r="P4031" s="13" t="str">
        <f>IF(E4031&gt;0,E4031/N4031,"NA")</f>
        <v>NA</v>
      </c>
      <c r="Q4031" s="13" t="s">
        <v>8338</v>
      </c>
      <c r="R4031" s="13" t="s">
        <v>8339</v>
      </c>
      <c r="S4031" t="b">
        <v>0</v>
      </c>
      <c r="T4031" t="s">
        <v>8270</v>
      </c>
      <c r="U4031" s="17">
        <v>42321.816782407404</v>
      </c>
    </row>
    <row r="4032" spans="1:21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5">
        <f t="shared" si="62"/>
        <v>42403.575694444444</v>
      </c>
      <c r="K4032">
        <v>1452008599</v>
      </c>
      <c r="L4032" s="5">
        <v>42374.446747685179</v>
      </c>
      <c r="M4032" t="b">
        <v>0</v>
      </c>
      <c r="N4032">
        <v>6</v>
      </c>
      <c r="O4032" s="9">
        <f>E4032/D4032</f>
        <v>0.16</v>
      </c>
      <c r="P4032" s="13">
        <f>IF(E4032&gt;0,E4032/N4032,"NA")</f>
        <v>66.666666666666671</v>
      </c>
      <c r="Q4032" s="13" t="s">
        <v>8338</v>
      </c>
      <c r="R4032" s="13" t="s">
        <v>8339</v>
      </c>
      <c r="S4032" t="b">
        <v>0</v>
      </c>
      <c r="T4032" t="s">
        <v>8270</v>
      </c>
      <c r="U4032" s="17">
        <v>42374.446747685179</v>
      </c>
    </row>
    <row r="4033" spans="1:21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5">
        <f t="shared" si="62"/>
        <v>41991.418564814812</v>
      </c>
      <c r="K4033">
        <v>1414591364</v>
      </c>
      <c r="L4033" s="5">
        <v>41941.376898148148</v>
      </c>
      <c r="M4033" t="b">
        <v>0</v>
      </c>
      <c r="N4033">
        <v>0</v>
      </c>
      <c r="O4033" s="9">
        <f>E4033/D4033</f>
        <v>0</v>
      </c>
      <c r="P4033" s="13" t="str">
        <f>IF(E4033&gt;0,E4033/N4033,"NA")</f>
        <v>NA</v>
      </c>
      <c r="Q4033" s="13" t="s">
        <v>8338</v>
      </c>
      <c r="R4033" s="13" t="s">
        <v>8339</v>
      </c>
      <c r="S4033" t="b">
        <v>0</v>
      </c>
      <c r="T4033" t="s">
        <v>8270</v>
      </c>
      <c r="U4033" s="17">
        <v>41941.376898148148</v>
      </c>
    </row>
    <row r="4034" spans="1:21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5">
        <f t="shared" si="62"/>
        <v>42353.642546296294</v>
      </c>
      <c r="K4034">
        <v>1445023516</v>
      </c>
      <c r="L4034" s="5">
        <v>42293.60087962963</v>
      </c>
      <c r="M4034" t="b">
        <v>0</v>
      </c>
      <c r="N4034">
        <v>7</v>
      </c>
      <c r="O4034" s="9">
        <f>E4034/D4034</f>
        <v>6.8287037037037035E-2</v>
      </c>
      <c r="P4034" s="13">
        <f>IF(E4034&gt;0,E4034/N4034,"NA")</f>
        <v>59</v>
      </c>
      <c r="Q4034" s="13" t="s">
        <v>8338</v>
      </c>
      <c r="R4034" s="13" t="s">
        <v>8339</v>
      </c>
      <c r="S4034" t="b">
        <v>0</v>
      </c>
      <c r="T4034" t="s">
        <v>8270</v>
      </c>
      <c r="U4034" s="17">
        <v>42293.60087962963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5">
        <f t="shared" ref="J4035:L4098" si="63">(I4035/86400)+25569+(-5/24)</f>
        <v>42645.166666666664</v>
      </c>
      <c r="K4035">
        <v>1472711224</v>
      </c>
      <c r="L4035" s="5">
        <v>42614.06046296296</v>
      </c>
      <c r="M4035" t="b">
        <v>0</v>
      </c>
      <c r="N4035">
        <v>94</v>
      </c>
      <c r="O4035" s="9">
        <f>E4035/D4035</f>
        <v>0.25698702928870293</v>
      </c>
      <c r="P4035" s="13">
        <f>IF(E4035&gt;0,E4035/N4035,"NA")</f>
        <v>65.340319148936175</v>
      </c>
      <c r="Q4035" s="13" t="s">
        <v>8338</v>
      </c>
      <c r="R4035" s="13" t="s">
        <v>8339</v>
      </c>
      <c r="S4035" t="b">
        <v>0</v>
      </c>
      <c r="T4035" t="s">
        <v>8270</v>
      </c>
      <c r="U4035" s="17">
        <v>42614.06046296296</v>
      </c>
    </row>
    <row r="4036" spans="1:21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5">
        <f t="shared" si="63"/>
        <v>42097.697337962956</v>
      </c>
      <c r="K4036">
        <v>1425509050</v>
      </c>
      <c r="L4036" s="5">
        <v>42067.739004629628</v>
      </c>
      <c r="M4036" t="b">
        <v>0</v>
      </c>
      <c r="N4036">
        <v>2</v>
      </c>
      <c r="O4036" s="9">
        <f>E4036/D4036</f>
        <v>1.4814814814814815E-2</v>
      </c>
      <c r="P4036" s="13">
        <f>IF(E4036&gt;0,E4036/N4036,"NA")</f>
        <v>100</v>
      </c>
      <c r="Q4036" s="13" t="s">
        <v>8338</v>
      </c>
      <c r="R4036" s="13" t="s">
        <v>8339</v>
      </c>
      <c r="S4036" t="b">
        <v>0</v>
      </c>
      <c r="T4036" t="s">
        <v>8270</v>
      </c>
      <c r="U4036" s="17">
        <v>42067.739004629628</v>
      </c>
    </row>
    <row r="4037" spans="1:21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5">
        <f t="shared" si="63"/>
        <v>41933.674618055556</v>
      </c>
      <c r="K4037">
        <v>1411333887</v>
      </c>
      <c r="L4037" s="5">
        <v>41903.674618055556</v>
      </c>
      <c r="M4037" t="b">
        <v>0</v>
      </c>
      <c r="N4037">
        <v>25</v>
      </c>
      <c r="O4037" s="9">
        <f>E4037/D4037</f>
        <v>0.36849999999999999</v>
      </c>
      <c r="P4037" s="13">
        <f>IF(E4037&gt;0,E4037/N4037,"NA")</f>
        <v>147.4</v>
      </c>
      <c r="Q4037" s="13" t="s">
        <v>8338</v>
      </c>
      <c r="R4037" s="13" t="s">
        <v>8339</v>
      </c>
      <c r="S4037" t="b">
        <v>0</v>
      </c>
      <c r="T4037" t="s">
        <v>8270</v>
      </c>
      <c r="U4037" s="17">
        <v>41903.674618055556</v>
      </c>
    </row>
    <row r="4038" spans="1:21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5">
        <f t="shared" si="63"/>
        <v>41821.729166666664</v>
      </c>
      <c r="K4038">
        <v>1402784964</v>
      </c>
      <c r="L4038" s="5">
        <v>41804.728750000002</v>
      </c>
      <c r="M4038" t="b">
        <v>0</v>
      </c>
      <c r="N4038">
        <v>17</v>
      </c>
      <c r="O4038" s="9">
        <f>E4038/D4038</f>
        <v>0.47049999999999997</v>
      </c>
      <c r="P4038" s="13">
        <f>IF(E4038&gt;0,E4038/N4038,"NA")</f>
        <v>166.05882352941177</v>
      </c>
      <c r="Q4038" s="13" t="s">
        <v>8338</v>
      </c>
      <c r="R4038" s="13" t="s">
        <v>8339</v>
      </c>
      <c r="S4038" t="b">
        <v>0</v>
      </c>
      <c r="T4038" t="s">
        <v>8270</v>
      </c>
      <c r="U4038" s="17">
        <v>41804.728750000002</v>
      </c>
    </row>
    <row r="4039" spans="1:21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5">
        <f t="shared" si="63"/>
        <v>42514.392361111109</v>
      </c>
      <c r="K4039">
        <v>1462585315</v>
      </c>
      <c r="L4039" s="5">
        <v>42496.862442129626</v>
      </c>
      <c r="M4039" t="b">
        <v>0</v>
      </c>
      <c r="N4039">
        <v>2</v>
      </c>
      <c r="O4039" s="9">
        <f>E4039/D4039</f>
        <v>0.11428571428571428</v>
      </c>
      <c r="P4039" s="13">
        <f>IF(E4039&gt;0,E4039/N4039,"NA")</f>
        <v>40</v>
      </c>
      <c r="Q4039" s="13" t="s">
        <v>8338</v>
      </c>
      <c r="R4039" s="13" t="s">
        <v>8339</v>
      </c>
      <c r="S4039" t="b">
        <v>0</v>
      </c>
      <c r="T4039" t="s">
        <v>8270</v>
      </c>
      <c r="U4039" s="17">
        <v>42496.862442129626</v>
      </c>
    </row>
    <row r="4040" spans="1:21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5">
        <f t="shared" si="63"/>
        <v>41929.590393518512</v>
      </c>
      <c r="K4040">
        <v>1408389010</v>
      </c>
      <c r="L4040" s="5">
        <v>41869.590393518512</v>
      </c>
      <c r="M4040" t="b">
        <v>0</v>
      </c>
      <c r="N4040">
        <v>4</v>
      </c>
      <c r="O4040" s="9">
        <f>E4040/D4040</f>
        <v>0.12039999999999999</v>
      </c>
      <c r="P4040" s="13">
        <f>IF(E4040&gt;0,E4040/N4040,"NA")</f>
        <v>75.25</v>
      </c>
      <c r="Q4040" s="13" t="s">
        <v>8338</v>
      </c>
      <c r="R4040" s="13" t="s">
        <v>8339</v>
      </c>
      <c r="S4040" t="b">
        <v>0</v>
      </c>
      <c r="T4040" t="s">
        <v>8270</v>
      </c>
      <c r="U4040" s="17">
        <v>41869.590393518512</v>
      </c>
    </row>
    <row r="4041" spans="1:21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5">
        <f t="shared" si="63"/>
        <v>42339.040972222218</v>
      </c>
      <c r="K4041">
        <v>1446048367</v>
      </c>
      <c r="L4041" s="5">
        <v>42305.462581018517</v>
      </c>
      <c r="M4041" t="b">
        <v>0</v>
      </c>
      <c r="N4041">
        <v>5</v>
      </c>
      <c r="O4041" s="9">
        <f>E4041/D4041</f>
        <v>0.6</v>
      </c>
      <c r="P4041" s="13">
        <f>IF(E4041&gt;0,E4041/N4041,"NA")</f>
        <v>60</v>
      </c>
      <c r="Q4041" s="13" t="s">
        <v>8338</v>
      </c>
      <c r="R4041" s="13" t="s">
        <v>8339</v>
      </c>
      <c r="S4041" t="b">
        <v>0</v>
      </c>
      <c r="T4041" t="s">
        <v>8270</v>
      </c>
      <c r="U4041" s="17">
        <v>42305.462581018517</v>
      </c>
    </row>
    <row r="4042" spans="1:21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5">
        <f t="shared" si="63"/>
        <v>42202.916666666664</v>
      </c>
      <c r="K4042">
        <v>1432100004</v>
      </c>
      <c r="L4042" s="5">
        <v>42144.023194444446</v>
      </c>
      <c r="M4042" t="b">
        <v>0</v>
      </c>
      <c r="N4042">
        <v>2</v>
      </c>
      <c r="O4042" s="9">
        <f>E4042/D4042</f>
        <v>0.3125</v>
      </c>
      <c r="P4042" s="13">
        <f>IF(E4042&gt;0,E4042/N4042,"NA")</f>
        <v>1250</v>
      </c>
      <c r="Q4042" s="13" t="s">
        <v>8338</v>
      </c>
      <c r="R4042" s="13" t="s">
        <v>8339</v>
      </c>
      <c r="S4042" t="b">
        <v>0</v>
      </c>
      <c r="T4042" t="s">
        <v>8270</v>
      </c>
      <c r="U4042" s="17">
        <v>42144.023194444446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5">
        <f t="shared" si="63"/>
        <v>42619.265671296293</v>
      </c>
      <c r="K4043">
        <v>1467976954</v>
      </c>
      <c r="L4043" s="5">
        <v>42559.265671296293</v>
      </c>
      <c r="M4043" t="b">
        <v>0</v>
      </c>
      <c r="N4043">
        <v>2</v>
      </c>
      <c r="O4043" s="9">
        <f>E4043/D4043</f>
        <v>4.1999999999999997E-3</v>
      </c>
      <c r="P4043" s="13">
        <f>IF(E4043&gt;0,E4043/N4043,"NA")</f>
        <v>10.5</v>
      </c>
      <c r="Q4043" s="13" t="s">
        <v>8338</v>
      </c>
      <c r="R4043" s="13" t="s">
        <v>8339</v>
      </c>
      <c r="S4043" t="b">
        <v>0</v>
      </c>
      <c r="T4043" t="s">
        <v>8270</v>
      </c>
      <c r="U4043" s="17">
        <v>42559.265671296293</v>
      </c>
    </row>
    <row r="4044" spans="1:21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5">
        <f t="shared" si="63"/>
        <v>42024.594444444439</v>
      </c>
      <c r="K4044">
        <v>1419213664</v>
      </c>
      <c r="L4044" s="5">
        <v>41994.875740740739</v>
      </c>
      <c r="M4044" t="b">
        <v>0</v>
      </c>
      <c r="N4044">
        <v>3</v>
      </c>
      <c r="O4044" s="9">
        <f>E4044/D4044</f>
        <v>2.0999999999999999E-3</v>
      </c>
      <c r="P4044" s="13">
        <f>IF(E4044&gt;0,E4044/N4044,"NA")</f>
        <v>7</v>
      </c>
      <c r="Q4044" s="13" t="s">
        <v>8338</v>
      </c>
      <c r="R4044" s="13" t="s">
        <v>8339</v>
      </c>
      <c r="S4044" t="b">
        <v>0</v>
      </c>
      <c r="T4044" t="s">
        <v>8270</v>
      </c>
      <c r="U4044" s="17">
        <v>41994.875740740739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5">
        <f t="shared" si="63"/>
        <v>41963.749131944445</v>
      </c>
      <c r="K4045">
        <v>1415228325</v>
      </c>
      <c r="L4045" s="5">
        <v>41948.749131944445</v>
      </c>
      <c r="M4045" t="b">
        <v>0</v>
      </c>
      <c r="N4045">
        <v>0</v>
      </c>
      <c r="O4045" s="9">
        <f>E4045/D4045</f>
        <v>0</v>
      </c>
      <c r="P4045" s="13" t="str">
        <f>IF(E4045&gt;0,E4045/N4045,"NA")</f>
        <v>NA</v>
      </c>
      <c r="Q4045" s="13" t="s">
        <v>8338</v>
      </c>
      <c r="R4045" s="13" t="s">
        <v>8339</v>
      </c>
      <c r="S4045" t="b">
        <v>0</v>
      </c>
      <c r="T4045" t="s">
        <v>8270</v>
      </c>
      <c r="U4045" s="17">
        <v>41948.749131944445</v>
      </c>
    </row>
    <row r="4046" spans="1:21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5">
        <f t="shared" si="63"/>
        <v>42103.999999999993</v>
      </c>
      <c r="K4046">
        <v>1426050982</v>
      </c>
      <c r="L4046" s="5">
        <v>42074.011365740742</v>
      </c>
      <c r="M4046" t="b">
        <v>0</v>
      </c>
      <c r="N4046">
        <v>4</v>
      </c>
      <c r="O4046" s="9">
        <f>E4046/D4046</f>
        <v>0.375</v>
      </c>
      <c r="P4046" s="13">
        <f>IF(E4046&gt;0,E4046/N4046,"NA")</f>
        <v>56.25</v>
      </c>
      <c r="Q4046" s="13" t="s">
        <v>8338</v>
      </c>
      <c r="R4046" s="13" t="s">
        <v>8339</v>
      </c>
      <c r="S4046" t="b">
        <v>0</v>
      </c>
      <c r="T4046" t="s">
        <v>8270</v>
      </c>
      <c r="U4046" s="17">
        <v>42074.011365740742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5">
        <f t="shared" si="63"/>
        <v>41871.992928240739</v>
      </c>
      <c r="K4047">
        <v>1406004589</v>
      </c>
      <c r="L4047" s="5">
        <v>41841.992928240739</v>
      </c>
      <c r="M4047" t="b">
        <v>0</v>
      </c>
      <c r="N4047">
        <v>1</v>
      </c>
      <c r="O4047" s="9">
        <f>E4047/D4047</f>
        <v>2.0000000000000001E-4</v>
      </c>
      <c r="P4047" s="13">
        <f>IF(E4047&gt;0,E4047/N4047,"NA")</f>
        <v>1</v>
      </c>
      <c r="Q4047" s="13" t="s">
        <v>8338</v>
      </c>
      <c r="R4047" s="13" t="s">
        <v>8339</v>
      </c>
      <c r="S4047" t="b">
        <v>0</v>
      </c>
      <c r="T4047" t="s">
        <v>8270</v>
      </c>
      <c r="U4047" s="17">
        <v>41841.992928240739</v>
      </c>
    </row>
    <row r="4048" spans="1:21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5">
        <f t="shared" si="63"/>
        <v>41934.442245370366</v>
      </c>
      <c r="K4048">
        <v>1411400210</v>
      </c>
      <c r="L4048" s="5">
        <v>41904.442245370366</v>
      </c>
      <c r="M4048" t="b">
        <v>0</v>
      </c>
      <c r="N4048">
        <v>12</v>
      </c>
      <c r="O4048" s="9">
        <f>E4048/D4048</f>
        <v>8.2142857142857142E-2</v>
      </c>
      <c r="P4048" s="13">
        <f>IF(E4048&gt;0,E4048/N4048,"NA")</f>
        <v>38.333333333333336</v>
      </c>
      <c r="Q4048" s="13" t="s">
        <v>8338</v>
      </c>
      <c r="R4048" s="13" t="s">
        <v>8339</v>
      </c>
      <c r="S4048" t="b">
        <v>0</v>
      </c>
      <c r="T4048" t="s">
        <v>8270</v>
      </c>
      <c r="U4048" s="17">
        <v>41904.442245370366</v>
      </c>
    </row>
    <row r="4049" spans="1:21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5">
        <f t="shared" si="63"/>
        <v>42014.833333333336</v>
      </c>
      <c r="K4049">
        <v>1418862743</v>
      </c>
      <c r="L4049" s="5">
        <v>41990.814155092587</v>
      </c>
      <c r="M4049" t="b">
        <v>0</v>
      </c>
      <c r="N4049">
        <v>4</v>
      </c>
      <c r="O4049" s="9">
        <f>E4049/D4049</f>
        <v>2.1999999999999999E-2</v>
      </c>
      <c r="P4049" s="13">
        <f>IF(E4049&gt;0,E4049/N4049,"NA")</f>
        <v>27.5</v>
      </c>
      <c r="Q4049" s="13" t="s">
        <v>8338</v>
      </c>
      <c r="R4049" s="13" t="s">
        <v>8339</v>
      </c>
      <c r="S4049" t="b">
        <v>0</v>
      </c>
      <c r="T4049" t="s">
        <v>8270</v>
      </c>
      <c r="U4049" s="17">
        <v>41990.814155092587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5">
        <f t="shared" si="63"/>
        <v>42471.259108796294</v>
      </c>
      <c r="K4050">
        <v>1457352787</v>
      </c>
      <c r="L4050" s="5">
        <v>42436.300775462958</v>
      </c>
      <c r="M4050" t="b">
        <v>0</v>
      </c>
      <c r="N4050">
        <v>91</v>
      </c>
      <c r="O4050" s="9">
        <f>E4050/D4050</f>
        <v>0.17652941176470588</v>
      </c>
      <c r="P4050" s="13">
        <f>IF(E4050&gt;0,E4050/N4050,"NA")</f>
        <v>32.978021978021978</v>
      </c>
      <c r="Q4050" s="13" t="s">
        <v>8338</v>
      </c>
      <c r="R4050" s="13" t="s">
        <v>8339</v>
      </c>
      <c r="S4050" t="b">
        <v>0</v>
      </c>
      <c r="T4050" t="s">
        <v>8270</v>
      </c>
      <c r="U4050" s="17">
        <v>42436.300775462958</v>
      </c>
    </row>
    <row r="4051" spans="1:21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5">
        <f t="shared" si="63"/>
        <v>42199.750173611108</v>
      </c>
      <c r="K4051">
        <v>1434322815</v>
      </c>
      <c r="L4051" s="5">
        <v>42169.750173611108</v>
      </c>
      <c r="M4051" t="b">
        <v>0</v>
      </c>
      <c r="N4051">
        <v>1</v>
      </c>
      <c r="O4051" s="9">
        <f>E4051/D4051</f>
        <v>8.0000000000000004E-4</v>
      </c>
      <c r="P4051" s="13">
        <f>IF(E4051&gt;0,E4051/N4051,"NA")</f>
        <v>16</v>
      </c>
      <c r="Q4051" s="13" t="s">
        <v>8338</v>
      </c>
      <c r="R4051" s="13" t="s">
        <v>8339</v>
      </c>
      <c r="S4051" t="b">
        <v>0</v>
      </c>
      <c r="T4051" t="s">
        <v>8270</v>
      </c>
      <c r="U4051" s="17">
        <v>42169.750173611108</v>
      </c>
    </row>
    <row r="4052" spans="1:21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5">
        <f t="shared" si="63"/>
        <v>41935.428136574068</v>
      </c>
      <c r="K4052">
        <v>1411485391</v>
      </c>
      <c r="L4052" s="5">
        <v>41905.428136574068</v>
      </c>
      <c r="M4052" t="b">
        <v>0</v>
      </c>
      <c r="N4052">
        <v>1</v>
      </c>
      <c r="O4052" s="9">
        <f>E4052/D4052</f>
        <v>6.6666666666666664E-4</v>
      </c>
      <c r="P4052" s="13">
        <f>IF(E4052&gt;0,E4052/N4052,"NA")</f>
        <v>1</v>
      </c>
      <c r="Q4052" s="13" t="s">
        <v>8338</v>
      </c>
      <c r="R4052" s="13" t="s">
        <v>8339</v>
      </c>
      <c r="S4052" t="b">
        <v>0</v>
      </c>
      <c r="T4052" t="s">
        <v>8270</v>
      </c>
      <c r="U4052" s="17">
        <v>41905.428136574068</v>
      </c>
    </row>
    <row r="4053" spans="1:21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5">
        <f t="shared" si="63"/>
        <v>41768.078472222223</v>
      </c>
      <c r="K4053">
        <v>1399058797</v>
      </c>
      <c r="L4053" s="5">
        <v>41761.601817129624</v>
      </c>
      <c r="M4053" t="b">
        <v>0</v>
      </c>
      <c r="N4053">
        <v>0</v>
      </c>
      <c r="O4053" s="9">
        <f>E4053/D4053</f>
        <v>0</v>
      </c>
      <c r="P4053" s="13" t="str">
        <f>IF(E4053&gt;0,E4053/N4053,"NA")</f>
        <v>NA</v>
      </c>
      <c r="Q4053" s="13" t="s">
        <v>8338</v>
      </c>
      <c r="R4053" s="13" t="s">
        <v>8339</v>
      </c>
      <c r="S4053" t="b">
        <v>0</v>
      </c>
      <c r="T4053" t="s">
        <v>8270</v>
      </c>
      <c r="U4053" s="17">
        <v>41761.601817129624</v>
      </c>
    </row>
    <row r="4054" spans="1:21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5">
        <f t="shared" si="63"/>
        <v>41925.670324074068</v>
      </c>
      <c r="K4054">
        <v>1408050316</v>
      </c>
      <c r="L4054" s="5">
        <v>41865.670324074068</v>
      </c>
      <c r="M4054" t="b">
        <v>0</v>
      </c>
      <c r="N4054">
        <v>13</v>
      </c>
      <c r="O4054" s="9">
        <f>E4054/D4054</f>
        <v>0.37533333333333335</v>
      </c>
      <c r="P4054" s="13">
        <f>IF(E4054&gt;0,E4054/N4054,"NA")</f>
        <v>86.615384615384613</v>
      </c>
      <c r="Q4054" s="13" t="s">
        <v>8338</v>
      </c>
      <c r="R4054" s="13" t="s">
        <v>8339</v>
      </c>
      <c r="S4054" t="b">
        <v>0</v>
      </c>
      <c r="T4054" t="s">
        <v>8270</v>
      </c>
      <c r="U4054" s="17">
        <v>41865.670324074068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5">
        <f t="shared" si="63"/>
        <v>41958.624999999993</v>
      </c>
      <c r="K4055">
        <v>1413477228</v>
      </c>
      <c r="L4055" s="5">
        <v>41928.481805555552</v>
      </c>
      <c r="M4055" t="b">
        <v>0</v>
      </c>
      <c r="N4055">
        <v>2</v>
      </c>
      <c r="O4055" s="9">
        <f>E4055/D4055</f>
        <v>0.22</v>
      </c>
      <c r="P4055" s="13">
        <f>IF(E4055&gt;0,E4055/N4055,"NA")</f>
        <v>55</v>
      </c>
      <c r="Q4055" s="13" t="s">
        <v>8338</v>
      </c>
      <c r="R4055" s="13" t="s">
        <v>8339</v>
      </c>
      <c r="S4055" t="b">
        <v>0</v>
      </c>
      <c r="T4055" t="s">
        <v>8270</v>
      </c>
      <c r="U4055" s="17">
        <v>41928.481805555552</v>
      </c>
    </row>
    <row r="4056" spans="1:21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5">
        <f t="shared" si="63"/>
        <v>42643.958333333336</v>
      </c>
      <c r="K4056">
        <v>1472674285</v>
      </c>
      <c r="L4056" s="5">
        <v>42613.632928240739</v>
      </c>
      <c r="M4056" t="b">
        <v>0</v>
      </c>
      <c r="N4056">
        <v>0</v>
      </c>
      <c r="O4056" s="9">
        <f>E4056/D4056</f>
        <v>0</v>
      </c>
      <c r="P4056" s="13" t="str">
        <f>IF(E4056&gt;0,E4056/N4056,"NA")</f>
        <v>NA</v>
      </c>
      <c r="Q4056" s="13" t="s">
        <v>8338</v>
      </c>
      <c r="R4056" s="13" t="s">
        <v>8339</v>
      </c>
      <c r="S4056" t="b">
        <v>0</v>
      </c>
      <c r="T4056" t="s">
        <v>8270</v>
      </c>
      <c r="U4056" s="17">
        <v>42613.632928240739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5">
        <f t="shared" si="63"/>
        <v>41809.44017361111</v>
      </c>
      <c r="K4057">
        <v>1400600031</v>
      </c>
      <c r="L4057" s="5">
        <v>41779.44017361111</v>
      </c>
      <c r="M4057" t="b">
        <v>0</v>
      </c>
      <c r="N4057">
        <v>21</v>
      </c>
      <c r="O4057" s="9">
        <f>E4057/D4057</f>
        <v>0.1762</v>
      </c>
      <c r="P4057" s="13">
        <f>IF(E4057&gt;0,E4057/N4057,"NA")</f>
        <v>41.952380952380949</v>
      </c>
      <c r="Q4057" s="13" t="s">
        <v>8338</v>
      </c>
      <c r="R4057" s="13" t="s">
        <v>8339</v>
      </c>
      <c r="S4057" t="b">
        <v>0</v>
      </c>
      <c r="T4057" t="s">
        <v>8270</v>
      </c>
      <c r="U4057" s="17">
        <v>41779.44017361111</v>
      </c>
    </row>
    <row r="4058" spans="1:21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5">
        <f t="shared" si="63"/>
        <v>42554.624305555553</v>
      </c>
      <c r="K4058">
        <v>1465856639</v>
      </c>
      <c r="L4058" s="5">
        <v>42534.724988425922</v>
      </c>
      <c r="M4058" t="b">
        <v>0</v>
      </c>
      <c r="N4058">
        <v>9</v>
      </c>
      <c r="O4058" s="9">
        <f>E4058/D4058</f>
        <v>0.53</v>
      </c>
      <c r="P4058" s="13">
        <f>IF(E4058&gt;0,E4058/N4058,"NA")</f>
        <v>88.333333333333329</v>
      </c>
      <c r="Q4058" s="13" t="s">
        <v>8338</v>
      </c>
      <c r="R4058" s="13" t="s">
        <v>8339</v>
      </c>
      <c r="S4058" t="b">
        <v>0</v>
      </c>
      <c r="T4058" t="s">
        <v>8270</v>
      </c>
      <c r="U4058" s="17">
        <v>42534.724988425922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5">
        <f t="shared" si="63"/>
        <v>42333.749999999993</v>
      </c>
      <c r="K4059">
        <v>1446506080</v>
      </c>
      <c r="L4059" s="5">
        <v>42310.760185185187</v>
      </c>
      <c r="M4059" t="b">
        <v>0</v>
      </c>
      <c r="N4059">
        <v>6</v>
      </c>
      <c r="O4059" s="9">
        <f>E4059/D4059</f>
        <v>0.22142857142857142</v>
      </c>
      <c r="P4059" s="13">
        <f>IF(E4059&gt;0,E4059/N4059,"NA")</f>
        <v>129.16666666666666</v>
      </c>
      <c r="Q4059" s="13" t="s">
        <v>8338</v>
      </c>
      <c r="R4059" s="13" t="s">
        <v>8339</v>
      </c>
      <c r="S4059" t="b">
        <v>0</v>
      </c>
      <c r="T4059" t="s">
        <v>8270</v>
      </c>
      <c r="U4059" s="17">
        <v>42310.760185185187</v>
      </c>
    </row>
    <row r="4060" spans="1:21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5">
        <f t="shared" si="63"/>
        <v>42460.957638888889</v>
      </c>
      <c r="K4060">
        <v>1458178044</v>
      </c>
      <c r="L4060" s="5">
        <v>42445.852361111109</v>
      </c>
      <c r="M4060" t="b">
        <v>0</v>
      </c>
      <c r="N4060">
        <v>4</v>
      </c>
      <c r="O4060" s="9">
        <f>E4060/D4060</f>
        <v>2.5333333333333333E-2</v>
      </c>
      <c r="P4060" s="13">
        <f>IF(E4060&gt;0,E4060/N4060,"NA")</f>
        <v>23.75</v>
      </c>
      <c r="Q4060" s="13" t="s">
        <v>8338</v>
      </c>
      <c r="R4060" s="13" t="s">
        <v>8339</v>
      </c>
      <c r="S4060" t="b">
        <v>0</v>
      </c>
      <c r="T4060" t="s">
        <v>8270</v>
      </c>
      <c r="U4060" s="17">
        <v>42445.852361111109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5">
        <f t="shared" si="63"/>
        <v>41897.916666666664</v>
      </c>
      <c r="K4061">
        <v>1408116152</v>
      </c>
      <c r="L4061" s="5">
        <v>41866.432314814811</v>
      </c>
      <c r="M4061" t="b">
        <v>0</v>
      </c>
      <c r="N4061">
        <v>7</v>
      </c>
      <c r="O4061" s="9">
        <f>E4061/D4061</f>
        <v>2.5000000000000001E-2</v>
      </c>
      <c r="P4061" s="13">
        <f>IF(E4061&gt;0,E4061/N4061,"NA")</f>
        <v>35.714285714285715</v>
      </c>
      <c r="Q4061" s="13" t="s">
        <v>8338</v>
      </c>
      <c r="R4061" s="13" t="s">
        <v>8339</v>
      </c>
      <c r="S4061" t="b">
        <v>0</v>
      </c>
      <c r="T4061" t="s">
        <v>8270</v>
      </c>
      <c r="U4061" s="17">
        <v>41866.432314814811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5">
        <f t="shared" si="63"/>
        <v>41813.458333333328</v>
      </c>
      <c r="K4062">
        <v>1400604056</v>
      </c>
      <c r="L4062" s="5">
        <v>41779.486759259256</v>
      </c>
      <c r="M4062" t="b">
        <v>0</v>
      </c>
      <c r="N4062">
        <v>5</v>
      </c>
      <c r="O4062" s="9">
        <f>E4062/D4062</f>
        <v>2.8500000000000001E-2</v>
      </c>
      <c r="P4062" s="13">
        <f>IF(E4062&gt;0,E4062/N4062,"NA")</f>
        <v>57</v>
      </c>
      <c r="Q4062" s="13" t="s">
        <v>8338</v>
      </c>
      <c r="R4062" s="13" t="s">
        <v>8339</v>
      </c>
      <c r="S4062" t="b">
        <v>0</v>
      </c>
      <c r="T4062" t="s">
        <v>8270</v>
      </c>
      <c r="U4062" s="17">
        <v>41779.486759259256</v>
      </c>
    </row>
    <row r="4063" spans="1:21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5">
        <f t="shared" si="63"/>
        <v>42480.891469907401</v>
      </c>
      <c r="K4063">
        <v>1456025023</v>
      </c>
      <c r="L4063" s="5">
        <v>42420.933136574073</v>
      </c>
      <c r="M4063" t="b">
        <v>0</v>
      </c>
      <c r="N4063">
        <v>0</v>
      </c>
      <c r="O4063" s="9">
        <f>E4063/D4063</f>
        <v>0</v>
      </c>
      <c r="P4063" s="13" t="str">
        <f>IF(E4063&gt;0,E4063/N4063,"NA")</f>
        <v>NA</v>
      </c>
      <c r="Q4063" s="13" t="s">
        <v>8338</v>
      </c>
      <c r="R4063" s="13" t="s">
        <v>8339</v>
      </c>
      <c r="S4063" t="b">
        <v>0</v>
      </c>
      <c r="T4063" t="s">
        <v>8270</v>
      </c>
      <c r="U4063" s="17">
        <v>42420.933136574073</v>
      </c>
    </row>
    <row r="4064" spans="1:21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5">
        <f t="shared" si="63"/>
        <v>42553.530879629623</v>
      </c>
      <c r="K4064">
        <v>1464889468</v>
      </c>
      <c r="L4064" s="5">
        <v>42523.530879629623</v>
      </c>
      <c r="M4064" t="b">
        <v>0</v>
      </c>
      <c r="N4064">
        <v>3</v>
      </c>
      <c r="O4064" s="9">
        <f>E4064/D4064</f>
        <v>2.4500000000000001E-2</v>
      </c>
      <c r="P4064" s="13">
        <f>IF(E4064&gt;0,E4064/N4064,"NA")</f>
        <v>163.33333333333334</v>
      </c>
      <c r="Q4064" s="13" t="s">
        <v>8338</v>
      </c>
      <c r="R4064" s="13" t="s">
        <v>8339</v>
      </c>
      <c r="S4064" t="b">
        <v>0</v>
      </c>
      <c r="T4064" t="s">
        <v>8270</v>
      </c>
      <c r="U4064" s="17">
        <v>42523.530879629623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5">
        <f t="shared" si="63"/>
        <v>41817.473194444443</v>
      </c>
      <c r="K4065">
        <v>1401294084</v>
      </c>
      <c r="L4065" s="5">
        <v>41787.473194444443</v>
      </c>
      <c r="M4065" t="b">
        <v>0</v>
      </c>
      <c r="N4065">
        <v>9</v>
      </c>
      <c r="O4065" s="9">
        <f>E4065/D4065</f>
        <v>1.4210526315789474E-2</v>
      </c>
      <c r="P4065" s="13">
        <f>IF(E4065&gt;0,E4065/N4065,"NA")</f>
        <v>15</v>
      </c>
      <c r="Q4065" s="13" t="s">
        <v>8338</v>
      </c>
      <c r="R4065" s="13" t="s">
        <v>8339</v>
      </c>
      <c r="S4065" t="b">
        <v>0</v>
      </c>
      <c r="T4065" t="s">
        <v>8270</v>
      </c>
      <c r="U4065" s="17">
        <v>41787.473194444443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5">
        <f t="shared" si="63"/>
        <v>42123.379930555551</v>
      </c>
      <c r="K4066">
        <v>1427724426</v>
      </c>
      <c r="L4066" s="5">
        <v>42093.379930555551</v>
      </c>
      <c r="M4066" t="b">
        <v>0</v>
      </c>
      <c r="N4066">
        <v>6</v>
      </c>
      <c r="O4066" s="9">
        <f>E4066/D4066</f>
        <v>0.1925</v>
      </c>
      <c r="P4066" s="13">
        <f>IF(E4066&gt;0,E4066/N4066,"NA")</f>
        <v>64.166666666666671</v>
      </c>
      <c r="Q4066" s="13" t="s">
        <v>8338</v>
      </c>
      <c r="R4066" s="13" t="s">
        <v>8339</v>
      </c>
      <c r="S4066" t="b">
        <v>0</v>
      </c>
      <c r="T4066" t="s">
        <v>8270</v>
      </c>
      <c r="U4066" s="17">
        <v>42093.379930555551</v>
      </c>
    </row>
    <row r="4067" spans="1:21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5">
        <f t="shared" si="63"/>
        <v>41863.74318287037</v>
      </c>
      <c r="K4067">
        <v>1405291811</v>
      </c>
      <c r="L4067" s="5">
        <v>41833.74318287037</v>
      </c>
      <c r="M4067" t="b">
        <v>0</v>
      </c>
      <c r="N4067">
        <v>4</v>
      </c>
      <c r="O4067" s="9">
        <f>E4067/D4067</f>
        <v>6.7499999999999999E-3</v>
      </c>
      <c r="P4067" s="13">
        <f>IF(E4067&gt;0,E4067/N4067,"NA")</f>
        <v>6.75</v>
      </c>
      <c r="Q4067" s="13" t="s">
        <v>8338</v>
      </c>
      <c r="R4067" s="13" t="s">
        <v>8339</v>
      </c>
      <c r="S4067" t="b">
        <v>0</v>
      </c>
      <c r="T4067" t="s">
        <v>8270</v>
      </c>
      <c r="U4067" s="17">
        <v>41833.74318287037</v>
      </c>
    </row>
    <row r="4068" spans="1:21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5">
        <f t="shared" si="63"/>
        <v>42508.830879629626</v>
      </c>
      <c r="K4068">
        <v>1461027388</v>
      </c>
      <c r="L4068" s="5">
        <v>42478.830879629626</v>
      </c>
      <c r="M4068" t="b">
        <v>0</v>
      </c>
      <c r="N4068">
        <v>1</v>
      </c>
      <c r="O4068" s="9">
        <f>E4068/D4068</f>
        <v>1.6666666666666668E-3</v>
      </c>
      <c r="P4068" s="13">
        <f>IF(E4068&gt;0,E4068/N4068,"NA")</f>
        <v>25</v>
      </c>
      <c r="Q4068" s="13" t="s">
        <v>8338</v>
      </c>
      <c r="R4068" s="13" t="s">
        <v>8339</v>
      </c>
      <c r="S4068" t="b">
        <v>0</v>
      </c>
      <c r="T4068" t="s">
        <v>8270</v>
      </c>
      <c r="U4068" s="17">
        <v>42478.830879629626</v>
      </c>
    </row>
    <row r="4069" spans="1:21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5">
        <f t="shared" si="63"/>
        <v>42274.909143518518</v>
      </c>
      <c r="K4069">
        <v>1439952550</v>
      </c>
      <c r="L4069" s="5">
        <v>42234.909143518518</v>
      </c>
      <c r="M4069" t="b">
        <v>0</v>
      </c>
      <c r="N4069">
        <v>17</v>
      </c>
      <c r="O4069" s="9">
        <f>E4069/D4069</f>
        <v>0.60899999999999999</v>
      </c>
      <c r="P4069" s="13">
        <f>IF(E4069&gt;0,E4069/N4069,"NA")</f>
        <v>179.11764705882354</v>
      </c>
      <c r="Q4069" s="13" t="s">
        <v>8338</v>
      </c>
      <c r="R4069" s="13" t="s">
        <v>8339</v>
      </c>
      <c r="S4069" t="b">
        <v>0</v>
      </c>
      <c r="T4069" t="s">
        <v>8270</v>
      </c>
      <c r="U4069" s="17">
        <v>42234.909143518518</v>
      </c>
    </row>
    <row r="4070" spans="1:21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5">
        <f t="shared" si="63"/>
        <v>42748.753472222219</v>
      </c>
      <c r="K4070">
        <v>1481756855</v>
      </c>
      <c r="L4070" s="5">
        <v>42718.755266203698</v>
      </c>
      <c r="M4070" t="b">
        <v>0</v>
      </c>
      <c r="N4070">
        <v>1</v>
      </c>
      <c r="O4070" s="9">
        <f>E4070/D4070</f>
        <v>0.01</v>
      </c>
      <c r="P4070" s="13">
        <f>IF(E4070&gt;0,E4070/N4070,"NA")</f>
        <v>34.950000000000003</v>
      </c>
      <c r="Q4070" s="13" t="s">
        <v>8338</v>
      </c>
      <c r="R4070" s="13" t="s">
        <v>8339</v>
      </c>
      <c r="S4070" t="b">
        <v>0</v>
      </c>
      <c r="T4070" t="s">
        <v>8270</v>
      </c>
      <c r="U4070" s="17">
        <v>42718.755266203698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5">
        <f t="shared" si="63"/>
        <v>42063.291666666664</v>
      </c>
      <c r="K4071">
        <v>1421596356</v>
      </c>
      <c r="L4071" s="5">
        <v>42022.453194444439</v>
      </c>
      <c r="M4071" t="b">
        <v>0</v>
      </c>
      <c r="N4071">
        <v>13</v>
      </c>
      <c r="O4071" s="9">
        <f>E4071/D4071</f>
        <v>0.34399999999999997</v>
      </c>
      <c r="P4071" s="13">
        <f>IF(E4071&gt;0,E4071/N4071,"NA")</f>
        <v>33.07692307692308</v>
      </c>
      <c r="Q4071" s="13" t="s">
        <v>8338</v>
      </c>
      <c r="R4071" s="13" t="s">
        <v>8339</v>
      </c>
      <c r="S4071" t="b">
        <v>0</v>
      </c>
      <c r="T4071" t="s">
        <v>8270</v>
      </c>
      <c r="U4071" s="17">
        <v>42022.453194444439</v>
      </c>
    </row>
    <row r="4072" spans="1:21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5">
        <f t="shared" si="63"/>
        <v>42063.916666666664</v>
      </c>
      <c r="K4072">
        <v>1422374420</v>
      </c>
      <c r="L4072" s="5">
        <v>42031.458564814813</v>
      </c>
      <c r="M4072" t="b">
        <v>0</v>
      </c>
      <c r="N4072">
        <v>6</v>
      </c>
      <c r="O4072" s="9">
        <f>E4072/D4072</f>
        <v>0.16500000000000001</v>
      </c>
      <c r="P4072" s="13">
        <f>IF(E4072&gt;0,E4072/N4072,"NA")</f>
        <v>27.5</v>
      </c>
      <c r="Q4072" s="13" t="s">
        <v>8338</v>
      </c>
      <c r="R4072" s="13" t="s">
        <v>8339</v>
      </c>
      <c r="S4072" t="b">
        <v>0</v>
      </c>
      <c r="T4072" t="s">
        <v>8270</v>
      </c>
      <c r="U4072" s="17">
        <v>42031.458564814813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5">
        <f t="shared" si="63"/>
        <v>42730.59642361111</v>
      </c>
      <c r="K4073">
        <v>1480187931</v>
      </c>
      <c r="L4073" s="5">
        <v>42700.59642361111</v>
      </c>
      <c r="M4073" t="b">
        <v>0</v>
      </c>
      <c r="N4073">
        <v>0</v>
      </c>
      <c r="O4073" s="9">
        <f>E4073/D4073</f>
        <v>0</v>
      </c>
      <c r="P4073" s="13" t="str">
        <f>IF(E4073&gt;0,E4073/N4073,"NA")</f>
        <v>NA</v>
      </c>
      <c r="Q4073" s="13" t="s">
        <v>8338</v>
      </c>
      <c r="R4073" s="13" t="s">
        <v>8339</v>
      </c>
      <c r="S4073" t="b">
        <v>0</v>
      </c>
      <c r="T4073" t="s">
        <v>8270</v>
      </c>
      <c r="U4073" s="17">
        <v>42700.59642361111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5">
        <f t="shared" si="63"/>
        <v>41872.566099537034</v>
      </c>
      <c r="K4074">
        <v>1403462111</v>
      </c>
      <c r="L4074" s="5">
        <v>41812.566099537034</v>
      </c>
      <c r="M4074" t="b">
        <v>0</v>
      </c>
      <c r="N4074">
        <v>2</v>
      </c>
      <c r="O4074" s="9">
        <f>E4074/D4074</f>
        <v>4.0000000000000001E-3</v>
      </c>
      <c r="P4074" s="13">
        <f>IF(E4074&gt;0,E4074/N4074,"NA")</f>
        <v>2</v>
      </c>
      <c r="Q4074" s="13" t="s">
        <v>8338</v>
      </c>
      <c r="R4074" s="13" t="s">
        <v>8339</v>
      </c>
      <c r="S4074" t="b">
        <v>0</v>
      </c>
      <c r="T4074" t="s">
        <v>8270</v>
      </c>
      <c r="U4074" s="17">
        <v>41812.566099537034</v>
      </c>
    </row>
    <row r="4075" spans="1:21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5">
        <f t="shared" si="63"/>
        <v>42132.958333333336</v>
      </c>
      <c r="K4075">
        <v>1426407426</v>
      </c>
      <c r="L4075" s="5">
        <v>42078.136874999997</v>
      </c>
      <c r="M4075" t="b">
        <v>0</v>
      </c>
      <c r="N4075">
        <v>2</v>
      </c>
      <c r="O4075" s="9">
        <f>E4075/D4075</f>
        <v>1.0571428571428572E-2</v>
      </c>
      <c r="P4075" s="13">
        <f>IF(E4075&gt;0,E4075/N4075,"NA")</f>
        <v>18.5</v>
      </c>
      <c r="Q4075" s="13" t="s">
        <v>8338</v>
      </c>
      <c r="R4075" s="13" t="s">
        <v>8339</v>
      </c>
      <c r="S4075" t="b">
        <v>0</v>
      </c>
      <c r="T4075" t="s">
        <v>8270</v>
      </c>
      <c r="U4075" s="17">
        <v>42078.136874999997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5">
        <f t="shared" si="63"/>
        <v>42313.386284722219</v>
      </c>
      <c r="K4076">
        <v>1444137375</v>
      </c>
      <c r="L4076" s="5">
        <v>42283.344618055555</v>
      </c>
      <c r="M4076" t="b">
        <v>0</v>
      </c>
      <c r="N4076">
        <v>21</v>
      </c>
      <c r="O4076" s="9">
        <f>E4076/D4076</f>
        <v>0.26727272727272727</v>
      </c>
      <c r="P4076" s="13">
        <f>IF(E4076&gt;0,E4076/N4076,"NA")</f>
        <v>35</v>
      </c>
      <c r="Q4076" s="13" t="s">
        <v>8338</v>
      </c>
      <c r="R4076" s="13" t="s">
        <v>8339</v>
      </c>
      <c r="S4076" t="b">
        <v>0</v>
      </c>
      <c r="T4076" t="s">
        <v>8270</v>
      </c>
      <c r="U4076" s="17">
        <v>42283.344618055555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5">
        <f t="shared" si="63"/>
        <v>41820.519444444442</v>
      </c>
      <c r="K4077">
        <v>1400547969</v>
      </c>
      <c r="L4077" s="5">
        <v>41778.837604166663</v>
      </c>
      <c r="M4077" t="b">
        <v>0</v>
      </c>
      <c r="N4077">
        <v>13</v>
      </c>
      <c r="O4077" s="9">
        <f>E4077/D4077</f>
        <v>0.28799999999999998</v>
      </c>
      <c r="P4077" s="13">
        <f>IF(E4077&gt;0,E4077/N4077,"NA")</f>
        <v>44.307692307692307</v>
      </c>
      <c r="Q4077" s="13" t="s">
        <v>8338</v>
      </c>
      <c r="R4077" s="13" t="s">
        <v>8339</v>
      </c>
      <c r="S4077" t="b">
        <v>0</v>
      </c>
      <c r="T4077" t="s">
        <v>8270</v>
      </c>
      <c r="U4077" s="17">
        <v>41778.837604166663</v>
      </c>
    </row>
    <row r="4078" spans="1:21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5">
        <f t="shared" si="63"/>
        <v>41933.618750000001</v>
      </c>
      <c r="K4078">
        <v>1411499149</v>
      </c>
      <c r="L4078" s="5">
        <v>41905.587372685179</v>
      </c>
      <c r="M4078" t="b">
        <v>0</v>
      </c>
      <c r="N4078">
        <v>0</v>
      </c>
      <c r="O4078" s="9">
        <f>E4078/D4078</f>
        <v>0</v>
      </c>
      <c r="P4078" s="13" t="str">
        <f>IF(E4078&gt;0,E4078/N4078,"NA")</f>
        <v>NA</v>
      </c>
      <c r="Q4078" s="13" t="s">
        <v>8338</v>
      </c>
      <c r="R4078" s="13" t="s">
        <v>8339</v>
      </c>
      <c r="S4078" t="b">
        <v>0</v>
      </c>
      <c r="T4078" t="s">
        <v>8270</v>
      </c>
      <c r="U4078" s="17">
        <v>41905.587372685179</v>
      </c>
    </row>
    <row r="4079" spans="1:21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5">
        <f t="shared" si="63"/>
        <v>42725.502245370364</v>
      </c>
      <c r="K4079">
        <v>1479747794</v>
      </c>
      <c r="L4079" s="5">
        <v>42695.502245370364</v>
      </c>
      <c r="M4079" t="b">
        <v>0</v>
      </c>
      <c r="N4079">
        <v>6</v>
      </c>
      <c r="O4079" s="9">
        <f>E4079/D4079</f>
        <v>8.8999999999999996E-2</v>
      </c>
      <c r="P4079" s="13">
        <f>IF(E4079&gt;0,E4079/N4079,"NA")</f>
        <v>222.5</v>
      </c>
      <c r="Q4079" s="13" t="s">
        <v>8338</v>
      </c>
      <c r="R4079" s="13" t="s">
        <v>8339</v>
      </c>
      <c r="S4079" t="b">
        <v>0</v>
      </c>
      <c r="T4079" t="s">
        <v>8270</v>
      </c>
      <c r="U4079" s="17">
        <v>42695.502245370364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5">
        <f t="shared" si="63"/>
        <v>42762.579189814809</v>
      </c>
      <c r="K4080">
        <v>1482951242</v>
      </c>
      <c r="L4080" s="5">
        <v>42732.579189814809</v>
      </c>
      <c r="M4080" t="b">
        <v>0</v>
      </c>
      <c r="N4080">
        <v>0</v>
      </c>
      <c r="O4080" s="9">
        <f>E4080/D4080</f>
        <v>0</v>
      </c>
      <c r="P4080" s="13" t="str">
        <f>IF(E4080&gt;0,E4080/N4080,"NA")</f>
        <v>NA</v>
      </c>
      <c r="Q4080" s="13" t="s">
        <v>8338</v>
      </c>
      <c r="R4080" s="13" t="s">
        <v>8339</v>
      </c>
      <c r="S4080" t="b">
        <v>0</v>
      </c>
      <c r="T4080" t="s">
        <v>8270</v>
      </c>
      <c r="U4080" s="17">
        <v>42732.579189814809</v>
      </c>
    </row>
    <row r="4081" spans="1:21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5">
        <f t="shared" si="63"/>
        <v>42540.730567129627</v>
      </c>
      <c r="K4081">
        <v>1463783521</v>
      </c>
      <c r="L4081" s="5">
        <v>42510.730567129627</v>
      </c>
      <c r="M4081" t="b">
        <v>0</v>
      </c>
      <c r="N4081">
        <v>1</v>
      </c>
      <c r="O4081" s="9">
        <f>E4081/D4081</f>
        <v>1.6666666666666668E-3</v>
      </c>
      <c r="P4081" s="13">
        <f>IF(E4081&gt;0,E4081/N4081,"NA")</f>
        <v>5</v>
      </c>
      <c r="Q4081" s="13" t="s">
        <v>8338</v>
      </c>
      <c r="R4081" s="13" t="s">
        <v>8339</v>
      </c>
      <c r="S4081" t="b">
        <v>0</v>
      </c>
      <c r="T4081" t="s">
        <v>8270</v>
      </c>
      <c r="U4081" s="17">
        <v>42510.730567129627</v>
      </c>
    </row>
    <row r="4082" spans="1:21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5">
        <f t="shared" si="63"/>
        <v>42535.579166666663</v>
      </c>
      <c r="K4082">
        <v>1463849116</v>
      </c>
      <c r="L4082" s="5">
        <v>42511.489768518521</v>
      </c>
      <c r="M4082" t="b">
        <v>0</v>
      </c>
      <c r="N4082">
        <v>0</v>
      </c>
      <c r="O4082" s="9">
        <f>E4082/D4082</f>
        <v>0</v>
      </c>
      <c r="P4082" s="13" t="str">
        <f>IF(E4082&gt;0,E4082/N4082,"NA")</f>
        <v>NA</v>
      </c>
      <c r="Q4082" s="13" t="s">
        <v>8338</v>
      </c>
      <c r="R4082" s="13" t="s">
        <v>8339</v>
      </c>
      <c r="S4082" t="b">
        <v>0</v>
      </c>
      <c r="T4082" t="s">
        <v>8270</v>
      </c>
      <c r="U4082" s="17">
        <v>42511.489768518521</v>
      </c>
    </row>
    <row r="4083" spans="1:21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5">
        <f t="shared" si="63"/>
        <v>42071.331307870372</v>
      </c>
      <c r="K4083">
        <v>1423231025</v>
      </c>
      <c r="L4083" s="5">
        <v>42041.372974537029</v>
      </c>
      <c r="M4083" t="b">
        <v>0</v>
      </c>
      <c r="N4083">
        <v>12</v>
      </c>
      <c r="O4083" s="9">
        <f>E4083/D4083</f>
        <v>0.15737410071942445</v>
      </c>
      <c r="P4083" s="13">
        <f>IF(E4083&gt;0,E4083/N4083,"NA")</f>
        <v>29.166666666666668</v>
      </c>
      <c r="Q4083" s="13" t="s">
        <v>8338</v>
      </c>
      <c r="R4083" s="13" t="s">
        <v>8339</v>
      </c>
      <c r="S4083" t="b">
        <v>0</v>
      </c>
      <c r="T4083" t="s">
        <v>8270</v>
      </c>
      <c r="U4083" s="17">
        <v>42041.372974537029</v>
      </c>
    </row>
    <row r="4084" spans="1:21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5">
        <f t="shared" si="63"/>
        <v>42322.749999999993</v>
      </c>
      <c r="K4084">
        <v>1446179553</v>
      </c>
      <c r="L4084" s="5">
        <v>42306.980937499997</v>
      </c>
      <c r="M4084" t="b">
        <v>0</v>
      </c>
      <c r="N4084">
        <v>2</v>
      </c>
      <c r="O4084" s="9">
        <f>E4084/D4084</f>
        <v>0.02</v>
      </c>
      <c r="P4084" s="13">
        <f>IF(E4084&gt;0,E4084/N4084,"NA")</f>
        <v>1.5</v>
      </c>
      <c r="Q4084" s="13" t="s">
        <v>8338</v>
      </c>
      <c r="R4084" s="13" t="s">
        <v>8339</v>
      </c>
      <c r="S4084" t="b">
        <v>0</v>
      </c>
      <c r="T4084" t="s">
        <v>8270</v>
      </c>
      <c r="U4084" s="17">
        <v>42306.980937499997</v>
      </c>
    </row>
    <row r="4085" spans="1:21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5">
        <f t="shared" si="63"/>
        <v>42383.553425925922</v>
      </c>
      <c r="K4085">
        <v>1450203416</v>
      </c>
      <c r="L4085" s="5">
        <v>42353.553425925922</v>
      </c>
      <c r="M4085" t="b">
        <v>0</v>
      </c>
      <c r="N4085">
        <v>6</v>
      </c>
      <c r="O4085" s="9">
        <f>E4085/D4085</f>
        <v>0.21685714285714286</v>
      </c>
      <c r="P4085" s="13">
        <f>IF(E4085&gt;0,E4085/N4085,"NA")</f>
        <v>126.5</v>
      </c>
      <c r="Q4085" s="13" t="s">
        <v>8338</v>
      </c>
      <c r="R4085" s="13" t="s">
        <v>8339</v>
      </c>
      <c r="S4085" t="b">
        <v>0</v>
      </c>
      <c r="T4085" t="s">
        <v>8270</v>
      </c>
      <c r="U4085" s="17">
        <v>42353.553425925922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5">
        <f t="shared" si="63"/>
        <v>42652.228078703702</v>
      </c>
      <c r="K4086">
        <v>1473416906</v>
      </c>
      <c r="L4086" s="5">
        <v>42622.228078703702</v>
      </c>
      <c r="M4086" t="b">
        <v>0</v>
      </c>
      <c r="N4086">
        <v>1</v>
      </c>
      <c r="O4086" s="9">
        <f>E4086/D4086</f>
        <v>3.3333333333333335E-3</v>
      </c>
      <c r="P4086" s="13">
        <f>IF(E4086&gt;0,E4086/N4086,"NA")</f>
        <v>10</v>
      </c>
      <c r="Q4086" s="13" t="s">
        <v>8338</v>
      </c>
      <c r="R4086" s="13" t="s">
        <v>8339</v>
      </c>
      <c r="S4086" t="b">
        <v>0</v>
      </c>
      <c r="T4086" t="s">
        <v>8270</v>
      </c>
      <c r="U4086" s="17">
        <v>42622.228078703702</v>
      </c>
    </row>
    <row r="4087" spans="1:21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5">
        <f t="shared" si="63"/>
        <v>42086.957638888889</v>
      </c>
      <c r="K4087">
        <v>1424701775</v>
      </c>
      <c r="L4087" s="5">
        <v>42058.395543981482</v>
      </c>
      <c r="M4087" t="b">
        <v>0</v>
      </c>
      <c r="N4087">
        <v>1</v>
      </c>
      <c r="O4087" s="9">
        <f>E4087/D4087</f>
        <v>2.8571428571428571E-3</v>
      </c>
      <c r="P4087" s="13">
        <f>IF(E4087&gt;0,E4087/N4087,"NA")</f>
        <v>10</v>
      </c>
      <c r="Q4087" s="13" t="s">
        <v>8338</v>
      </c>
      <c r="R4087" s="13" t="s">
        <v>8339</v>
      </c>
      <c r="S4087" t="b">
        <v>0</v>
      </c>
      <c r="T4087" t="s">
        <v>8270</v>
      </c>
      <c r="U4087" s="17">
        <v>42058.395543981482</v>
      </c>
    </row>
    <row r="4088" spans="1:21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5">
        <f t="shared" si="63"/>
        <v>42328.958333333336</v>
      </c>
      <c r="K4088">
        <v>1445985299</v>
      </c>
      <c r="L4088" s="5">
        <v>42304.732627314814</v>
      </c>
      <c r="M4088" t="b">
        <v>0</v>
      </c>
      <c r="N4088">
        <v>5</v>
      </c>
      <c r="O4088" s="9">
        <f>E4088/D4088</f>
        <v>4.7E-2</v>
      </c>
      <c r="P4088" s="13">
        <f>IF(E4088&gt;0,E4088/N4088,"NA")</f>
        <v>9.4</v>
      </c>
      <c r="Q4088" s="13" t="s">
        <v>8338</v>
      </c>
      <c r="R4088" s="13" t="s">
        <v>8339</v>
      </c>
      <c r="S4088" t="b">
        <v>0</v>
      </c>
      <c r="T4088" t="s">
        <v>8270</v>
      </c>
      <c r="U4088" s="17">
        <v>42304.732627314814</v>
      </c>
    </row>
    <row r="4089" spans="1:21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5">
        <f t="shared" si="63"/>
        <v>42568.53456018518</v>
      </c>
      <c r="K4089">
        <v>1466185786</v>
      </c>
      <c r="L4089" s="5">
        <v>42538.53456018518</v>
      </c>
      <c r="M4089" t="b">
        <v>0</v>
      </c>
      <c r="N4089">
        <v>0</v>
      </c>
      <c r="O4089" s="9">
        <f>E4089/D4089</f>
        <v>0</v>
      </c>
      <c r="P4089" s="13" t="str">
        <f>IF(E4089&gt;0,E4089/N4089,"NA")</f>
        <v>NA</v>
      </c>
      <c r="Q4089" s="13" t="s">
        <v>8338</v>
      </c>
      <c r="R4089" s="13" t="s">
        <v>8339</v>
      </c>
      <c r="S4089" t="b">
        <v>0</v>
      </c>
      <c r="T4089" t="s">
        <v>8270</v>
      </c>
      <c r="U4089" s="17">
        <v>42538.53456018518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5">
        <f t="shared" si="63"/>
        <v>42020.226388888885</v>
      </c>
      <c r="K4090">
        <v>1418827324</v>
      </c>
      <c r="L4090" s="5">
        <v>41990.40421296296</v>
      </c>
      <c r="M4090" t="b">
        <v>0</v>
      </c>
      <c r="N4090">
        <v>3</v>
      </c>
      <c r="O4090" s="9">
        <f>E4090/D4090</f>
        <v>0.108</v>
      </c>
      <c r="P4090" s="13">
        <f>IF(E4090&gt;0,E4090/N4090,"NA")</f>
        <v>72</v>
      </c>
      <c r="Q4090" s="13" t="s">
        <v>8338</v>
      </c>
      <c r="R4090" s="13" t="s">
        <v>8339</v>
      </c>
      <c r="S4090" t="b">
        <v>0</v>
      </c>
      <c r="T4090" t="s">
        <v>8270</v>
      </c>
      <c r="U4090" s="17">
        <v>41990.40421296296</v>
      </c>
    </row>
    <row r="4091" spans="1:21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5">
        <f t="shared" si="63"/>
        <v>42155.524305555555</v>
      </c>
      <c r="K4091">
        <v>1430242488</v>
      </c>
      <c r="L4091" s="5">
        <v>42122.524166666662</v>
      </c>
      <c r="M4091" t="b">
        <v>0</v>
      </c>
      <c r="N4091">
        <v>8</v>
      </c>
      <c r="O4091" s="9">
        <f>E4091/D4091</f>
        <v>4.8000000000000001E-2</v>
      </c>
      <c r="P4091" s="13">
        <f>IF(E4091&gt;0,E4091/N4091,"NA")</f>
        <v>30</v>
      </c>
      <c r="Q4091" s="13" t="s">
        <v>8338</v>
      </c>
      <c r="R4091" s="13" t="s">
        <v>8339</v>
      </c>
      <c r="S4091" t="b">
        <v>0</v>
      </c>
      <c r="T4091" t="s">
        <v>8270</v>
      </c>
      <c r="U4091" s="17">
        <v>42122.524166666662</v>
      </c>
    </row>
    <row r="4092" spans="1:21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5">
        <f t="shared" si="63"/>
        <v>42223.416666666664</v>
      </c>
      <c r="K4092">
        <v>1437754137</v>
      </c>
      <c r="L4092" s="5">
        <v>42209.464548611104</v>
      </c>
      <c r="M4092" t="b">
        <v>0</v>
      </c>
      <c r="N4092">
        <v>3</v>
      </c>
      <c r="O4092" s="9">
        <f>E4092/D4092</f>
        <v>3.2000000000000001E-2</v>
      </c>
      <c r="P4092" s="13">
        <f>IF(E4092&gt;0,E4092/N4092,"NA")</f>
        <v>10.666666666666666</v>
      </c>
      <c r="Q4092" s="13" t="s">
        <v>8338</v>
      </c>
      <c r="R4092" s="13" t="s">
        <v>8339</v>
      </c>
      <c r="S4092" t="b">
        <v>0</v>
      </c>
      <c r="T4092" t="s">
        <v>8270</v>
      </c>
      <c r="U4092" s="17">
        <v>42209.464548611104</v>
      </c>
    </row>
    <row r="4093" spans="1:21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5">
        <f t="shared" si="63"/>
        <v>42020.298043981478</v>
      </c>
      <c r="K4093">
        <v>1418818151</v>
      </c>
      <c r="L4093" s="5">
        <v>41990.298043981478</v>
      </c>
      <c r="M4093" t="b">
        <v>0</v>
      </c>
      <c r="N4093">
        <v>8</v>
      </c>
      <c r="O4093" s="9">
        <f>E4093/D4093</f>
        <v>0.1275</v>
      </c>
      <c r="P4093" s="13">
        <f>IF(E4093&gt;0,E4093/N4093,"NA")</f>
        <v>25.5</v>
      </c>
      <c r="Q4093" s="13" t="s">
        <v>8338</v>
      </c>
      <c r="R4093" s="13" t="s">
        <v>8339</v>
      </c>
      <c r="S4093" t="b">
        <v>0</v>
      </c>
      <c r="T4093" t="s">
        <v>8270</v>
      </c>
      <c r="U4093" s="17">
        <v>41990.298043981478</v>
      </c>
    </row>
    <row r="4094" spans="1:21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5">
        <f t="shared" si="63"/>
        <v>42098.944988425923</v>
      </c>
      <c r="K4094">
        <v>1423024847</v>
      </c>
      <c r="L4094" s="5">
        <v>42038.986655092587</v>
      </c>
      <c r="M4094" t="b">
        <v>0</v>
      </c>
      <c r="N4094">
        <v>1</v>
      </c>
      <c r="O4094" s="9">
        <f>E4094/D4094</f>
        <v>1.8181818181818181E-4</v>
      </c>
      <c r="P4094" s="13">
        <f>IF(E4094&gt;0,E4094/N4094,"NA")</f>
        <v>20</v>
      </c>
      <c r="Q4094" s="13" t="s">
        <v>8338</v>
      </c>
      <c r="R4094" s="13" t="s">
        <v>8339</v>
      </c>
      <c r="S4094" t="b">
        <v>0</v>
      </c>
      <c r="T4094" t="s">
        <v>8270</v>
      </c>
      <c r="U4094" s="17">
        <v>42038.986655092587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5">
        <f t="shared" si="63"/>
        <v>42238.607557870368</v>
      </c>
      <c r="K4095">
        <v>1435088093</v>
      </c>
      <c r="L4095" s="5">
        <v>42178.607557870368</v>
      </c>
      <c r="M4095" t="b">
        <v>0</v>
      </c>
      <c r="N4095">
        <v>4</v>
      </c>
      <c r="O4095" s="9">
        <f>E4095/D4095</f>
        <v>2.4E-2</v>
      </c>
      <c r="P4095" s="13">
        <f>IF(E4095&gt;0,E4095/N4095,"NA")</f>
        <v>15</v>
      </c>
      <c r="Q4095" s="13" t="s">
        <v>8338</v>
      </c>
      <c r="R4095" s="13" t="s">
        <v>8339</v>
      </c>
      <c r="S4095" t="b">
        <v>0</v>
      </c>
      <c r="T4095" t="s">
        <v>8270</v>
      </c>
      <c r="U4095" s="17">
        <v>42178.607557870368</v>
      </c>
    </row>
    <row r="4096" spans="1:21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5">
        <f t="shared" si="63"/>
        <v>41933.999305555553</v>
      </c>
      <c r="K4096">
        <v>1410141900</v>
      </c>
      <c r="L4096" s="5">
        <v>41889.878472222219</v>
      </c>
      <c r="M4096" t="b">
        <v>0</v>
      </c>
      <c r="N4096">
        <v>8</v>
      </c>
      <c r="O4096" s="9">
        <f>E4096/D4096</f>
        <v>0.36499999999999999</v>
      </c>
      <c r="P4096" s="13">
        <f>IF(E4096&gt;0,E4096/N4096,"NA")</f>
        <v>91.25</v>
      </c>
      <c r="Q4096" s="13" t="s">
        <v>8338</v>
      </c>
      <c r="R4096" s="13" t="s">
        <v>8339</v>
      </c>
      <c r="S4096" t="b">
        <v>0</v>
      </c>
      <c r="T4096" t="s">
        <v>8270</v>
      </c>
      <c r="U4096" s="17">
        <v>41889.878472222219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5">
        <f t="shared" si="63"/>
        <v>42722.823495370372</v>
      </c>
      <c r="K4097">
        <v>1479516350</v>
      </c>
      <c r="L4097" s="5">
        <v>42692.823495370372</v>
      </c>
      <c r="M4097" t="b">
        <v>0</v>
      </c>
      <c r="N4097">
        <v>1</v>
      </c>
      <c r="O4097" s="9">
        <f>E4097/D4097</f>
        <v>2.6666666666666668E-2</v>
      </c>
      <c r="P4097" s="13">
        <f>IF(E4097&gt;0,E4097/N4097,"NA")</f>
        <v>800</v>
      </c>
      <c r="Q4097" s="13" t="s">
        <v>8338</v>
      </c>
      <c r="R4097" s="13" t="s">
        <v>8339</v>
      </c>
      <c r="S4097" t="b">
        <v>0</v>
      </c>
      <c r="T4097" t="s">
        <v>8270</v>
      </c>
      <c r="U4097" s="17">
        <v>42692.823495370372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5">
        <f t="shared" si="63"/>
        <v>42794.160416666666</v>
      </c>
      <c r="K4098">
        <v>1484484219</v>
      </c>
      <c r="L4098" s="5">
        <v>42750.321979166663</v>
      </c>
      <c r="M4098" t="b">
        <v>0</v>
      </c>
      <c r="N4098">
        <v>5</v>
      </c>
      <c r="O4098" s="9">
        <f>E4098/D4098</f>
        <v>0.11428571428571428</v>
      </c>
      <c r="P4098" s="13">
        <f>IF(E4098&gt;0,E4098/N4098,"NA")</f>
        <v>80</v>
      </c>
      <c r="Q4098" s="13" t="s">
        <v>8338</v>
      </c>
      <c r="R4098" s="13" t="s">
        <v>8339</v>
      </c>
      <c r="S4098" t="b">
        <v>0</v>
      </c>
      <c r="T4098" t="s">
        <v>8270</v>
      </c>
      <c r="U4098" s="17">
        <v>42750.321979166663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5">
        <f t="shared" ref="J4099:L4115" si="64">(I4099/86400)+25569+(-5/24)</f>
        <v>42400.788194444445</v>
      </c>
      <c r="K4099">
        <v>1449431237</v>
      </c>
      <c r="L4099" s="5">
        <v>42344.616168981483</v>
      </c>
      <c r="M4099" t="b">
        <v>0</v>
      </c>
      <c r="N4099">
        <v>0</v>
      </c>
      <c r="O4099" s="9">
        <f>E4099/D4099</f>
        <v>0</v>
      </c>
      <c r="P4099" s="13" t="str">
        <f>IF(E4099&gt;0,E4099/N4099,"NA")</f>
        <v>NA</v>
      </c>
      <c r="Q4099" s="13" t="s">
        <v>8338</v>
      </c>
      <c r="R4099" s="13" t="s">
        <v>8339</v>
      </c>
      <c r="S4099" t="b">
        <v>0</v>
      </c>
      <c r="T4099" t="s">
        <v>8270</v>
      </c>
      <c r="U4099" s="17">
        <v>42344.616168981483</v>
      </c>
    </row>
    <row r="4100" spans="1:21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5">
        <f t="shared" si="64"/>
        <v>42525.51385416666</v>
      </c>
      <c r="K4100">
        <v>1462468797</v>
      </c>
      <c r="L4100" s="5">
        <v>42495.51385416666</v>
      </c>
      <c r="M4100" t="b">
        <v>0</v>
      </c>
      <c r="N4100">
        <v>0</v>
      </c>
      <c r="O4100" s="9">
        <f>E4100/D4100</f>
        <v>0</v>
      </c>
      <c r="P4100" s="13" t="str">
        <f>IF(E4100&gt;0,E4100/N4100,"NA")</f>
        <v>NA</v>
      </c>
      <c r="Q4100" s="13" t="s">
        <v>8338</v>
      </c>
      <c r="R4100" s="13" t="s">
        <v>8339</v>
      </c>
      <c r="S4100" t="b">
        <v>0</v>
      </c>
      <c r="T4100" t="s">
        <v>8270</v>
      </c>
      <c r="U4100" s="17">
        <v>42495.51385416666</v>
      </c>
    </row>
    <row r="4101" spans="1:21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5">
        <f t="shared" si="64"/>
        <v>42615.642048611109</v>
      </c>
      <c r="K4101">
        <v>1468959873</v>
      </c>
      <c r="L4101" s="5">
        <v>42570.642048611109</v>
      </c>
      <c r="M4101" t="b">
        <v>0</v>
      </c>
      <c r="N4101">
        <v>1</v>
      </c>
      <c r="O4101" s="9">
        <f>E4101/D4101</f>
        <v>1.1111111111111112E-2</v>
      </c>
      <c r="P4101" s="13">
        <f>IF(E4101&gt;0,E4101/N4101,"NA")</f>
        <v>50</v>
      </c>
      <c r="Q4101" s="13" t="s">
        <v>8338</v>
      </c>
      <c r="R4101" s="13" t="s">
        <v>8339</v>
      </c>
      <c r="S4101" t="b">
        <v>0</v>
      </c>
      <c r="T4101" t="s">
        <v>8270</v>
      </c>
      <c r="U4101" s="17">
        <v>42570.642048611109</v>
      </c>
    </row>
    <row r="4102" spans="1:21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5">
        <f t="shared" si="64"/>
        <v>41936.916550925926</v>
      </c>
      <c r="K4102">
        <v>1413341990</v>
      </c>
      <c r="L4102" s="5">
        <v>41926.916550925926</v>
      </c>
      <c r="M4102" t="b">
        <v>0</v>
      </c>
      <c r="N4102">
        <v>0</v>
      </c>
      <c r="O4102" s="9">
        <f>E4102/D4102</f>
        <v>0</v>
      </c>
      <c r="P4102" s="13" t="str">
        <f>IF(E4102&gt;0,E4102/N4102,"NA")</f>
        <v>NA</v>
      </c>
      <c r="Q4102" s="13" t="s">
        <v>8338</v>
      </c>
      <c r="R4102" s="13" t="s">
        <v>8339</v>
      </c>
      <c r="S4102" t="b">
        <v>0</v>
      </c>
      <c r="T4102" t="s">
        <v>8270</v>
      </c>
      <c r="U4102" s="17">
        <v>41926.916550925926</v>
      </c>
    </row>
    <row r="4103" spans="1:21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5">
        <f t="shared" si="64"/>
        <v>42760.695393518516</v>
      </c>
      <c r="K4103">
        <v>1482788482</v>
      </c>
      <c r="L4103" s="5">
        <v>42730.695393518516</v>
      </c>
      <c r="M4103" t="b">
        <v>0</v>
      </c>
      <c r="N4103">
        <v>0</v>
      </c>
      <c r="O4103" s="9">
        <f>E4103/D4103</f>
        <v>0</v>
      </c>
      <c r="P4103" s="13" t="str">
        <f>IF(E4103&gt;0,E4103/N4103,"NA")</f>
        <v>NA</v>
      </c>
      <c r="Q4103" s="13" t="s">
        <v>8338</v>
      </c>
      <c r="R4103" s="13" t="s">
        <v>8339</v>
      </c>
      <c r="S4103" t="b">
        <v>0</v>
      </c>
      <c r="T4103" t="s">
        <v>8270</v>
      </c>
      <c r="U4103" s="17">
        <v>42730.695393518516</v>
      </c>
    </row>
    <row r="4104" spans="1:21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5">
        <f t="shared" si="64"/>
        <v>42505.639733796292</v>
      </c>
      <c r="K4104">
        <v>1460751673</v>
      </c>
      <c r="L4104" s="5">
        <v>42475.639733796292</v>
      </c>
      <c r="M4104" t="b">
        <v>0</v>
      </c>
      <c r="N4104">
        <v>6</v>
      </c>
      <c r="O4104" s="9">
        <f>E4104/D4104</f>
        <v>0.27400000000000002</v>
      </c>
      <c r="P4104" s="13">
        <f>IF(E4104&gt;0,E4104/N4104,"NA")</f>
        <v>22.833333333333332</v>
      </c>
      <c r="Q4104" s="13" t="s">
        <v>8338</v>
      </c>
      <c r="R4104" s="13" t="s">
        <v>8339</v>
      </c>
      <c r="S4104" t="b">
        <v>0</v>
      </c>
      <c r="T4104" t="s">
        <v>8270</v>
      </c>
      <c r="U4104" s="17">
        <v>42475.639733796292</v>
      </c>
    </row>
    <row r="4105" spans="1:21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5">
        <f t="shared" si="64"/>
        <v>42242.563888888886</v>
      </c>
      <c r="K4105">
        <v>1435953566</v>
      </c>
      <c r="L4105" s="5">
        <v>42188.624606481484</v>
      </c>
      <c r="M4105" t="b">
        <v>0</v>
      </c>
      <c r="N4105">
        <v>6</v>
      </c>
      <c r="O4105" s="9">
        <f>E4105/D4105</f>
        <v>0.1</v>
      </c>
      <c r="P4105" s="13">
        <f>IF(E4105&gt;0,E4105/N4105,"NA")</f>
        <v>16.666666666666668</v>
      </c>
      <c r="Q4105" s="13" t="s">
        <v>8338</v>
      </c>
      <c r="R4105" s="13" t="s">
        <v>8339</v>
      </c>
      <c r="S4105" t="b">
        <v>0</v>
      </c>
      <c r="T4105" t="s">
        <v>8270</v>
      </c>
      <c r="U4105" s="17">
        <v>42188.624606481484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5">
        <f t="shared" si="64"/>
        <v>42670.069837962961</v>
      </c>
      <c r="K4106">
        <v>1474958434</v>
      </c>
      <c r="L4106" s="5">
        <v>42640.069837962961</v>
      </c>
      <c r="M4106" t="b">
        <v>0</v>
      </c>
      <c r="N4106">
        <v>14</v>
      </c>
      <c r="O4106" s="9">
        <f>E4106/D4106</f>
        <v>0.21366666666666667</v>
      </c>
      <c r="P4106" s="13">
        <f>IF(E4106&gt;0,E4106/N4106,"NA")</f>
        <v>45.785714285714285</v>
      </c>
      <c r="Q4106" s="13" t="s">
        <v>8338</v>
      </c>
      <c r="R4106" s="13" t="s">
        <v>8339</v>
      </c>
      <c r="S4106" t="b">
        <v>0</v>
      </c>
      <c r="T4106" t="s">
        <v>8270</v>
      </c>
      <c r="U4106" s="17">
        <v>42640.069837962961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5">
        <f t="shared" si="64"/>
        <v>42729.802187499998</v>
      </c>
      <c r="K4107">
        <v>1479860109</v>
      </c>
      <c r="L4107" s="5">
        <v>42696.802187499998</v>
      </c>
      <c r="M4107" t="b">
        <v>0</v>
      </c>
      <c r="N4107">
        <v>6</v>
      </c>
      <c r="O4107" s="9">
        <f>E4107/D4107</f>
        <v>6.9696969696969702E-2</v>
      </c>
      <c r="P4107" s="13">
        <f>IF(E4107&gt;0,E4107/N4107,"NA")</f>
        <v>383.33333333333331</v>
      </c>
      <c r="Q4107" s="13" t="s">
        <v>8338</v>
      </c>
      <c r="R4107" s="13" t="s">
        <v>8339</v>
      </c>
      <c r="S4107" t="b">
        <v>0</v>
      </c>
      <c r="T4107" t="s">
        <v>8270</v>
      </c>
      <c r="U4107" s="17">
        <v>42696.802187499998</v>
      </c>
    </row>
    <row r="4108" spans="1:21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5">
        <f t="shared" si="64"/>
        <v>42095.833333333336</v>
      </c>
      <c r="K4108">
        <v>1424221866</v>
      </c>
      <c r="L4108" s="5">
        <v>42052.841041666667</v>
      </c>
      <c r="M4108" t="b">
        <v>0</v>
      </c>
      <c r="N4108">
        <v>33</v>
      </c>
      <c r="O4108" s="9">
        <f>E4108/D4108</f>
        <v>0.70599999999999996</v>
      </c>
      <c r="P4108" s="13">
        <f>IF(E4108&gt;0,E4108/N4108,"NA")</f>
        <v>106.96969696969697</v>
      </c>
      <c r="Q4108" s="13" t="s">
        <v>8338</v>
      </c>
      <c r="R4108" s="13" t="s">
        <v>8339</v>
      </c>
      <c r="S4108" t="b">
        <v>0</v>
      </c>
      <c r="T4108" t="s">
        <v>8270</v>
      </c>
      <c r="U4108" s="17">
        <v>42052.841041666667</v>
      </c>
    </row>
    <row r="4109" spans="1:21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5">
        <f t="shared" si="64"/>
        <v>41906.708344907405</v>
      </c>
      <c r="K4109">
        <v>1409608801</v>
      </c>
      <c r="L4109" s="5">
        <v>41883.708344907405</v>
      </c>
      <c r="M4109" t="b">
        <v>0</v>
      </c>
      <c r="N4109">
        <v>4</v>
      </c>
      <c r="O4109" s="9">
        <f>E4109/D4109</f>
        <v>2.0500000000000001E-2</v>
      </c>
      <c r="P4109" s="13">
        <f>IF(E4109&gt;0,E4109/N4109,"NA")</f>
        <v>10.25</v>
      </c>
      <c r="Q4109" s="13" t="s">
        <v>8338</v>
      </c>
      <c r="R4109" s="13" t="s">
        <v>8339</v>
      </c>
      <c r="S4109" t="b">
        <v>0</v>
      </c>
      <c r="T4109" t="s">
        <v>8270</v>
      </c>
      <c r="U4109" s="17">
        <v>41883.708344907405</v>
      </c>
    </row>
    <row r="4110" spans="1:21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5">
        <f t="shared" si="64"/>
        <v>42796.999999999993</v>
      </c>
      <c r="K4110">
        <v>1485909937</v>
      </c>
      <c r="L4110" s="5">
        <v>42766.823344907403</v>
      </c>
      <c r="M4110" t="b">
        <v>0</v>
      </c>
      <c r="N4110">
        <v>1</v>
      </c>
      <c r="O4110" s="9">
        <f>E4110/D4110</f>
        <v>1.9666666666666666E-2</v>
      </c>
      <c r="P4110" s="13">
        <f>IF(E4110&gt;0,E4110/N4110,"NA")</f>
        <v>59</v>
      </c>
      <c r="Q4110" s="13" t="s">
        <v>8338</v>
      </c>
      <c r="R4110" s="13" t="s">
        <v>8339</v>
      </c>
      <c r="S4110" t="b">
        <v>0</v>
      </c>
      <c r="T4110" t="s">
        <v>8270</v>
      </c>
      <c r="U4110" s="17">
        <v>42766.823344907403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5">
        <f t="shared" si="64"/>
        <v>42337.372731481482</v>
      </c>
      <c r="K4111">
        <v>1446209804</v>
      </c>
      <c r="L4111" s="5">
        <v>42307.331064814811</v>
      </c>
      <c r="M4111" t="b">
        <v>0</v>
      </c>
      <c r="N4111">
        <v>0</v>
      </c>
      <c r="O4111" s="9">
        <f>E4111/D4111</f>
        <v>0</v>
      </c>
      <c r="P4111" s="13" t="str">
        <f>IF(E4111&gt;0,E4111/N4111,"NA")</f>
        <v>NA</v>
      </c>
      <c r="Q4111" s="13" t="s">
        <v>8338</v>
      </c>
      <c r="R4111" s="13" t="s">
        <v>8339</v>
      </c>
      <c r="S4111" t="b">
        <v>0</v>
      </c>
      <c r="T4111" t="s">
        <v>8270</v>
      </c>
      <c r="U4111" s="17">
        <v>42307.331064814811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5">
        <f t="shared" si="64"/>
        <v>42572.418414351851</v>
      </c>
      <c r="K4112">
        <v>1463929351</v>
      </c>
      <c r="L4112" s="5">
        <v>42512.418414351851</v>
      </c>
      <c r="M4112" t="b">
        <v>0</v>
      </c>
      <c r="N4112">
        <v>6</v>
      </c>
      <c r="O4112" s="9">
        <f>E4112/D4112</f>
        <v>0.28666666666666668</v>
      </c>
      <c r="P4112" s="13">
        <f>IF(E4112&gt;0,E4112/N4112,"NA")</f>
        <v>14.333333333333334</v>
      </c>
      <c r="Q4112" s="13" t="s">
        <v>8338</v>
      </c>
      <c r="R4112" s="13" t="s">
        <v>8339</v>
      </c>
      <c r="S4112" t="b">
        <v>0</v>
      </c>
      <c r="T4112" t="s">
        <v>8270</v>
      </c>
      <c r="U4112" s="17">
        <v>42512.418414351851</v>
      </c>
    </row>
    <row r="4113" spans="1:21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5">
        <f t="shared" si="64"/>
        <v>42058.927546296291</v>
      </c>
      <c r="K4113">
        <v>1422155740</v>
      </c>
      <c r="L4113" s="5">
        <v>42028.927546296291</v>
      </c>
      <c r="M4113" t="b">
        <v>0</v>
      </c>
      <c r="N4113">
        <v>6</v>
      </c>
      <c r="O4113" s="9">
        <f>E4113/D4113</f>
        <v>3.1333333333333331E-2</v>
      </c>
      <c r="P4113" s="13">
        <f>IF(E4113&gt;0,E4113/N4113,"NA")</f>
        <v>15.666666666666666</v>
      </c>
      <c r="Q4113" s="13" t="s">
        <v>8338</v>
      </c>
      <c r="R4113" s="13" t="s">
        <v>8339</v>
      </c>
      <c r="S4113" t="b">
        <v>0</v>
      </c>
      <c r="T4113" t="s">
        <v>8270</v>
      </c>
      <c r="U4113" s="17">
        <v>42028.927546296291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5">
        <f t="shared" si="64"/>
        <v>42427.791666666664</v>
      </c>
      <c r="K4114">
        <v>1454280186</v>
      </c>
      <c r="L4114" s="5">
        <v>42400.738263888888</v>
      </c>
      <c r="M4114" t="b">
        <v>0</v>
      </c>
      <c r="N4114">
        <v>1</v>
      </c>
      <c r="O4114" s="9">
        <f>E4114/D4114</f>
        <v>4.0000000000000002E-4</v>
      </c>
      <c r="P4114" s="13">
        <f>IF(E4114&gt;0,E4114/N4114,"NA")</f>
        <v>1</v>
      </c>
      <c r="Q4114" s="13" t="s">
        <v>8338</v>
      </c>
      <c r="R4114" s="13" t="s">
        <v>8339</v>
      </c>
      <c r="S4114" t="b">
        <v>0</v>
      </c>
      <c r="T4114" t="s">
        <v>8270</v>
      </c>
      <c r="U4114" s="17">
        <v>42400.738263888888</v>
      </c>
    </row>
    <row r="4115" spans="1:21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5">
        <f t="shared" si="64"/>
        <v>42377.06527777778</v>
      </c>
      <c r="K4115">
        <v>1450619123</v>
      </c>
      <c r="L4115" s="5">
        <v>42358.364849537036</v>
      </c>
      <c r="M4115" t="b">
        <v>0</v>
      </c>
      <c r="N4115">
        <v>3</v>
      </c>
      <c r="O4115" s="9">
        <f>E4115/D4115</f>
        <v>2E-3</v>
      </c>
      <c r="P4115" s="13">
        <f>IF(E4115&gt;0,E4115/N4115,"NA")</f>
        <v>1</v>
      </c>
      <c r="Q4115" s="13" t="s">
        <v>8338</v>
      </c>
      <c r="R4115" s="13" t="s">
        <v>8339</v>
      </c>
      <c r="S4115" t="b">
        <v>0</v>
      </c>
      <c r="T4115" t="s">
        <v>8270</v>
      </c>
      <c r="U4115" s="17">
        <v>42358.364849537036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4"/>
  <sheetViews>
    <sheetView workbookViewId="0">
      <selection activeCell="B16" sqref="B16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4" t="s">
        <v>8222</v>
      </c>
      <c r="B1" t="s">
        <v>8383</v>
      </c>
    </row>
    <row r="3" spans="1:6" x14ac:dyDescent="0.25">
      <c r="A3" s="14" t="s">
        <v>8385</v>
      </c>
      <c r="B3" s="14" t="s">
        <v>8384</v>
      </c>
    </row>
    <row r="4" spans="1:6" x14ac:dyDescent="0.25">
      <c r="A4" s="14" t="s">
        <v>8381</v>
      </c>
      <c r="B4" t="s">
        <v>8218</v>
      </c>
      <c r="C4" t="s">
        <v>8220</v>
      </c>
      <c r="D4" t="s">
        <v>8219</v>
      </c>
      <c r="E4" t="s">
        <v>8221</v>
      </c>
      <c r="F4" t="s">
        <v>8382</v>
      </c>
    </row>
    <row r="5" spans="1:6" x14ac:dyDescent="0.25">
      <c r="A5" s="15" t="s">
        <v>8331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25">
      <c r="A6" s="15" t="s">
        <v>8357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25">
      <c r="A7" s="15" t="s">
        <v>8354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25">
      <c r="A8" s="15" t="s">
        <v>8352</v>
      </c>
      <c r="B8" s="16"/>
      <c r="C8" s="16"/>
      <c r="D8" s="16">
        <v>24</v>
      </c>
      <c r="E8" s="16"/>
      <c r="F8" s="16">
        <v>24</v>
      </c>
    </row>
    <row r="9" spans="1:6" x14ac:dyDescent="0.25">
      <c r="A9" s="15" t="s">
        <v>8346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25">
      <c r="A10" s="15" t="s">
        <v>8359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25">
      <c r="A11" s="15" t="s">
        <v>8343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25">
      <c r="A12" s="15" t="s">
        <v>8340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25">
      <c r="A13" s="15" t="s">
        <v>8338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25">
      <c r="A14" s="15" t="s">
        <v>8382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47"/>
  <sheetViews>
    <sheetView topLeftCell="A2" workbookViewId="0">
      <selection activeCell="G30" sqref="A30:G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14" t="s">
        <v>8222</v>
      </c>
      <c r="B1" t="s">
        <v>8383</v>
      </c>
    </row>
    <row r="2" spans="1:7" x14ac:dyDescent="0.25">
      <c r="A2" s="14" t="s">
        <v>8387</v>
      </c>
      <c r="B2" t="s">
        <v>8383</v>
      </c>
    </row>
    <row r="4" spans="1:7" x14ac:dyDescent="0.25">
      <c r="A4" s="14" t="s">
        <v>8385</v>
      </c>
      <c r="B4" s="14" t="s">
        <v>8384</v>
      </c>
      <c r="G4" s="23" t="s">
        <v>8405</v>
      </c>
    </row>
    <row r="5" spans="1:7" x14ac:dyDescent="0.25">
      <c r="A5" s="14" t="s">
        <v>8381</v>
      </c>
      <c r="B5" t="s">
        <v>8218</v>
      </c>
      <c r="C5" t="s">
        <v>8220</v>
      </c>
      <c r="D5" t="s">
        <v>8219</v>
      </c>
      <c r="E5" t="s">
        <v>8221</v>
      </c>
      <c r="F5" t="s">
        <v>8382</v>
      </c>
      <c r="G5" s="24" t="s">
        <v>8406</v>
      </c>
    </row>
    <row r="6" spans="1:7" x14ac:dyDescent="0.25">
      <c r="A6" s="15" t="s">
        <v>8337</v>
      </c>
      <c r="B6" s="16"/>
      <c r="C6" s="16">
        <v>100</v>
      </c>
      <c r="D6" s="16"/>
      <c r="E6" s="16"/>
      <c r="F6" s="16">
        <v>100</v>
      </c>
      <c r="G6" s="9">
        <f>F6/$F$47</f>
        <v>2.4307243558580455E-2</v>
      </c>
    </row>
    <row r="7" spans="1:7" x14ac:dyDescent="0.25">
      <c r="A7" s="15" t="s">
        <v>8365</v>
      </c>
      <c r="B7" s="16"/>
      <c r="C7" s="16"/>
      <c r="D7" s="16">
        <v>20</v>
      </c>
      <c r="E7" s="16"/>
      <c r="F7" s="16">
        <v>20</v>
      </c>
      <c r="G7" s="9">
        <f t="shared" ref="G7:G46" si="0">F7/$F$47</f>
        <v>4.8614487117160914E-3</v>
      </c>
    </row>
    <row r="8" spans="1:7" x14ac:dyDescent="0.25">
      <c r="A8" s="15" t="s">
        <v>8353</v>
      </c>
      <c r="B8" s="16"/>
      <c r="C8" s="16"/>
      <c r="D8" s="16">
        <v>24</v>
      </c>
      <c r="E8" s="16"/>
      <c r="F8" s="16">
        <v>24</v>
      </c>
      <c r="G8" s="9">
        <f t="shared" si="0"/>
        <v>5.8337384540593099E-3</v>
      </c>
    </row>
    <row r="9" spans="1:7" x14ac:dyDescent="0.25">
      <c r="A9" s="15" t="s">
        <v>8379</v>
      </c>
      <c r="B9" s="16"/>
      <c r="C9" s="16">
        <v>40</v>
      </c>
      <c r="D9" s="16"/>
      <c r="E9" s="16"/>
      <c r="F9" s="16">
        <v>40</v>
      </c>
      <c r="G9" s="9">
        <f t="shared" si="0"/>
        <v>9.7228974234321829E-3</v>
      </c>
    </row>
    <row r="10" spans="1:7" x14ac:dyDescent="0.25">
      <c r="A10" s="15" t="s">
        <v>8375</v>
      </c>
      <c r="B10" s="16">
        <v>40</v>
      </c>
      <c r="C10" s="16"/>
      <c r="D10" s="16"/>
      <c r="E10" s="16"/>
      <c r="F10" s="16">
        <v>40</v>
      </c>
      <c r="G10" s="9">
        <f t="shared" si="0"/>
        <v>9.7228974234321829E-3</v>
      </c>
    </row>
    <row r="11" spans="1:7" x14ac:dyDescent="0.25">
      <c r="A11" s="15" t="s">
        <v>8336</v>
      </c>
      <c r="B11" s="16">
        <v>180</v>
      </c>
      <c r="C11" s="16"/>
      <c r="D11" s="16"/>
      <c r="E11" s="16"/>
      <c r="F11" s="16">
        <v>180</v>
      </c>
      <c r="G11" s="9">
        <f t="shared" si="0"/>
        <v>4.3753038405444825E-2</v>
      </c>
    </row>
    <row r="12" spans="1:7" x14ac:dyDescent="0.25">
      <c r="A12" s="15" t="s">
        <v>8335</v>
      </c>
      <c r="B12" s="16"/>
      <c r="C12" s="16">
        <v>80</v>
      </c>
      <c r="D12" s="16"/>
      <c r="E12" s="16"/>
      <c r="F12" s="16">
        <v>80</v>
      </c>
      <c r="G12" s="9">
        <f t="shared" si="0"/>
        <v>1.9445794846864366E-2</v>
      </c>
    </row>
    <row r="13" spans="1:7" x14ac:dyDescent="0.25">
      <c r="A13" s="15" t="s">
        <v>8351</v>
      </c>
      <c r="B13" s="16">
        <v>40</v>
      </c>
      <c r="C13" s="16"/>
      <c r="D13" s="16"/>
      <c r="E13" s="16"/>
      <c r="F13" s="16">
        <v>40</v>
      </c>
      <c r="G13" s="9">
        <f t="shared" si="0"/>
        <v>9.7228974234321829E-3</v>
      </c>
    </row>
    <row r="14" spans="1:7" x14ac:dyDescent="0.25">
      <c r="A14" s="15" t="s">
        <v>8368</v>
      </c>
      <c r="B14" s="16"/>
      <c r="C14" s="16">
        <v>40</v>
      </c>
      <c r="D14" s="16"/>
      <c r="E14" s="16">
        <v>20</v>
      </c>
      <c r="F14" s="16">
        <v>60</v>
      </c>
      <c r="G14" s="9">
        <f t="shared" si="0"/>
        <v>1.4584346135148274E-2</v>
      </c>
    </row>
    <row r="15" spans="1:7" x14ac:dyDescent="0.25">
      <c r="A15" s="15" t="s">
        <v>8345</v>
      </c>
      <c r="B15" s="16"/>
      <c r="C15" s="16">
        <v>40</v>
      </c>
      <c r="D15" s="16"/>
      <c r="E15" s="16"/>
      <c r="F15" s="16">
        <v>40</v>
      </c>
      <c r="G15" s="9">
        <f t="shared" si="0"/>
        <v>9.7228974234321829E-3</v>
      </c>
    </row>
    <row r="16" spans="1:7" x14ac:dyDescent="0.25">
      <c r="A16" s="15" t="s">
        <v>8358</v>
      </c>
      <c r="B16" s="16"/>
      <c r="C16" s="16">
        <v>120</v>
      </c>
      <c r="D16" s="16">
        <v>20</v>
      </c>
      <c r="E16" s="16"/>
      <c r="F16" s="16">
        <v>140</v>
      </c>
      <c r="G16" s="9">
        <f t="shared" si="0"/>
        <v>3.4030140982012638E-2</v>
      </c>
    </row>
    <row r="17" spans="1:7" x14ac:dyDescent="0.25">
      <c r="A17" s="15" t="s">
        <v>8369</v>
      </c>
      <c r="B17" s="16"/>
      <c r="C17" s="16">
        <v>20</v>
      </c>
      <c r="D17" s="16"/>
      <c r="E17" s="16"/>
      <c r="F17" s="16">
        <v>20</v>
      </c>
      <c r="G17" s="9">
        <f t="shared" si="0"/>
        <v>4.8614487117160914E-3</v>
      </c>
    </row>
    <row r="18" spans="1:7" x14ac:dyDescent="0.25">
      <c r="A18" s="15" t="s">
        <v>8370</v>
      </c>
      <c r="B18" s="16">
        <v>140</v>
      </c>
      <c r="C18" s="16"/>
      <c r="D18" s="16"/>
      <c r="E18" s="16"/>
      <c r="F18" s="16">
        <v>140</v>
      </c>
      <c r="G18" s="9">
        <f t="shared" si="0"/>
        <v>3.4030140982012638E-2</v>
      </c>
    </row>
    <row r="19" spans="1:7" x14ac:dyDescent="0.25">
      <c r="A19" s="15" t="s">
        <v>8350</v>
      </c>
      <c r="B19" s="16">
        <v>140</v>
      </c>
      <c r="C19" s="16">
        <v>20</v>
      </c>
      <c r="D19" s="16"/>
      <c r="E19" s="16"/>
      <c r="F19" s="16">
        <v>160</v>
      </c>
      <c r="G19" s="9">
        <f t="shared" si="0"/>
        <v>3.8891589693728731E-2</v>
      </c>
    </row>
    <row r="20" spans="1:7" x14ac:dyDescent="0.25">
      <c r="A20" s="15" t="s">
        <v>8349</v>
      </c>
      <c r="B20" s="16"/>
      <c r="C20" s="16">
        <v>60</v>
      </c>
      <c r="D20" s="16"/>
      <c r="E20" s="16"/>
      <c r="F20" s="16">
        <v>60</v>
      </c>
      <c r="G20" s="9">
        <f t="shared" si="0"/>
        <v>1.4584346135148274E-2</v>
      </c>
    </row>
    <row r="21" spans="1:7" x14ac:dyDescent="0.25">
      <c r="A21" s="15" t="s">
        <v>8377</v>
      </c>
      <c r="B21" s="16">
        <v>9</v>
      </c>
      <c r="C21" s="16">
        <v>11</v>
      </c>
      <c r="D21" s="16"/>
      <c r="E21" s="16"/>
      <c r="F21" s="16">
        <v>20</v>
      </c>
      <c r="G21" s="9">
        <f t="shared" si="0"/>
        <v>4.8614487117160914E-3</v>
      </c>
    </row>
    <row r="22" spans="1:7" x14ac:dyDescent="0.25">
      <c r="A22" s="15" t="s">
        <v>8348</v>
      </c>
      <c r="B22" s="16">
        <v>20</v>
      </c>
      <c r="C22" s="16"/>
      <c r="D22" s="16"/>
      <c r="E22" s="16"/>
      <c r="F22" s="16">
        <v>20</v>
      </c>
      <c r="G22" s="9">
        <f t="shared" si="0"/>
        <v>4.8614487117160914E-3</v>
      </c>
    </row>
    <row r="23" spans="1:7" x14ac:dyDescent="0.25">
      <c r="A23" s="15" t="s">
        <v>8356</v>
      </c>
      <c r="B23" s="16"/>
      <c r="C23" s="16">
        <v>40</v>
      </c>
      <c r="D23" s="16"/>
      <c r="E23" s="16"/>
      <c r="F23" s="16">
        <v>40</v>
      </c>
      <c r="G23" s="9">
        <f t="shared" si="0"/>
        <v>9.7228974234321829E-3</v>
      </c>
    </row>
    <row r="24" spans="1:7" x14ac:dyDescent="0.25">
      <c r="A24" s="15" t="s">
        <v>8380</v>
      </c>
      <c r="B24" s="16">
        <v>60</v>
      </c>
      <c r="C24" s="16">
        <v>60</v>
      </c>
      <c r="D24" s="16">
        <v>20</v>
      </c>
      <c r="E24" s="16"/>
      <c r="F24" s="16">
        <v>140</v>
      </c>
      <c r="G24" s="9">
        <f t="shared" si="0"/>
        <v>3.4030140982012638E-2</v>
      </c>
    </row>
    <row r="25" spans="1:7" x14ac:dyDescent="0.25">
      <c r="A25" s="15" t="s">
        <v>8364</v>
      </c>
      <c r="B25" s="16"/>
      <c r="C25" s="16">
        <v>20</v>
      </c>
      <c r="D25" s="16"/>
      <c r="E25" s="16"/>
      <c r="F25" s="16">
        <v>20</v>
      </c>
      <c r="G25" s="9">
        <f t="shared" si="0"/>
        <v>4.8614487117160914E-3</v>
      </c>
    </row>
    <row r="26" spans="1:7" x14ac:dyDescent="0.25">
      <c r="A26" s="15" t="s">
        <v>8344</v>
      </c>
      <c r="B26" s="16">
        <v>60</v>
      </c>
      <c r="C26" s="16"/>
      <c r="D26" s="16"/>
      <c r="E26" s="16"/>
      <c r="F26" s="16">
        <v>60</v>
      </c>
      <c r="G26" s="9">
        <f t="shared" si="0"/>
        <v>1.4584346135148274E-2</v>
      </c>
    </row>
    <row r="27" spans="1:7" x14ac:dyDescent="0.25">
      <c r="A27" s="15" t="s">
        <v>8371</v>
      </c>
      <c r="B27" s="16"/>
      <c r="C27" s="16">
        <v>20</v>
      </c>
      <c r="D27" s="16"/>
      <c r="E27" s="16"/>
      <c r="F27" s="16">
        <v>20</v>
      </c>
      <c r="G27" s="9">
        <f t="shared" si="0"/>
        <v>4.8614487117160914E-3</v>
      </c>
    </row>
    <row r="28" spans="1:7" x14ac:dyDescent="0.25">
      <c r="A28" s="15" t="s">
        <v>8360</v>
      </c>
      <c r="B28" s="16">
        <v>103</v>
      </c>
      <c r="C28" s="16">
        <v>57</v>
      </c>
      <c r="D28" s="16"/>
      <c r="E28" s="16"/>
      <c r="F28" s="16">
        <v>160</v>
      </c>
      <c r="G28" s="9">
        <f t="shared" si="0"/>
        <v>3.8891589693728731E-2</v>
      </c>
    </row>
    <row r="29" spans="1:7" x14ac:dyDescent="0.25">
      <c r="A29" s="15" t="s">
        <v>8366</v>
      </c>
      <c r="B29" s="16"/>
      <c r="C29" s="16">
        <v>20</v>
      </c>
      <c r="D29" s="16"/>
      <c r="E29" s="16"/>
      <c r="F29" s="16">
        <v>20</v>
      </c>
      <c r="G29" s="9">
        <f t="shared" si="0"/>
        <v>4.8614487117160914E-3</v>
      </c>
    </row>
    <row r="30" spans="1:7" x14ac:dyDescent="0.25">
      <c r="A30" s="26" t="s">
        <v>8339</v>
      </c>
      <c r="B30" s="27">
        <v>694</v>
      </c>
      <c r="C30" s="27">
        <v>353</v>
      </c>
      <c r="D30" s="27"/>
      <c r="E30" s="27">
        <v>19</v>
      </c>
      <c r="F30" s="27">
        <v>1066</v>
      </c>
      <c r="G30" s="25">
        <f t="shared" si="0"/>
        <v>0.25911521633446766</v>
      </c>
    </row>
    <row r="31" spans="1:7" x14ac:dyDescent="0.25">
      <c r="A31" s="15" t="s">
        <v>8367</v>
      </c>
      <c r="B31" s="16">
        <v>40</v>
      </c>
      <c r="C31" s="16"/>
      <c r="D31" s="16"/>
      <c r="E31" s="16"/>
      <c r="F31" s="16">
        <v>40</v>
      </c>
      <c r="G31" s="9">
        <f t="shared" si="0"/>
        <v>9.7228974234321829E-3</v>
      </c>
    </row>
    <row r="32" spans="1:7" x14ac:dyDescent="0.25">
      <c r="A32" s="15" t="s">
        <v>8363</v>
      </c>
      <c r="B32" s="16">
        <v>20</v>
      </c>
      <c r="C32" s="16"/>
      <c r="D32" s="16"/>
      <c r="E32" s="16"/>
      <c r="F32" s="16">
        <v>20</v>
      </c>
      <c r="G32" s="9">
        <f t="shared" si="0"/>
        <v>4.8614487117160914E-3</v>
      </c>
    </row>
    <row r="33" spans="1:7" x14ac:dyDescent="0.25">
      <c r="A33" s="15" t="s">
        <v>8374</v>
      </c>
      <c r="B33" s="16"/>
      <c r="C33" s="16">
        <v>20</v>
      </c>
      <c r="D33" s="16"/>
      <c r="E33" s="16"/>
      <c r="F33" s="16">
        <v>20</v>
      </c>
      <c r="G33" s="9">
        <f t="shared" si="0"/>
        <v>4.8614487117160914E-3</v>
      </c>
    </row>
    <row r="34" spans="1:7" x14ac:dyDescent="0.25">
      <c r="A34" s="15" t="s">
        <v>8347</v>
      </c>
      <c r="B34" s="16">
        <v>260</v>
      </c>
      <c r="C34" s="16"/>
      <c r="D34" s="16"/>
      <c r="E34" s="16"/>
      <c r="F34" s="16">
        <v>260</v>
      </c>
      <c r="G34" s="9">
        <f t="shared" si="0"/>
        <v>6.3198833252309183E-2</v>
      </c>
    </row>
    <row r="35" spans="1:7" x14ac:dyDescent="0.25">
      <c r="A35" s="15" t="s">
        <v>8334</v>
      </c>
      <c r="B35" s="16"/>
      <c r="C35" s="16"/>
      <c r="D35" s="16">
        <v>40</v>
      </c>
      <c r="E35" s="16"/>
      <c r="F35" s="16">
        <v>40</v>
      </c>
      <c r="G35" s="9">
        <f t="shared" si="0"/>
        <v>9.7228974234321829E-3</v>
      </c>
    </row>
    <row r="36" spans="1:7" x14ac:dyDescent="0.25">
      <c r="A36" s="15" t="s">
        <v>8333</v>
      </c>
      <c r="B36" s="16">
        <v>60</v>
      </c>
      <c r="C36" s="16"/>
      <c r="D36" s="16"/>
      <c r="E36" s="16"/>
      <c r="F36" s="16">
        <v>60</v>
      </c>
      <c r="G36" s="9">
        <f t="shared" si="0"/>
        <v>1.4584346135148274E-2</v>
      </c>
    </row>
    <row r="37" spans="1:7" x14ac:dyDescent="0.25">
      <c r="A37" s="15" t="s">
        <v>8373</v>
      </c>
      <c r="B37" s="16">
        <v>34</v>
      </c>
      <c r="C37" s="16"/>
      <c r="D37" s="16"/>
      <c r="E37" s="16">
        <v>6</v>
      </c>
      <c r="F37" s="16">
        <v>40</v>
      </c>
      <c r="G37" s="9">
        <f t="shared" si="0"/>
        <v>9.7228974234321829E-3</v>
      </c>
    </row>
    <row r="38" spans="1:7" x14ac:dyDescent="0.25">
      <c r="A38" s="15" t="s">
        <v>8376</v>
      </c>
      <c r="B38" s="16">
        <v>40</v>
      </c>
      <c r="C38" s="16">
        <v>2</v>
      </c>
      <c r="D38" s="16">
        <v>18</v>
      </c>
      <c r="E38" s="16"/>
      <c r="F38" s="16">
        <v>60</v>
      </c>
      <c r="G38" s="9">
        <f t="shared" si="0"/>
        <v>1.4584346135148274E-2</v>
      </c>
    </row>
    <row r="39" spans="1:7" x14ac:dyDescent="0.25">
      <c r="A39" s="15" t="s">
        <v>8378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  <c r="G39" s="9">
        <f t="shared" si="0"/>
        <v>4.5454545454545456E-2</v>
      </c>
    </row>
    <row r="40" spans="1:7" x14ac:dyDescent="0.25">
      <c r="A40" s="15" t="s">
        <v>8372</v>
      </c>
      <c r="B40" s="16">
        <v>80</v>
      </c>
      <c r="C40" s="16"/>
      <c r="D40" s="16"/>
      <c r="E40" s="16"/>
      <c r="F40" s="16">
        <v>80</v>
      </c>
      <c r="G40" s="9">
        <f t="shared" si="0"/>
        <v>1.9445794846864366E-2</v>
      </c>
    </row>
    <row r="41" spans="1:7" x14ac:dyDescent="0.25">
      <c r="A41" s="15" t="s">
        <v>8332</v>
      </c>
      <c r="B41" s="16">
        <v>60</v>
      </c>
      <c r="C41" s="16"/>
      <c r="D41" s="16"/>
      <c r="E41" s="16"/>
      <c r="F41" s="16">
        <v>60</v>
      </c>
      <c r="G41" s="9">
        <f t="shared" si="0"/>
        <v>1.4584346135148274E-2</v>
      </c>
    </row>
    <row r="42" spans="1:7" x14ac:dyDescent="0.25">
      <c r="A42" s="15" t="s">
        <v>8362</v>
      </c>
      <c r="B42" s="16"/>
      <c r="C42" s="16">
        <v>47</v>
      </c>
      <c r="D42" s="16">
        <v>10</v>
      </c>
      <c r="E42" s="16"/>
      <c r="F42" s="16">
        <v>57</v>
      </c>
      <c r="G42" s="9">
        <f t="shared" si="0"/>
        <v>1.3855128828390861E-2</v>
      </c>
    </row>
    <row r="43" spans="1:7" x14ac:dyDescent="0.25">
      <c r="A43" s="15" t="s">
        <v>8355</v>
      </c>
      <c r="B43" s="16"/>
      <c r="C43" s="16">
        <v>100</v>
      </c>
      <c r="D43" s="16"/>
      <c r="E43" s="16"/>
      <c r="F43" s="16">
        <v>100</v>
      </c>
      <c r="G43" s="9">
        <f t="shared" si="0"/>
        <v>2.4307243558580455E-2</v>
      </c>
    </row>
    <row r="44" spans="1:7" x14ac:dyDescent="0.25">
      <c r="A44" s="15" t="s">
        <v>8342</v>
      </c>
      <c r="B44" s="16">
        <v>20</v>
      </c>
      <c r="C44" s="16">
        <v>120</v>
      </c>
      <c r="D44" s="16">
        <v>60</v>
      </c>
      <c r="E44" s="16"/>
      <c r="F44" s="16">
        <v>200</v>
      </c>
      <c r="G44" s="9">
        <f t="shared" si="0"/>
        <v>4.8614487117160911E-2</v>
      </c>
    </row>
    <row r="45" spans="1:7" x14ac:dyDescent="0.25">
      <c r="A45" s="15" t="s">
        <v>8341</v>
      </c>
      <c r="B45" s="16"/>
      <c r="C45" s="16">
        <v>60</v>
      </c>
      <c r="D45" s="16">
        <v>100</v>
      </c>
      <c r="E45" s="16"/>
      <c r="F45" s="16">
        <v>160</v>
      </c>
      <c r="G45" s="9">
        <f t="shared" si="0"/>
        <v>3.8891589693728731E-2</v>
      </c>
    </row>
    <row r="46" spans="1:7" x14ac:dyDescent="0.25">
      <c r="A46" s="15" t="s">
        <v>8361</v>
      </c>
      <c r="B46" s="16"/>
      <c r="C46" s="16"/>
      <c r="D46" s="16">
        <v>20</v>
      </c>
      <c r="E46" s="16"/>
      <c r="F46" s="16">
        <v>20</v>
      </c>
      <c r="G46" s="9">
        <f t="shared" si="0"/>
        <v>4.8614487117160914E-3</v>
      </c>
    </row>
    <row r="47" spans="1:7" x14ac:dyDescent="0.25">
      <c r="A47" s="15" t="s">
        <v>8382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24"/>
  <sheetViews>
    <sheetView tabSelected="1" workbookViewId="0">
      <selection activeCell="A26" sqref="A26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4" t="s">
        <v>8387</v>
      </c>
      <c r="B1" t="s">
        <v>8383</v>
      </c>
    </row>
    <row r="2" spans="1:5" x14ac:dyDescent="0.25">
      <c r="A2" s="14" t="s">
        <v>8388</v>
      </c>
      <c r="B2" t="s">
        <v>8383</v>
      </c>
    </row>
    <row r="4" spans="1:5" x14ac:dyDescent="0.25">
      <c r="A4" s="14" t="s">
        <v>8385</v>
      </c>
      <c r="B4" s="14" t="s">
        <v>8384</v>
      </c>
    </row>
    <row r="5" spans="1:5" x14ac:dyDescent="0.25">
      <c r="A5" s="14" t="s">
        <v>8381</v>
      </c>
      <c r="B5" t="s">
        <v>8218</v>
      </c>
      <c r="C5" t="s">
        <v>8220</v>
      </c>
      <c r="D5" t="s">
        <v>8219</v>
      </c>
      <c r="E5" t="s">
        <v>8382</v>
      </c>
    </row>
    <row r="6" spans="1:5" x14ac:dyDescent="0.25">
      <c r="A6" s="18" t="s">
        <v>8395</v>
      </c>
      <c r="B6" s="16">
        <v>183</v>
      </c>
      <c r="C6" s="16">
        <v>149</v>
      </c>
      <c r="D6" s="16">
        <v>34</v>
      </c>
      <c r="E6" s="16">
        <v>366</v>
      </c>
    </row>
    <row r="7" spans="1:5" x14ac:dyDescent="0.25">
      <c r="A7" s="18" t="s">
        <v>8396</v>
      </c>
      <c r="B7" s="16">
        <v>202</v>
      </c>
      <c r="C7" s="16">
        <v>105</v>
      </c>
      <c r="D7" s="16">
        <v>27</v>
      </c>
      <c r="E7" s="16">
        <v>334</v>
      </c>
    </row>
    <row r="8" spans="1:5" x14ac:dyDescent="0.25">
      <c r="A8" s="18" t="s">
        <v>8397</v>
      </c>
      <c r="B8" s="16">
        <v>179</v>
      </c>
      <c r="C8" s="16">
        <v>108</v>
      </c>
      <c r="D8" s="16">
        <v>28</v>
      </c>
      <c r="E8" s="16">
        <v>315</v>
      </c>
    </row>
    <row r="9" spans="1:5" x14ac:dyDescent="0.25">
      <c r="A9" s="18" t="s">
        <v>8398</v>
      </c>
      <c r="B9" s="16">
        <v>193</v>
      </c>
      <c r="C9" s="16">
        <v>103</v>
      </c>
      <c r="D9" s="16">
        <v>27</v>
      </c>
      <c r="E9" s="16">
        <v>323</v>
      </c>
    </row>
    <row r="10" spans="1:5" x14ac:dyDescent="0.25">
      <c r="A10" s="18" t="s">
        <v>8389</v>
      </c>
      <c r="B10" s="16">
        <v>233</v>
      </c>
      <c r="C10" s="16">
        <v>126</v>
      </c>
      <c r="D10" s="16">
        <v>26</v>
      </c>
      <c r="E10" s="16">
        <v>385</v>
      </c>
    </row>
    <row r="11" spans="1:5" x14ac:dyDescent="0.25">
      <c r="A11" s="18" t="s">
        <v>8399</v>
      </c>
      <c r="B11" s="16">
        <v>213</v>
      </c>
      <c r="C11" s="16">
        <v>148</v>
      </c>
      <c r="D11" s="16">
        <v>27</v>
      </c>
      <c r="E11" s="16">
        <v>388</v>
      </c>
    </row>
    <row r="12" spans="1:5" x14ac:dyDescent="0.25">
      <c r="A12" s="18" t="s">
        <v>8390</v>
      </c>
      <c r="B12" s="16">
        <v>192</v>
      </c>
      <c r="C12" s="16">
        <v>148</v>
      </c>
      <c r="D12" s="16">
        <v>44</v>
      </c>
      <c r="E12" s="16">
        <v>384</v>
      </c>
    </row>
    <row r="13" spans="1:5" x14ac:dyDescent="0.25">
      <c r="A13" s="18" t="s">
        <v>8391</v>
      </c>
      <c r="B13" s="16">
        <v>167</v>
      </c>
      <c r="C13" s="16">
        <v>134</v>
      </c>
      <c r="D13" s="16">
        <v>32</v>
      </c>
      <c r="E13" s="16">
        <v>333</v>
      </c>
    </row>
    <row r="14" spans="1:5" x14ac:dyDescent="0.25">
      <c r="A14" s="18" t="s">
        <v>8392</v>
      </c>
      <c r="B14" s="16">
        <v>148</v>
      </c>
      <c r="C14" s="16">
        <v>127</v>
      </c>
      <c r="D14" s="16">
        <v>24</v>
      </c>
      <c r="E14" s="16">
        <v>299</v>
      </c>
    </row>
    <row r="15" spans="1:5" x14ac:dyDescent="0.25">
      <c r="A15" s="18" t="s">
        <v>8393</v>
      </c>
      <c r="B15" s="16">
        <v>184</v>
      </c>
      <c r="C15" s="16">
        <v>150</v>
      </c>
      <c r="D15" s="16">
        <v>20</v>
      </c>
      <c r="E15" s="16">
        <v>354</v>
      </c>
    </row>
    <row r="16" spans="1:5" x14ac:dyDescent="0.25">
      <c r="A16" s="18" t="s">
        <v>8394</v>
      </c>
      <c r="B16" s="16">
        <v>180</v>
      </c>
      <c r="C16" s="16">
        <v>113</v>
      </c>
      <c r="D16" s="16">
        <v>37</v>
      </c>
      <c r="E16" s="16">
        <v>330</v>
      </c>
    </row>
    <row r="17" spans="1:5" x14ac:dyDescent="0.25">
      <c r="A17" s="18" t="s">
        <v>8400</v>
      </c>
      <c r="B17" s="16">
        <v>111</v>
      </c>
      <c r="C17" s="16">
        <v>119</v>
      </c>
      <c r="D17" s="16">
        <v>23</v>
      </c>
      <c r="E17" s="16">
        <v>253</v>
      </c>
    </row>
    <row r="18" spans="1:5" x14ac:dyDescent="0.25">
      <c r="A18" s="18" t="s">
        <v>8382</v>
      </c>
      <c r="B18" s="16">
        <v>2185</v>
      </c>
      <c r="C18" s="16">
        <v>1530</v>
      </c>
      <c r="D18" s="16">
        <v>349</v>
      </c>
      <c r="E18" s="16">
        <v>4064</v>
      </c>
    </row>
    <row r="20" spans="1:5" x14ac:dyDescent="0.25">
      <c r="A20" s="10" t="s">
        <v>8404</v>
      </c>
    </row>
    <row r="21" spans="1:5" x14ac:dyDescent="0.25">
      <c r="A21" s="18" t="s">
        <v>8401</v>
      </c>
      <c r="B21" s="9">
        <f>2185/4064</f>
        <v>0.53764763779527558</v>
      </c>
    </row>
    <row r="22" spans="1:5" x14ac:dyDescent="0.25">
      <c r="A22" s="18" t="s">
        <v>8402</v>
      </c>
      <c r="B22" s="21">
        <f>(1530+349)/4064</f>
        <v>0.46235236220472442</v>
      </c>
    </row>
    <row r="23" spans="1:5" ht="15.75" thickBot="1" x14ac:dyDescent="0.3">
      <c r="A23" s="18" t="s">
        <v>8403</v>
      </c>
      <c r="B23" s="22">
        <f>B21-B22</f>
        <v>7.5295275590551158E-2</v>
      </c>
    </row>
    <row r="24" spans="1:5" ht="15.75" thickTop="1" x14ac:dyDescent="0.25"/>
  </sheetData>
  <pageMargins left="0.7" right="0.7" top="0.75" bottom="0.75" header="0.3" footer="0.3"/>
  <pageSetup orientation="portrait" horizontalDpi="90" verticalDpi="9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3"/>
  <sheetViews>
    <sheetView topLeftCell="A7" workbookViewId="0">
      <selection activeCell="B13" sqref="B13"/>
    </sheetView>
  </sheetViews>
  <sheetFormatPr defaultRowHeight="15" x14ac:dyDescent="0.25"/>
  <cols>
    <col min="1" max="1" width="38.5703125" bestFit="1" customWidth="1"/>
    <col min="2" max="2" width="21.28515625" customWidth="1"/>
    <col min="3" max="3" width="17" customWidth="1"/>
    <col min="4" max="4" width="20.5703125" customWidth="1"/>
    <col min="5" max="5" width="16.5703125" customWidth="1"/>
    <col min="6" max="6" width="20.85546875" customWidth="1"/>
    <col min="7" max="7" width="19.85546875" customWidth="1"/>
    <col min="8" max="8" width="23.85546875" customWidth="1"/>
  </cols>
  <sheetData>
    <row r="1" spans="1:8" ht="21" customHeight="1" x14ac:dyDescent="0.25">
      <c r="A1" s="19" t="s">
        <v>8307</v>
      </c>
      <c r="B1" s="20" t="s">
        <v>8308</v>
      </c>
      <c r="C1" s="20" t="s">
        <v>8309</v>
      </c>
      <c r="D1" s="20" t="s">
        <v>8310</v>
      </c>
      <c r="E1" s="20" t="s">
        <v>8311</v>
      </c>
      <c r="F1" s="20" t="s">
        <v>8312</v>
      </c>
      <c r="G1" s="20" t="s">
        <v>8313</v>
      </c>
      <c r="H1" s="20" t="s">
        <v>8314</v>
      </c>
    </row>
    <row r="2" spans="1:8" x14ac:dyDescent="0.25">
      <c r="A2" s="7" t="s">
        <v>8315</v>
      </c>
      <c r="B2">
        <f>COUNTIFS(ProjData!$F$2:$F$4115,"Successful",ProjData!$D$2:$D$4115,"&lt;"&amp;1000)</f>
        <v>322</v>
      </c>
      <c r="C2">
        <f>COUNTIFS(ProjData!$F$2:$F$4115,"failed",ProjData!$D$2:$D$4115,"&lt;"&amp;1000)</f>
        <v>113</v>
      </c>
      <c r="D2">
        <f>COUNTIFS(ProjData!$F$2:$F$4115,"canceled",ProjData!$D$2:$D$4115,"&lt;"&amp;1000)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5">
      <c r="A3" s="8" t="s">
        <v>8316</v>
      </c>
      <c r="B3">
        <f>COUNTIFS(ProjData!$F$2:$F$4115,"Successful",ProjData!$D$2:$D$4115,"&gt;="&amp;1000,ProjData!$D$2:$D$4115,"&lt;="&amp;4999)</f>
        <v>932</v>
      </c>
      <c r="C3">
        <f>COUNTIFS(ProjData!$F$2:$F$4115,"failed",ProjData!$D$2:$D$4115,"&gt;="&amp;1000,ProjData!$D$2:$D$4115,"&lt;="&amp;4999)</f>
        <v>420</v>
      </c>
      <c r="D3">
        <f>COUNTIFS(ProjData!$F$2:$F$4115,"canceled",ProjData!$D$2:$D$4115,"&gt;="&amp;1000,ProjData!$D$2:$D$4115,"&lt;="&amp;4999)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5">
      <c r="A4" s="8" t="s">
        <v>8317</v>
      </c>
      <c r="B4">
        <f>COUNTIFS(ProjData!$F$2:$F$4115,"Successful",ProjData!$D$2:$D$4115,"&gt;="&amp;5000,ProjData!$D$2:$D$4115,"&lt;="&amp;9999)</f>
        <v>381</v>
      </c>
      <c r="C4">
        <f>COUNTIFS(ProjData!$F$2:$F$4115,"failed",ProjData!$D$2:$D$4115,"&gt;="&amp;5000,ProjData!$D$2:$D$4115,"&lt;="&amp;9999)</f>
        <v>283</v>
      </c>
      <c r="D4">
        <f>COUNTIFS(ProjData!$F$2:$F$4115,"canceled",ProjData!$D$2:$D$4115,"&gt;="&amp;5000,ProjData!$D$2:$D$4115,"&lt;="&amp;9999)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s="8" t="s">
        <v>8318</v>
      </c>
      <c r="B5">
        <f>COUNTIFS(ProjData!$F$2:$F$4115,"Successful",ProjData!$D$2:$D$4115,"&gt;="&amp;10000,ProjData!$D$2:$D$4115,"&lt;="&amp;14999)</f>
        <v>168</v>
      </c>
      <c r="C5">
        <f>COUNTIFS(ProjData!$F$2:$F$4115,"failed",ProjData!$D$2:$D$4115,"&gt;="&amp;10000,ProjData!$D$2:$D$4115,"&lt;="&amp;14999)</f>
        <v>144</v>
      </c>
      <c r="D5">
        <f>COUNTIFS(ProjData!$F$2:$F$4115,"canceled",ProjData!$D$2:$D$4115,"&gt;="&amp;10000,ProjData!$D$2:$D$4115,"&lt;="&amp;14999)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s="8" t="s">
        <v>8319</v>
      </c>
      <c r="B6">
        <f>COUNTIFS(ProjData!$F$2:$F$4115,"Successful",ProjData!$D$2:$D$4115,"&gt;="&amp;15000,ProjData!$D$2:$D$4115,"&lt;="&amp;19999)</f>
        <v>94</v>
      </c>
      <c r="C6">
        <f>COUNTIFS(ProjData!$F$2:$F$4115,"failed",ProjData!$D$2:$D$4115,"&gt;="&amp;15000,ProjData!$D$2:$D$4115,"&lt;="&amp;19999)</f>
        <v>90</v>
      </c>
      <c r="D6">
        <f>COUNTIFS(ProjData!$F$2:$F$4115,"canceled",ProjData!$D$2:$D$4115,"&gt;="&amp;15000,ProjData!$D$2:$D$4115,"&lt;="&amp;19999)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s="8" t="s">
        <v>8320</v>
      </c>
      <c r="B7">
        <f>COUNTIFS(ProjData!$F$2:$F$4115,"Successful",ProjData!$D$2:$D$4115,"&gt;="&amp;20000,ProjData!$D$2:$D$4115,"&lt;="&amp;24999)</f>
        <v>62</v>
      </c>
      <c r="C7">
        <f>COUNTIFS(ProjData!$F$2:$F$4115,"failed",ProjData!$D$2:$D$4115,"&gt;="&amp;20000,ProjData!$D$2:$D$4115,"&lt;="&amp;24999)</f>
        <v>72</v>
      </c>
      <c r="D7">
        <f>COUNTIFS(ProjData!$F$2:$F$4115,"canceled",ProjData!$D$2:$D$4115,"&gt;="&amp;20000,ProjData!$D$2:$D$4115,"&lt;="&amp;24999)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s="8" t="s">
        <v>8321</v>
      </c>
      <c r="B8">
        <f>COUNTIFS(ProjData!$F$2:$F$4115,"Successful",ProjData!$D$2:$D$4115,"&gt;="&amp;25000,ProjData!$D$2:$D$4115,"&lt;="&amp;29999)</f>
        <v>55</v>
      </c>
      <c r="C8">
        <f>COUNTIFS(ProjData!$F$2:$F$4115,"failed",ProjData!$D$2:$D$4115,"&gt;="&amp;25000,ProjData!$D$2:$D$4115,"&lt;="&amp;29999)</f>
        <v>64</v>
      </c>
      <c r="D8">
        <f>COUNTIFS(ProjData!$F$2:$F$4115,"canceled",ProjData!$D$2:$D$4115,"&gt;="&amp;25000,ProjData!$D$2:$D$4115,"&lt;="&amp;29999)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s="8" t="s">
        <v>8322</v>
      </c>
      <c r="B9">
        <f>COUNTIFS(ProjData!$F$2:$F$4115,"Successful",ProjData!$D$2:$D$4115,"&gt;="&amp;30000,ProjData!$D$2:$D$4115,"&lt;="&amp;34999)</f>
        <v>32</v>
      </c>
      <c r="C9">
        <f>COUNTIFS(ProjData!$F$2:$F$4115,"failed",ProjData!$D$2:$D$4115,"&gt;="&amp;30000,ProjData!$D$2:$D$4115,"&lt;="&amp;34999)</f>
        <v>37</v>
      </c>
      <c r="D9">
        <f>COUNTIFS(ProjData!$F$2:$F$4115,"canceled",ProjData!$D$2:$D$4115,"&gt;="&amp;30000,ProjData!$D$2:$D$4115,"&lt;="&amp;34999)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s="8" t="s">
        <v>8323</v>
      </c>
      <c r="B10">
        <f>COUNTIFS(ProjData!$F$2:$F$4115,"Successful",ProjData!$D$2:$D$4115,"&gt;="&amp;35000,ProjData!$D$2:$D$4115,"&lt;="&amp;39999)</f>
        <v>26</v>
      </c>
      <c r="C10">
        <f>COUNTIFS(ProjData!$F$2:$F$4115,"failed",ProjData!$D$2:$D$4115,"&gt;="&amp;35000,ProjData!$D$2:$D$4115,"&lt;="&amp;39999)</f>
        <v>22</v>
      </c>
      <c r="D10">
        <f>COUNTIFS(ProjData!$F$2:$F$4115,"canceled",ProjData!$D$2:$D$4115,"&gt;="&amp;35000,ProjData!$D$2:$D$4115,"&lt;="&amp;39999)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5">
      <c r="A11" s="8" t="s">
        <v>8324</v>
      </c>
      <c r="B11">
        <f>COUNTIFS(ProjData!$F$2:$F$4115,"Successful",ProjData!$D$2:$D$4115,"&gt;="&amp;40000,ProjData!$D$2:$D$4115,"&lt;="&amp;44999)</f>
        <v>21</v>
      </c>
      <c r="C11">
        <f>COUNTIFS(ProjData!$F$2:$F$4115,"failed",ProjData!$D$2:$D$4115,"&gt;="&amp;40000,ProjData!$D$2:$D$4115,"&lt;="&amp;44999)</f>
        <v>16</v>
      </c>
      <c r="D11">
        <f>COUNTIFS(ProjData!$F$2:$F$4115,"canceled",ProjData!$D$2:$D$4115,"&gt;="&amp;40000,ProjData!$D$2:$D$4115,"&lt;="&amp;44999)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5">
      <c r="A12" s="8" t="s">
        <v>8325</v>
      </c>
      <c r="B12">
        <f>COUNTIFS(ProjData!$F$2:$F$4115,"Successful",ProjData!$D$2:$D$4115,"&gt;="&amp;45000,ProjData!$D$2:$D$4115,"&lt;="&amp;49999)</f>
        <v>6</v>
      </c>
      <c r="C12">
        <f>COUNTIFS(ProjData!$F$2:$F$4115,"failed",ProjData!$D$2:$D$4115,"&gt;="&amp;45000,ProjData!$D$2:$D$4115,"&lt;="&amp;49999)</f>
        <v>11</v>
      </c>
      <c r="D12">
        <f>COUNTIFS(ProjData!$F$2:$F$4115,"canceled",ProjData!$D$2:$D$4115,"&gt;="&amp;45000,ProjData!$D$2:$D$4115,"&lt;="&amp;49999)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s="7" t="s">
        <v>8326</v>
      </c>
      <c r="B13">
        <f>COUNTIFS(ProjData!$F$2:$F$4115,"Successful",ProjData!$D$2:$D$4115,"&gt;="&amp;50000)</f>
        <v>86</v>
      </c>
      <c r="C13">
        <f>COUNTIFS(ProjData!$F$2:$F$4115,"failed",ProjData!$D$2:$D$4115,"&gt;="&amp;50000)</f>
        <v>258</v>
      </c>
      <c r="D13">
        <f>COUNTIFS(ProjData!$F$2:$F$4115,"canceled",ProjData!$D$2:$D$4115,"&gt;="&amp;50000)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ProjData</vt:lpstr>
      <vt:lpstr>CategoryStats</vt:lpstr>
      <vt:lpstr>SubCategoryStats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Dodson (US), James</cp:lastModifiedBy>
  <dcterms:created xsi:type="dcterms:W3CDTF">2017-04-20T15:17:24Z</dcterms:created>
  <dcterms:modified xsi:type="dcterms:W3CDTF">2019-04-22T13:09:52Z</dcterms:modified>
</cp:coreProperties>
</file>