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.SpAm-PC\Documents\Git\DAAlgo\"/>
    </mc:Choice>
  </mc:AlternateContent>
  <bookViews>
    <workbookView xWindow="0" yWindow="0" windowWidth="23040" windowHeight="933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6" i="1"/>
  <c r="D6" i="1"/>
  <c r="E6" i="1"/>
  <c r="F6" i="1"/>
  <c r="G6" i="1"/>
  <c r="I6" i="1"/>
  <c r="H25" i="1" l="1"/>
  <c r="K22" i="1"/>
  <c r="J6" i="1"/>
  <c r="H26" i="1" s="1"/>
  <c r="L5" i="1" l="1"/>
  <c r="K5" i="1"/>
  <c r="J5" i="1"/>
  <c r="I5" i="1"/>
  <c r="H5" i="1"/>
  <c r="G5" i="1"/>
  <c r="F5" i="1"/>
  <c r="E5" i="1"/>
  <c r="D5" i="1"/>
  <c r="C5" i="1"/>
  <c r="H6" i="1"/>
  <c r="H24" i="1" s="1"/>
  <c r="J22" i="1"/>
  <c r="J8" i="1" l="1"/>
  <c r="J13" i="1" l="1"/>
  <c r="M22" i="1" s="1"/>
  <c r="J9" i="1"/>
  <c r="L6" i="1" l="1"/>
  <c r="H28" i="1" s="1"/>
  <c r="G7" i="1"/>
  <c r="K6" i="1"/>
  <c r="H27" i="1" s="1"/>
  <c r="J11" i="1" l="1"/>
  <c r="N22" i="1"/>
  <c r="H7" i="1"/>
  <c r="I13" i="1" s="1"/>
  <c r="K13" i="1" s="1"/>
  <c r="L13" i="1" s="1"/>
  <c r="J18" i="1"/>
  <c r="J15" i="1"/>
  <c r="J14" i="1"/>
  <c r="J20" i="1"/>
  <c r="J17" i="1"/>
  <c r="J10" i="1"/>
  <c r="J25" i="1" l="1"/>
  <c r="K25" i="1" s="1"/>
  <c r="K26" i="1"/>
  <c r="L26" i="1" s="1"/>
  <c r="L27" i="1"/>
  <c r="M27" i="1" s="1"/>
  <c r="M28" i="1"/>
  <c r="N28" i="1" s="1"/>
  <c r="N24" i="1" s="1"/>
  <c r="I8" i="1"/>
  <c r="K8" i="1" s="1"/>
  <c r="L8" i="1" s="1"/>
  <c r="I17" i="1"/>
  <c r="K17" i="1" s="1"/>
  <c r="I20" i="1"/>
  <c r="K20" i="1" s="1"/>
  <c r="L20" i="1" s="1"/>
  <c r="M20" i="1" s="1"/>
  <c r="K14" i="1"/>
  <c r="L14" i="1" s="1"/>
  <c r="L25" i="1" l="1"/>
  <c r="N27" i="1"/>
  <c r="M24" i="1" s="1"/>
  <c r="K9" i="1"/>
  <c r="K10" i="1" s="1"/>
  <c r="K11" i="1" s="1"/>
  <c r="L11" i="1" s="1"/>
  <c r="M26" i="1"/>
  <c r="K15" i="1"/>
  <c r="L15" i="1" s="1"/>
  <c r="M13" i="1" s="1"/>
  <c r="L17" i="1"/>
  <c r="K18" i="1"/>
  <c r="L18" i="1" s="1"/>
  <c r="N26" i="1" l="1"/>
  <c r="L24" i="1" s="1"/>
  <c r="M25" i="1"/>
  <c r="N25" i="1" s="1"/>
  <c r="L10" i="1"/>
  <c r="L9" i="1"/>
  <c r="M17" i="1"/>
  <c r="K24" i="1" l="1"/>
  <c r="J24" i="1" s="1"/>
  <c r="M8" i="1"/>
  <c r="N8" i="1" s="1"/>
</calcChain>
</file>

<file path=xl/sharedStrings.xml><?xml version="1.0" encoding="utf-8"?>
<sst xmlns="http://schemas.openxmlformats.org/spreadsheetml/2006/main" count="28" uniqueCount="9">
  <si>
    <t>w</t>
  </si>
  <si>
    <t>stt</t>
  </si>
  <si>
    <t>DC</t>
  </si>
  <si>
    <t>OC</t>
  </si>
  <si>
    <t>TP</t>
  </si>
  <si>
    <t>TAC</t>
  </si>
  <si>
    <t>BC</t>
  </si>
  <si>
    <t>x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</si>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</sst>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8"/>
  <sheetViews>
    <sheetView tabSelected="1" topLeftCell="E5" zoomScaleNormal="100" workbookViewId="0">
      <selection activeCell="M25" sqref="M25"/>
    </sheetView>
  </sheetViews>
  <sheetFormatPr defaultRowHeight="14.4" x14ac:dyDescent="0.3"/>
  <sheetData>
    <row r="3" spans="2:14" x14ac:dyDescent="0.3">
      <c r="C3" t="s">
        <v>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2:14" x14ac:dyDescent="0.3">
      <c r="C4" t="s">
        <v>0</v>
      </c>
      <c r="D4">
        <v>100</v>
      </c>
      <c r="E4">
        <v>65</v>
      </c>
      <c r="F4">
        <v>40</v>
      </c>
      <c r="G4">
        <v>32</v>
      </c>
      <c r="H4">
        <v>28</v>
      </c>
      <c r="I4">
        <v>20</v>
      </c>
      <c r="J4">
        <v>19</v>
      </c>
      <c r="K4">
        <v>0</v>
      </c>
      <c r="L4">
        <v>0</v>
      </c>
      <c r="M4">
        <v>0</v>
      </c>
    </row>
    <row r="5" spans="2:14" x14ac:dyDescent="0.3">
      <c r="C5" s="2">
        <f>L3</f>
        <v>9</v>
      </c>
      <c r="D5" s="2">
        <f>J3</f>
        <v>7</v>
      </c>
      <c r="E5" s="2">
        <f>H3</f>
        <v>5</v>
      </c>
      <c r="F5" s="2">
        <f>F3</f>
        <v>3</v>
      </c>
      <c r="G5" s="2">
        <f>D3</f>
        <v>1</v>
      </c>
      <c r="H5" s="1">
        <f>E3</f>
        <v>2</v>
      </c>
      <c r="I5" s="1">
        <f>G3</f>
        <v>4</v>
      </c>
      <c r="J5" s="1">
        <f>I3</f>
        <v>6</v>
      </c>
      <c r="K5" s="1">
        <f>K3</f>
        <v>8</v>
      </c>
      <c r="L5" s="1">
        <f>M3</f>
        <v>10</v>
      </c>
    </row>
    <row r="6" spans="2:14" x14ac:dyDescent="0.3">
      <c r="C6" s="2">
        <f>L4</f>
        <v>0</v>
      </c>
      <c r="D6" s="2">
        <f>J4</f>
        <v>19</v>
      </c>
      <c r="E6" s="2">
        <f>H4</f>
        <v>28</v>
      </c>
      <c r="F6" s="2">
        <f>F4</f>
        <v>40</v>
      </c>
      <c r="G6" s="2">
        <f>D4</f>
        <v>100</v>
      </c>
      <c r="H6" s="1">
        <f>E4</f>
        <v>65</v>
      </c>
      <c r="I6" s="1">
        <f>G4</f>
        <v>32</v>
      </c>
      <c r="J6" s="1">
        <f>I4</f>
        <v>20</v>
      </c>
      <c r="K6" s="1">
        <f>K4</f>
        <v>0</v>
      </c>
      <c r="L6" s="1">
        <f>M4</f>
        <v>0</v>
      </c>
    </row>
    <row r="7" spans="2:14" x14ac:dyDescent="0.3">
      <c r="G7">
        <f>SUM(C6:G6)</f>
        <v>187</v>
      </c>
      <c r="H7">
        <f>SUM(H6:L6)</f>
        <v>117</v>
      </c>
    </row>
    <row r="8" spans="2:14" x14ac:dyDescent="0.3">
      <c r="I8">
        <f xml:space="preserve"> G7-H7</f>
        <v>70</v>
      </c>
      <c r="J8">
        <f>F6-I6</f>
        <v>8</v>
      </c>
      <c r="K8">
        <f>I8-2*J8</f>
        <v>54</v>
      </c>
      <c r="L8">
        <f>ABS(K8)</f>
        <v>54</v>
      </c>
      <c r="M8">
        <f>MIN(L8:L11)</f>
        <v>0</v>
      </c>
      <c r="N8">
        <f>MIN(M8,M13,M17,M20)</f>
        <v>0</v>
      </c>
    </row>
    <row r="9" spans="2:14" x14ac:dyDescent="0.3">
      <c r="B9">
        <v>11</v>
      </c>
      <c r="C9">
        <v>-1</v>
      </c>
      <c r="D9">
        <v>20</v>
      </c>
      <c r="E9">
        <v>15</v>
      </c>
      <c r="F9" t="s">
        <v>2</v>
      </c>
      <c r="J9">
        <f>E6-J6</f>
        <v>8</v>
      </c>
      <c r="K9">
        <f>K8-2*J9</f>
        <v>38</v>
      </c>
      <c r="L9">
        <f>ABS(K9)</f>
        <v>38</v>
      </c>
    </row>
    <row r="10" spans="2:14" x14ac:dyDescent="0.3">
      <c r="B10">
        <v>3</v>
      </c>
      <c r="C10">
        <v>-1</v>
      </c>
      <c r="D10">
        <v>20</v>
      </c>
      <c r="E10">
        <v>18</v>
      </c>
      <c r="F10" t="s">
        <v>2</v>
      </c>
      <c r="J10">
        <f>D6-K6</f>
        <v>19</v>
      </c>
      <c r="K10">
        <f>K9-2*J10</f>
        <v>0</v>
      </c>
      <c r="L10">
        <f>ABS(K10)</f>
        <v>0</v>
      </c>
    </row>
    <row r="11" spans="2:14" x14ac:dyDescent="0.3">
      <c r="B11">
        <v>6</v>
      </c>
      <c r="C11">
        <v>-1</v>
      </c>
      <c r="D11">
        <v>20</v>
      </c>
      <c r="E11">
        <v>18</v>
      </c>
      <c r="F11" t="s">
        <v>4</v>
      </c>
      <c r="J11">
        <f>C6-L6</f>
        <v>0</v>
      </c>
      <c r="K11">
        <f>K10-2*J11</f>
        <v>0</v>
      </c>
      <c r="L11">
        <f>ABS(K11)</f>
        <v>0</v>
      </c>
    </row>
    <row r="12" spans="2:14" x14ac:dyDescent="0.3">
      <c r="B12">
        <v>16</v>
      </c>
      <c r="C12">
        <v>-1</v>
      </c>
      <c r="D12">
        <v>20</v>
      </c>
      <c r="E12">
        <v>29</v>
      </c>
      <c r="F12" t="s">
        <v>6</v>
      </c>
    </row>
    <row r="13" spans="2:14" x14ac:dyDescent="0.3">
      <c r="B13">
        <v>8</v>
      </c>
      <c r="C13">
        <v>-1</v>
      </c>
      <c r="D13">
        <v>20</v>
      </c>
      <c r="E13">
        <v>37</v>
      </c>
      <c r="F13" t="s">
        <v>2</v>
      </c>
      <c r="I13">
        <f xml:space="preserve"> G7-H7</f>
        <v>70</v>
      </c>
      <c r="J13">
        <f>E6-J6</f>
        <v>8</v>
      </c>
      <c r="K13">
        <f>I13-2*J13</f>
        <v>54</v>
      </c>
      <c r="L13">
        <f>ABS(K13)</f>
        <v>54</v>
      </c>
      <c r="M13">
        <f>MIN(L13:L15)</f>
        <v>16</v>
      </c>
    </row>
    <row r="14" spans="2:14" x14ac:dyDescent="0.3">
      <c r="B14">
        <v>17</v>
      </c>
      <c r="C14">
        <v>-1</v>
      </c>
      <c r="D14">
        <v>20</v>
      </c>
      <c r="E14">
        <v>38</v>
      </c>
      <c r="F14" t="s">
        <v>8</v>
      </c>
      <c r="J14">
        <f>D6-K6</f>
        <v>19</v>
      </c>
      <c r="K14">
        <f>K13-2*J14</f>
        <v>16</v>
      </c>
      <c r="L14">
        <f>ABS(K14)</f>
        <v>16</v>
      </c>
    </row>
    <row r="15" spans="2:14" x14ac:dyDescent="0.3">
      <c r="B15">
        <v>18</v>
      </c>
      <c r="C15">
        <v>-1</v>
      </c>
      <c r="D15">
        <v>20</v>
      </c>
      <c r="E15">
        <v>42</v>
      </c>
      <c r="F15" t="s">
        <v>2</v>
      </c>
      <c r="J15">
        <f>C6-L6</f>
        <v>0</v>
      </c>
      <c r="K15">
        <f>K14-2*J15</f>
        <v>16</v>
      </c>
      <c r="L15">
        <f>ABS(K15)</f>
        <v>16</v>
      </c>
    </row>
    <row r="16" spans="2:14" x14ac:dyDescent="0.3">
      <c r="B16">
        <v>15</v>
      </c>
      <c r="C16">
        <v>-1</v>
      </c>
      <c r="D16">
        <v>40</v>
      </c>
      <c r="E16">
        <v>59</v>
      </c>
      <c r="F16" t="s">
        <v>4</v>
      </c>
    </row>
    <row r="17" spans="2:15" x14ac:dyDescent="0.3">
      <c r="B17">
        <v>13</v>
      </c>
      <c r="C17">
        <v>-1</v>
      </c>
      <c r="D17">
        <v>40</v>
      </c>
      <c r="E17">
        <v>61</v>
      </c>
      <c r="F17" t="s">
        <v>5</v>
      </c>
      <c r="I17">
        <f xml:space="preserve"> G7-H7</f>
        <v>70</v>
      </c>
      <c r="J17">
        <f>D6-K6</f>
        <v>19</v>
      </c>
      <c r="K17">
        <f>I17-2*J17</f>
        <v>32</v>
      </c>
      <c r="L17">
        <f>ABS(K17)</f>
        <v>32</v>
      </c>
      <c r="M17">
        <f>MIN(L17:L18)</f>
        <v>32</v>
      </c>
    </row>
    <row r="18" spans="2:15" x14ac:dyDescent="0.3">
      <c r="B18">
        <v>19</v>
      </c>
      <c r="C18">
        <v>-1</v>
      </c>
      <c r="D18">
        <v>40</v>
      </c>
      <c r="E18">
        <v>65</v>
      </c>
      <c r="F18" t="s">
        <v>3</v>
      </c>
      <c r="J18">
        <f>C6-L6</f>
        <v>0</v>
      </c>
      <c r="K18">
        <f>K17-2*J18</f>
        <v>32</v>
      </c>
      <c r="L18">
        <f>ABS(K18)</f>
        <v>32</v>
      </c>
    </row>
    <row r="19" spans="2:15" x14ac:dyDescent="0.3">
      <c r="B19">
        <v>2</v>
      </c>
      <c r="C19">
        <v>-1</v>
      </c>
      <c r="D19">
        <v>40</v>
      </c>
      <c r="E19">
        <v>70</v>
      </c>
      <c r="F19" t="s">
        <v>2</v>
      </c>
    </row>
    <row r="20" spans="2:15" x14ac:dyDescent="0.3">
      <c r="B20">
        <v>12</v>
      </c>
      <c r="C20">
        <v>-1</v>
      </c>
      <c r="D20">
        <v>40</v>
      </c>
      <c r="E20">
        <v>73</v>
      </c>
      <c r="F20" t="s">
        <v>3</v>
      </c>
      <c r="I20">
        <f xml:space="preserve"> G7-H7</f>
        <v>70</v>
      </c>
      <c r="J20">
        <f>C6-L6</f>
        <v>0</v>
      </c>
      <c r="K20">
        <f>I20-2*J20</f>
        <v>70</v>
      </c>
      <c r="L20">
        <f>ABS(K20)</f>
        <v>70</v>
      </c>
      <c r="M20">
        <f>MIN(L20)</f>
        <v>70</v>
      </c>
    </row>
    <row r="21" spans="2:15" x14ac:dyDescent="0.3">
      <c r="B21">
        <v>9</v>
      </c>
      <c r="C21">
        <v>-1</v>
      </c>
      <c r="D21">
        <v>40</v>
      </c>
      <c r="E21">
        <v>74</v>
      </c>
      <c r="F21" t="s">
        <v>4</v>
      </c>
    </row>
    <row r="22" spans="2:15" x14ac:dyDescent="0.3">
      <c r="B22">
        <v>4</v>
      </c>
      <c r="C22">
        <v>-1</v>
      </c>
      <c r="D22">
        <v>40</v>
      </c>
      <c r="E22">
        <v>75</v>
      </c>
      <c r="F22" t="s">
        <v>4</v>
      </c>
      <c r="H22" s="3"/>
      <c r="I22" s="3"/>
      <c r="J22" s="3">
        <f>G6</f>
        <v>100</v>
      </c>
      <c r="K22" s="3">
        <f>F6</f>
        <v>40</v>
      </c>
      <c r="L22" s="3">
        <f>E6</f>
        <v>28</v>
      </c>
      <c r="M22" s="3">
        <f>D6</f>
        <v>19</v>
      </c>
      <c r="N22" s="3">
        <f>C6</f>
        <v>0</v>
      </c>
      <c r="O22" s="5"/>
    </row>
    <row r="23" spans="2:15" x14ac:dyDescent="0.3">
      <c r="B23">
        <v>20</v>
      </c>
      <c r="C23">
        <v>-1</v>
      </c>
      <c r="D23">
        <v>40</v>
      </c>
      <c r="E23">
        <v>79</v>
      </c>
      <c r="F23" t="s">
        <v>2</v>
      </c>
      <c r="H23" s="3"/>
      <c r="I23" s="3"/>
      <c r="J23" s="3">
        <v>1</v>
      </c>
      <c r="K23" s="3">
        <v>3</v>
      </c>
      <c r="L23" s="3">
        <v>5</v>
      </c>
      <c r="M23" s="3">
        <v>7</v>
      </c>
      <c r="N23" s="3">
        <v>9</v>
      </c>
      <c r="O23" s="5"/>
    </row>
    <row r="24" spans="2:15" x14ac:dyDescent="0.3">
      <c r="B24">
        <v>10</v>
      </c>
      <c r="C24">
        <v>-1</v>
      </c>
      <c r="D24">
        <v>20</v>
      </c>
      <c r="E24">
        <v>84</v>
      </c>
      <c r="F24" t="s">
        <v>2</v>
      </c>
      <c r="H24" s="3">
        <f>H6</f>
        <v>65</v>
      </c>
      <c r="I24" s="3">
        <v>2</v>
      </c>
      <c r="J24" s="3">
        <f>MIN(K24:N24)</f>
        <v>0</v>
      </c>
      <c r="K24" s="3">
        <f>MIN(ABS(K25),ABS(L25),ABS(M25),ABS(N25))</f>
        <v>0</v>
      </c>
      <c r="L24" s="3">
        <f>MIN(ABS(L26),ABS(M26),ABS(N26))</f>
        <v>16</v>
      </c>
      <c r="M24" s="3">
        <f>MIN(ABS(M27),ABS(N27))</f>
        <v>32</v>
      </c>
      <c r="N24" s="3">
        <f>MIN(ABS(N28))</f>
        <v>70</v>
      </c>
      <c r="O24" s="5"/>
    </row>
    <row r="25" spans="2:15" x14ac:dyDescent="0.3">
      <c r="B25">
        <v>5</v>
      </c>
      <c r="C25">
        <v>-1</v>
      </c>
      <c r="D25">
        <v>40</v>
      </c>
      <c r="E25">
        <v>89</v>
      </c>
      <c r="F25" t="s">
        <v>5</v>
      </c>
      <c r="H25" s="3">
        <f>I6</f>
        <v>32</v>
      </c>
      <c r="I25" s="3">
        <v>4</v>
      </c>
      <c r="J25" s="3">
        <f>G7-H7</f>
        <v>70</v>
      </c>
      <c r="K25" s="3">
        <f>J25-(K22-H25)*2</f>
        <v>54</v>
      </c>
      <c r="L25" s="3">
        <f>K25-2*(L22-H26)</f>
        <v>38</v>
      </c>
      <c r="M25" s="3">
        <f>L25-2*(M22-H27)</f>
        <v>0</v>
      </c>
      <c r="N25" s="3">
        <f>M25-2*(N22-H28)</f>
        <v>0</v>
      </c>
      <c r="O25" s="4"/>
    </row>
    <row r="26" spans="2:15" x14ac:dyDescent="0.3">
      <c r="B26">
        <v>1</v>
      </c>
      <c r="C26">
        <v>-1</v>
      </c>
      <c r="D26">
        <v>40</v>
      </c>
      <c r="E26">
        <v>90</v>
      </c>
      <c r="F26" t="s">
        <v>2</v>
      </c>
      <c r="H26" s="3">
        <f>J6</f>
        <v>20</v>
      </c>
      <c r="I26" s="3">
        <v>6</v>
      </c>
      <c r="J26" s="3" t="s">
        <v>7</v>
      </c>
      <c r="K26" s="3">
        <f>G7-H7</f>
        <v>70</v>
      </c>
      <c r="L26" s="3">
        <f>K26-2*(L22-H26)</f>
        <v>54</v>
      </c>
      <c r="M26" s="3">
        <f>L26-2*(M22-H27)</f>
        <v>16</v>
      </c>
      <c r="N26" s="3">
        <f>M26-2*(N22-H28)</f>
        <v>16</v>
      </c>
      <c r="O26" s="4"/>
    </row>
    <row r="27" spans="2:15" x14ac:dyDescent="0.3">
      <c r="B27">
        <v>14</v>
      </c>
      <c r="C27">
        <v>-1</v>
      </c>
      <c r="D27">
        <v>40</v>
      </c>
      <c r="E27">
        <v>90</v>
      </c>
      <c r="F27" t="s">
        <v>6</v>
      </c>
      <c r="H27" s="3">
        <f>K6</f>
        <v>0</v>
      </c>
      <c r="I27" s="3">
        <v>8</v>
      </c>
      <c r="J27" s="3" t="s">
        <v>7</v>
      </c>
      <c r="K27" s="3" t="s">
        <v>7</v>
      </c>
      <c r="L27" s="3">
        <f>G7-H7</f>
        <v>70</v>
      </c>
      <c r="M27" s="3">
        <f>L27-2*(M22-H27)</f>
        <v>32</v>
      </c>
      <c r="N27" s="3">
        <f>M27-2*(N22-H28)</f>
        <v>32</v>
      </c>
      <c r="O27" s="4"/>
    </row>
    <row r="28" spans="2:15" x14ac:dyDescent="0.3">
      <c r="B28">
        <v>7</v>
      </c>
      <c r="C28">
        <v>-1</v>
      </c>
      <c r="D28">
        <v>40</v>
      </c>
      <c r="E28">
        <v>95</v>
      </c>
      <c r="F28" t="s">
        <v>4</v>
      </c>
      <c r="H28" s="3">
        <f>L6</f>
        <v>0</v>
      </c>
      <c r="I28" s="3">
        <v>10</v>
      </c>
      <c r="J28" s="3" t="s">
        <v>7</v>
      </c>
      <c r="K28" s="3" t="s">
        <v>7</v>
      </c>
      <c r="L28" s="3" t="s">
        <v>7</v>
      </c>
      <c r="M28" s="3">
        <f>G7-H7</f>
        <v>70</v>
      </c>
      <c r="N28" s="3">
        <f>M28-2*(N22-H28)</f>
        <v>70</v>
      </c>
      <c r="O28" s="4"/>
    </row>
  </sheetData>
  <sortState ref="B9:F28">
    <sortCondition ref="E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M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2021-05-17T14:57:25Z</dcterms:created>
  <dcterms:modified xsi:type="dcterms:W3CDTF">2021-05-18T12:28:26Z</dcterms:modified>
</cp:coreProperties>
</file>