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255" yWindow="15" windowWidth="10320" windowHeight="8070" tabRatio="799" activeTab="2"/>
  </bookViews>
  <sheets>
    <sheet name="PK_PUA" sheetId="1" r:id="rId1"/>
    <sheet name="Eng 1 CAE 890688" sheetId="13" r:id="rId2"/>
    <sheet name="Eng 2 CAE 897503" sheetId="12" r:id="rId3"/>
    <sheet name="Appliance" sheetId="7" r:id="rId4"/>
    <sheet name="Rep. Insp &amp; NCW" sheetId="8" r:id="rId5"/>
    <sheet name="Eng 1 CAE 890451" sheetId="11" r:id="rId6"/>
  </sheets>
  <externalReferences>
    <externalReference r:id="rId7"/>
    <externalReference r:id="rId8"/>
    <externalReference r:id="rId9"/>
  </externalReferences>
  <definedNames>
    <definedName name="_xlnm.Print_Area" localSheetId="3">Appliance!$A$1:$J$34</definedName>
    <definedName name="_xlnm.Print_Area" localSheetId="5">'Eng 1 CAE 890451'!$A$1:$K$59</definedName>
    <definedName name="_xlnm.Print_Area" localSheetId="1">'Eng 1 CAE 890688'!$A$1:$K$58</definedName>
    <definedName name="_xlnm.Print_Area" localSheetId="0">PK_PUA!$A$1:$K$123</definedName>
    <definedName name="_xlnm.Print_Area" localSheetId="4">'Rep. Insp &amp; NCW'!$A$1:$J$31</definedName>
    <definedName name="_xlnm.Print_Titles" localSheetId="3">Appliance!$1:$9</definedName>
    <definedName name="_xlnm.Print_Titles" localSheetId="5">'Eng 1 CAE 890451'!$1:$9</definedName>
    <definedName name="_xlnm.Print_Titles" localSheetId="1">'Eng 1 CAE 890688'!$1:$9</definedName>
    <definedName name="_xlnm.Print_Titles" localSheetId="2">'Eng 2 CAE 897503'!$1:$9</definedName>
    <definedName name="_xlnm.Print_Titles" localSheetId="0">PK_PUA!$1:$9</definedName>
    <definedName name="_xlnm.Print_Titles" localSheetId="4">'Rep. Insp &amp; NCW'!$1:$9</definedName>
  </definedNames>
  <calcPr calcId="124519"/>
</workbook>
</file>

<file path=xl/calcChain.xml><?xml version="1.0" encoding="utf-8"?>
<calcChain xmlns="http://schemas.openxmlformats.org/spreadsheetml/2006/main">
  <c r="I7" i="13"/>
  <c r="F7"/>
  <c r="F6"/>
  <c r="C58" l="1"/>
  <c r="C54"/>
  <c r="G7"/>
  <c r="J1"/>
  <c r="B30" i="7"/>
  <c r="C46" i="12"/>
  <c r="C55" i="11"/>
  <c r="I7" i="12"/>
  <c r="I7" i="11"/>
  <c r="G7" i="12"/>
  <c r="G7" i="11"/>
  <c r="F7"/>
  <c r="C50" i="12"/>
  <c r="F7"/>
  <c r="F6"/>
  <c r="J1"/>
  <c r="B34" i="7" l="1"/>
  <c r="C59" i="11"/>
  <c r="H7" i="8" l="1"/>
  <c r="H6"/>
  <c r="E7"/>
  <c r="E6"/>
  <c r="E7" i="7"/>
  <c r="E6"/>
  <c r="F6" i="11"/>
  <c r="I1" i="8"/>
  <c r="I1" i="7"/>
  <c r="J1" i="11"/>
</calcChain>
</file>

<file path=xl/sharedStrings.xml><?xml version="1.0" encoding="utf-8"?>
<sst xmlns="http://schemas.openxmlformats.org/spreadsheetml/2006/main" count="1195" uniqueCount="604">
  <si>
    <t>Note:</t>
  </si>
  <si>
    <t>N/A      Not Applicable</t>
  </si>
  <si>
    <t>DGAC   Directorage General Air Communication</t>
  </si>
  <si>
    <t xml:space="preserve">PCW     Previous Comply With </t>
  </si>
  <si>
    <t>NCW    Not Comply With</t>
  </si>
  <si>
    <t>F I        Factory Incorporated</t>
  </si>
  <si>
    <t>C/W      Comply with</t>
  </si>
  <si>
    <t>All AD/SB  have  been  performed as indicated in the remarks</t>
  </si>
  <si>
    <t>above. All applicable AD/SB for the specific model have been</t>
  </si>
  <si>
    <t>complied with unless other wise specified on the remarks.</t>
  </si>
  <si>
    <t>Prepared by Engineering Department</t>
  </si>
  <si>
    <t>I Gede Budi Widagda               Date :</t>
  </si>
  <si>
    <t>AIRWORTHINESS DIRECTIVE COMPLIANCE RECORD</t>
  </si>
  <si>
    <t>Aircraft Registration</t>
  </si>
  <si>
    <t>Aircraft Type</t>
  </si>
  <si>
    <t>Engine Type</t>
  </si>
  <si>
    <t>Airframe Hours</t>
  </si>
  <si>
    <t>Airframe Cycles</t>
  </si>
  <si>
    <t>SB Reference</t>
  </si>
  <si>
    <t>Subjects</t>
  </si>
  <si>
    <t>Date of Compliance</t>
  </si>
  <si>
    <t>Airframe Total Time at Comp.</t>
  </si>
  <si>
    <t>One Time / Recurring</t>
  </si>
  <si>
    <t>Remarks</t>
  </si>
  <si>
    <t>Inspector Verification</t>
  </si>
  <si>
    <t>TC Canada / EASA</t>
  </si>
  <si>
    <t xml:space="preserve">CF-84-05 </t>
  </si>
  <si>
    <t>CSH 76-133A</t>
  </si>
  <si>
    <t>CF-90-05</t>
  </si>
  <si>
    <t>ASB 76-65-50</t>
  </si>
  <si>
    <t>970001 REV A</t>
  </si>
  <si>
    <t>ASB 76-65-35B REV B</t>
  </si>
  <si>
    <t>A23-3850-001 R1</t>
  </si>
  <si>
    <t>ASB 76-66-36/37</t>
  </si>
  <si>
    <t>S76-32-A24/-A25</t>
  </si>
  <si>
    <t>ASB76-24-14A REV. A</t>
  </si>
  <si>
    <t>CALEDONIAN AIRBORNE SYSTEMS SB CPT-600/900/SB-01</t>
  </si>
  <si>
    <t>Replacement of Main Case P/N BC85-051 and piston BC85-052 with improved units made of stainless steel 6S80D.</t>
  </si>
  <si>
    <t>76-66-45A, REVISION A; ASB NO. 76-66-46</t>
  </si>
  <si>
    <t>Cracking in the M/R shaft</t>
  </si>
  <si>
    <t>GOODRICH 42315-489-01R1; BREEZE-EASTERN SIL01 BLH-20200-431, BLH-20200-504-25-01, SIL01 HK-116-5</t>
  </si>
  <si>
    <t>CANCELLATION NOTICE - This AD is cancelled as the EASA has chosen to adopt FAA AD 2010-03-02 February 11, 2010. (D-Lok Hook of the Rescue Hoist – Inspection / Removal from Service / Replacement)</t>
  </si>
  <si>
    <t>To ensure that the flightcrew has an accurate glideslope deviation indication</t>
  </si>
  <si>
    <t xml:space="preserve">FAA AD 85-15-06 </t>
  </si>
  <si>
    <t xml:space="preserve">FAA AD 84-17-01 </t>
  </si>
  <si>
    <t xml:space="preserve">FAA AD 84-15-04 </t>
  </si>
  <si>
    <t xml:space="preserve">FAA AD 84-10-02 </t>
  </si>
  <si>
    <t xml:space="preserve">FAA AD 84-08-01 </t>
  </si>
  <si>
    <t xml:space="preserve">FAA AD 82-17-03 </t>
  </si>
  <si>
    <t xml:space="preserve">FAA AD 82-06-51 </t>
  </si>
  <si>
    <t xml:space="preserve">FAA AD 82-06-08 </t>
  </si>
  <si>
    <t xml:space="preserve">FAA AD 81-23-04 </t>
  </si>
  <si>
    <t xml:space="preserve">FAA AD 81-21-04 </t>
  </si>
  <si>
    <t xml:space="preserve">FAA AD 81-09-07 </t>
  </si>
  <si>
    <t xml:space="preserve">FAA AD 81-07-51R1 </t>
  </si>
  <si>
    <t xml:space="preserve">FAA AD 80-14-16R1 </t>
  </si>
  <si>
    <t xml:space="preserve">FAA AD 79-25-08 </t>
  </si>
  <si>
    <t xml:space="preserve">FAA AD 87-25-02 </t>
  </si>
  <si>
    <t xml:space="preserve">FAA AD 87-12-06 </t>
  </si>
  <si>
    <t xml:space="preserve">FAA AD 84-19-51R1 </t>
  </si>
  <si>
    <t xml:space="preserve">FAA AD 86-19-14 </t>
  </si>
  <si>
    <t xml:space="preserve">FAA AD 82-25-01R1 </t>
  </si>
  <si>
    <t xml:space="preserve">FAA AD 87-23-07R1 </t>
  </si>
  <si>
    <t xml:space="preserve">FAA AD 89-07-12 </t>
  </si>
  <si>
    <t xml:space="preserve">FAA AD 80-22-55R4 </t>
  </si>
  <si>
    <t xml:space="preserve">FAA AD 91-08-03 </t>
  </si>
  <si>
    <t xml:space="preserve">FAA AD 91-24-13 </t>
  </si>
  <si>
    <t xml:space="preserve">FAA AD 99-11-04 </t>
  </si>
  <si>
    <t xml:space="preserve">FAA AD 99-19-30 </t>
  </si>
  <si>
    <t xml:space="preserve">FAA AD 2002-21-07 </t>
  </si>
  <si>
    <t xml:space="preserve">FAA AD 2003-14-18 </t>
  </si>
  <si>
    <t xml:space="preserve">FAA AD 2007-11-05 </t>
  </si>
  <si>
    <t xml:space="preserve">FAA AD 2010-07-02 </t>
  </si>
  <si>
    <t xml:space="preserve">FAA AD 2000-12-09 </t>
  </si>
  <si>
    <t xml:space="preserve">FAA AD 2002-05-06 </t>
  </si>
  <si>
    <t xml:space="preserve">FAA AD 2003-04-06 </t>
  </si>
  <si>
    <t xml:space="preserve">FAA AD 2005-22-01 </t>
  </si>
  <si>
    <t>Tail Rotor Control Cable</t>
  </si>
  <si>
    <t>Tail Rotor Drive Shaft Bearings</t>
  </si>
  <si>
    <t>Main Rotor Pitch Horn</t>
  </si>
  <si>
    <t>Tail Rotor Controls</t>
  </si>
  <si>
    <t>Main Rotor Blade Spar</t>
  </si>
  <si>
    <t>Shaft Bearing Assembly</t>
  </si>
  <si>
    <t>Rotor Brake Assembly</t>
  </si>
  <si>
    <t>Main Gearbox Shaft and Spurs Pinions</t>
  </si>
  <si>
    <t>DC Generators</t>
  </si>
  <si>
    <t>Main Gearbox Overhaul</t>
  </si>
  <si>
    <t>Main Rotor Scissors Assembly</t>
  </si>
  <si>
    <t>Main Rotor Blades</t>
  </si>
  <si>
    <t>Main Rotor Spindles</t>
  </si>
  <si>
    <t>Main Rotor Blade Spindle</t>
  </si>
  <si>
    <t>Hydraulic Pumps</t>
  </si>
  <si>
    <t>AC Electrical Power</t>
  </si>
  <si>
    <t>Generator Control Unit</t>
  </si>
  <si>
    <t>Pilots Yaw Control Rod Assembly</t>
  </si>
  <si>
    <t>Tail Rotor Assembly</t>
  </si>
  <si>
    <t>R + L MLG Positioning Rod Ends</t>
  </si>
  <si>
    <t>Main Rotor Damper Rods</t>
  </si>
  <si>
    <t>Tail Gearbox Forward Fairing</t>
  </si>
  <si>
    <t>Main Rorot Blade - Root end Pocket Separation</t>
  </si>
  <si>
    <t>Air Conditioning System - Electrical Overheat</t>
  </si>
  <si>
    <t>Insp Positioning Rod Assembly For Corrosion</t>
  </si>
  <si>
    <t>T/R Blade Spar Elliptical Centering Plug Disbond</t>
  </si>
  <si>
    <t>Main Rotor Shaft Assembly</t>
  </si>
  <si>
    <t>S76A/ B/ C - Emergency AD - Main Rotor Blades</t>
  </si>
  <si>
    <t>S76/A/B/C - Main Rotor Spindle Attachment Bolts</t>
  </si>
  <si>
    <t>S76A/B/C - Prevent Failure of Rotor Brake Disc</t>
  </si>
  <si>
    <t>S76A, B, C - Landing Gear Braking Performance</t>
  </si>
  <si>
    <t>S76A/B/C - Modification of Electrical Wiring</t>
  </si>
  <si>
    <t xml:space="preserve">FAA AD 86-19-12 </t>
  </si>
  <si>
    <t>CEB-A-72-3136</t>
  </si>
  <si>
    <t>First Stage Turbine Wheel Abrorbing Ring</t>
  </si>
  <si>
    <t xml:space="preserve">FAA AD 85-25-08 </t>
  </si>
  <si>
    <t>72-2085/3085R1</t>
  </si>
  <si>
    <t>Compressor Mount Assembly</t>
  </si>
  <si>
    <t>FAA AD 85-25-07R1</t>
  </si>
  <si>
    <t>72-2113R4/3115R4</t>
  </si>
  <si>
    <t>Outer Combustion Case</t>
  </si>
  <si>
    <t>FAA AD 85-06-51</t>
  </si>
  <si>
    <t>CEB-A-72-3098R5</t>
  </si>
  <si>
    <t>Magnetic Plugs - Power and Accessory Gearbox</t>
  </si>
  <si>
    <t>FAA AD 84-24-54R2</t>
  </si>
  <si>
    <t>CEB-A-72-3100R2</t>
  </si>
  <si>
    <t>Coupling - Turbine to Compressor</t>
  </si>
  <si>
    <t>FAA AD 82-24-05</t>
  </si>
  <si>
    <t>CEB-A-73-3021</t>
  </si>
  <si>
    <t>Fuel Control/Power Turbine Governor Assemblies</t>
  </si>
  <si>
    <t>FAA AD 81-13-12R1</t>
  </si>
  <si>
    <t>CEB-A-72-3056R5</t>
  </si>
  <si>
    <t>Fourth Stage Turbine Nozzles</t>
  </si>
  <si>
    <t>CEB-A-282/GT-242R2</t>
  </si>
  <si>
    <t>Main Fuel Control Bellows</t>
  </si>
  <si>
    <t>FAA AD 84-17-51</t>
  </si>
  <si>
    <t>CEB-A-72-3127R1</t>
  </si>
  <si>
    <t>250-C30 + -C30S - Second Stage Turbine Nozzle Seal</t>
  </si>
  <si>
    <t>CEB-A-313; CEB-A-73-2075; CEB-A-1394; CEB-A-73-3118; CEB-A-73-4056; CEB-A-73-5029; CEB-A-73-6041; TP CEB-A-183; TP CEB-A-1336; TP CEB-A-73-2032</t>
  </si>
  <si>
    <t>Fuel Nozzles - Inspection / Replacement</t>
  </si>
  <si>
    <t>FAA AD 2006-20-07</t>
  </si>
  <si>
    <t>CEB A-72-3272, NO. CEB A-72-5048, AND NO. CEB A-72-6054 (COMBINED IN ONE DOCUMENT), ALL REVISION 2, DATED JUNE 27, 2006</t>
  </si>
  <si>
    <t>Third-stage Turbine Wheel Failure</t>
  </si>
  <si>
    <t>N/A</t>
  </si>
  <si>
    <t>ASB No. 76-34-11</t>
  </si>
  <si>
    <t xml:space="preserve">EASA AD 2006-0241 </t>
  </si>
  <si>
    <t>EASA AD 2009-0183-CN</t>
  </si>
  <si>
    <t>Power Train – Main Rotor Electric Rotor Brake (ERB) System –Deactivation / Modification</t>
  </si>
  <si>
    <t>ASB 76-66-48B
ASB 76-66-48
ASB 76-66-48A
MM) SA4047-76-2</t>
  </si>
  <si>
    <t>One Time</t>
  </si>
  <si>
    <t>C/W</t>
  </si>
  <si>
    <t>: SIKORSKY S76A</t>
  </si>
  <si>
    <t>: ALLISON 250-C30S / Twin Engine</t>
  </si>
  <si>
    <t>ENGINE I  S/N/ TOT. TIME</t>
  </si>
  <si>
    <t>ENGINE 2 S/N/ TOT. TIME</t>
  </si>
  <si>
    <t>: PK - PUA</t>
  </si>
  <si>
    <t>: 760179</t>
  </si>
  <si>
    <t>Engine Total Time at Comp.</t>
  </si>
  <si>
    <t>One time</t>
  </si>
  <si>
    <t>N/A by Componenet Part Number.
See CSR for detail</t>
  </si>
  <si>
    <t>N/A due to different Component Serial Number</t>
  </si>
  <si>
    <t>Complied with.
Recorded in CSR</t>
  </si>
  <si>
    <t xml:space="preserve">N/A </t>
  </si>
  <si>
    <t>N/A due to Blade Serial Number not installed</t>
  </si>
  <si>
    <t>N/A by Component Part Number</t>
  </si>
  <si>
    <t>N/A due to different Aircraft Serial Number</t>
  </si>
  <si>
    <t>FAA AD 2004-24-09
DGAC 04-12-021</t>
  </si>
  <si>
    <t>CEB A73-3118</t>
  </si>
  <si>
    <t>Performed a one time Inspection of Fuel Nozzle screen for contamination</t>
  </si>
  <si>
    <t>ASB 76-65-62
MI S76/2004/05</t>
  </si>
  <si>
    <t>Nov. 09, 2005</t>
  </si>
  <si>
    <t>FAA AD 2006-22-05</t>
  </si>
  <si>
    <t>Honeywell Primus II RNZ-850/ - 851 Integrated Navigation Unit</t>
  </si>
  <si>
    <t>Part Not installed</t>
  </si>
  <si>
    <t>May. 23, 2009</t>
  </si>
  <si>
    <t>To prevent a tail rotor separating lo ss of tail rotor control, and subsequent loss of control of the helicopter.</t>
  </si>
  <si>
    <t>This AD effective for S70 Aircraft</t>
  </si>
  <si>
    <t>Special Service
Instructions No. 70-121A,</t>
  </si>
  <si>
    <t xml:space="preserve">TC       Transport Canada   </t>
  </si>
  <si>
    <t>Aircraft Serial Number</t>
  </si>
  <si>
    <t>N/A by installed Horn P/N. Applicable for pitch horn P/N 76102-08011-042</t>
  </si>
  <si>
    <t>PCW
27-Oct-1982</t>
  </si>
  <si>
    <t>Complied With by PT. PAS</t>
  </si>
  <si>
    <t>Complied With by Sykorsky</t>
  </si>
  <si>
    <t>Not Applicable</t>
  </si>
  <si>
    <t>PCW</t>
  </si>
  <si>
    <t xml:space="preserve"> 24-Oct-1987</t>
  </si>
  <si>
    <t>NOT Equipped With STC SH4680SW</t>
  </si>
  <si>
    <t>N/A by Serial Number Installed. Blades marked as RS-023-1 Not affected by this AD.</t>
  </si>
  <si>
    <t>Attitude Heading and Reference System (AHRS) Unit, part number (P/N) 145130-7100,</t>
  </si>
  <si>
    <t>Sikorsky ASB No.76-34-11
SA-4047-76-1</t>
  </si>
  <si>
    <t>Applicable for: for Model S-76A, B, and C helicopters, with LITEF LCR-100, Attitude Heading and Reference System (AHRS) Unit, part number (P/N) 145130-7100, installed, certificated in any category.</t>
  </si>
  <si>
    <t>Sikorsky:
ASB No. 76-65-58A, Rev.A</t>
  </si>
  <si>
    <t>Sikorsky:
ASB No.76-55-20A, Rev.A</t>
  </si>
  <si>
    <t>Main rotor servo actuator (servo actuator) part number (P/N) 76650-09805-109 or -110 (also marked as HR Textron or Woodward HRT P/N 3006760-109 or -110)</t>
  </si>
  <si>
    <t>AD Cancelled</t>
  </si>
  <si>
    <t>Swashplate Assy Retainer Bolts Inspection</t>
  </si>
  <si>
    <t>8-Aug-1998
Aircraft Log Book</t>
  </si>
  <si>
    <t>26-Nov-1999
Aircraft Log Book</t>
  </si>
  <si>
    <t>5-Jan-2001
AircraftLog Book</t>
  </si>
  <si>
    <t>Complied With by PT. TRV (previous Operator)</t>
  </si>
  <si>
    <t>30-Jul-2002
Aircraft Log Book</t>
  </si>
  <si>
    <t>8-Dec-2002
Aircraft Log Book</t>
  </si>
  <si>
    <t>N/A
CSR</t>
  </si>
  <si>
    <t>MI/S76-2010/33</t>
  </si>
  <si>
    <t>Hrs. 22,053.49</t>
  </si>
  <si>
    <t>Intermittent malfunctions of the LITEF Attitude Heading and Reference System (AHRS) units of the navigation system.
P/N. 145130-7100</t>
  </si>
  <si>
    <t>CSN 76-220A</t>
  </si>
  <si>
    <t>No</t>
  </si>
  <si>
    <t>EASA AD 2010-0229</t>
  </si>
  <si>
    <t>DGAC 10-11-024</t>
  </si>
  <si>
    <t>ASI-500 Life Raft Deployment System</t>
  </si>
  <si>
    <t>Not installed</t>
  </si>
  <si>
    <t>EASA AD 2010-0150</t>
  </si>
  <si>
    <r>
      <t xml:space="preserve">ASB 76-66-31
</t>
    </r>
    <r>
      <rPr>
        <sz val="8"/>
        <rFont val="Arial Narrow"/>
        <family val="2"/>
      </rPr>
      <t>1 November 2000</t>
    </r>
  </si>
  <si>
    <t>This AD superseded by FAA AD 2000-23-52, DGAC AD No. 00-11-012</t>
  </si>
  <si>
    <r>
      <t xml:space="preserve">ASB 76-66-31 Rev. B
</t>
    </r>
    <r>
      <rPr>
        <sz val="8"/>
        <rFont val="Arial Narrow"/>
        <family val="2"/>
      </rPr>
      <t>7 November 2000</t>
    </r>
  </si>
  <si>
    <t>SIKORSKY, S-76A/B/C helicopters, with main rotor shaft assembly (shaft), P/N. 76351- 09630 series, installed, certificated in any
category. 
Flourescent Penetrant Inspection (FPI) of the shaft in the area above the upper shaft output seal and below the lower hub attachment flange.</t>
  </si>
  <si>
    <t>SIKORSKY, S-76A/B/C helicopters,  with main rotor shaft assembly (shaft), P/N. 76351- 09630 series, installed, certificated in any
category. 
Flourescent Penetrant Inspection (FPI) of the shaft in the area above the upper shaft output seal and below the lower hub attachment flange.</t>
  </si>
  <si>
    <t>5-Apr-2010
FML</t>
  </si>
  <si>
    <t>To prevent fatigue failures of the main and nose landing gear parts and subsequent loss of control of the helicopter.
Main + Nose Landing Gear Components</t>
  </si>
  <si>
    <t>See Note           
in the Remarks</t>
  </si>
  <si>
    <t>Flight Controls – Main Rotor Servo Assembly – One-Time Inspection of Overhauled/Repaired Main Rotor Servo (MRS) for Correct Input Lever Bearing</t>
  </si>
  <si>
    <r>
      <t xml:space="preserve">ASB 76-67-52
</t>
    </r>
    <r>
      <rPr>
        <sz val="8"/>
        <rFont val="Arial Narrow"/>
        <family val="2"/>
      </rPr>
      <t>22 November 2011</t>
    </r>
  </si>
  <si>
    <t>Hrs. 24,005.36
Cyc. 59,579</t>
  </si>
  <si>
    <t>N/A, due to not affected for Part Number installed.</t>
  </si>
  <si>
    <t>Landing Gear - Nose Landing Gear - Perform a One-Time perational Check and Implement a Recurring Operational Check of Nose Landing Gear (NLG) Shutoff Valve</t>
  </si>
  <si>
    <r>
      <t xml:space="preserve">ASB 76-32-32
</t>
    </r>
    <r>
      <rPr>
        <sz val="8"/>
        <rFont val="Arial Narrow"/>
        <family val="2"/>
      </rPr>
      <t>28 February 2012</t>
    </r>
  </si>
  <si>
    <t>EASA AD 2012-0063
17 April 2012</t>
  </si>
  <si>
    <t>Engine Fuel &amp; Control – Fuel Control Unit (FCU) 3-way Union Plug –
Inspection</t>
  </si>
  <si>
    <t>Turboméca MSB 292 73 0817 version D.</t>
  </si>
  <si>
    <t>EASA PAD 12-021
23 March 2012</t>
  </si>
  <si>
    <t>This AD supersedes DGAC France AD 1990-064(A) R1 dated 21 March 2001.
Engine – Axial Compressor, Gas Generator Hollow Shaft and Rear
Bearing – Identification / Inspection / Cleaning / Replacement</t>
  </si>
  <si>
    <t>Turboméca Mandatory Service Bulletin (MSB)
A292 72 0230 Version C</t>
  </si>
  <si>
    <t>N/A by Component Part Number
Installed Fuel Nozzle P/N. 23077067</t>
  </si>
  <si>
    <t>ASB 76-65-65</t>
  </si>
  <si>
    <t>Main Rotor Head - One Time Inspection of Main Rotor Head for prersence of Large diameter Main Rotor Hub pilot under Bifilar Assembly.</t>
  </si>
  <si>
    <t>ASB 76-65-66</t>
  </si>
  <si>
    <t>Swashplate - One time inspection of stationary scissors Assembly and Rotating Scissors assembly for presence of spacer</t>
  </si>
  <si>
    <t>Hrs. 24,327.78</t>
  </si>
  <si>
    <t>C/W by PT. PAS</t>
  </si>
  <si>
    <t>P/N 145130-7100, Mod Status 18, is not installed
Superseded by: FAA AD 2010-26-09, DGAC AD 11-01-018</t>
  </si>
  <si>
    <t>FAA AD 2012-15-08</t>
  </si>
  <si>
    <t>CSB No. 76-66-10B R2
CSN No. 76-113
ASB No. 76-66-48B</t>
  </si>
  <si>
    <t>Modifying the electric rotor brake (ERB) and inserting changes into the "Normal Procedures" and "Emergency Procedures".</t>
  </si>
  <si>
    <t>Rotors-Spindle Assemblies - One-Time Non Destructive Inspection (NDI) of spindle/Cuff Assembly and Application of white paint to Enhance Existing Inspection Procedure.</t>
  </si>
  <si>
    <t>Asyrofudin, ST                 Date  :</t>
  </si>
  <si>
    <t>Hrs.24,701.05
Cyc. 61,021</t>
  </si>
  <si>
    <t>Inspection has been carried out by PT. IAS.
Ref. FML R215093</t>
  </si>
  <si>
    <t>Hrs. 23153.76</t>
  </si>
  <si>
    <t>ASB 76-66-50
14 January 2013</t>
  </si>
  <si>
    <t>Main Gear Box- One Time Inspection of Main Gear Box (MGB) Lower Housing</t>
  </si>
  <si>
    <t>Goodrich External Hoist
Serial number 49001 through subsequent with Goodrich 42325 series hoist system installed.</t>
  </si>
  <si>
    <t>Hrs. 24,780.42
Cyc. 61,248</t>
  </si>
  <si>
    <t>FAA AD 2013-06-51
25 March 2013</t>
  </si>
  <si>
    <t>EASA EAD 2013-0077-E
22 March 2013
EASA EAD 2013-0077R1
22 March 2013
DGCA AD 13-04-001
18 April 2013</t>
  </si>
  <si>
    <t>ASB 76-66-51
6 May 2013</t>
  </si>
  <si>
    <t>POWERTRAIN - One-Time Inspection of Tail Drive Shaft Flange-to-Shaft Hardware for Evidence of Looseness or Movement</t>
  </si>
  <si>
    <t>ASB 76-66-32A REV A
17 January 2001</t>
  </si>
  <si>
    <t>ASB 76-65-55A
25 July  2002</t>
  </si>
  <si>
    <t>EASA AD 2013-0020 R2
11 July 2013</t>
  </si>
  <si>
    <t>Equipment &amp; Furnishings – Safety Belts / Torso Restraint
Systems – Inspection / Replacement</t>
  </si>
  <si>
    <t>Not Applicable to this A/C Type.
(See Appendix in this AD)</t>
  </si>
  <si>
    <t>AD supersedes FAA AD 2000-23-51.
This AD superseded by FAA AD 2001-10-06, DGAC AD 01-06-002</t>
  </si>
  <si>
    <t>AD supersedes FAA AD 2000-23-51.
This AD sperseded by FAA AD 2001-10-06, DGAC AD 01-06-002</t>
  </si>
  <si>
    <t>Hrs. 24,866.12
Cyc. 61,468</t>
  </si>
  <si>
    <t>Inspection has been carried out.
Ref. FML R217454</t>
  </si>
  <si>
    <t>CSB 76-66-10, PCW by MFG
CSN 76-113, closed on 8-October-1984
ASB 76-66-48, closed on 11-Nov-2009</t>
  </si>
  <si>
    <t>FAA AD 2013-22-15
8 Nov 2013</t>
  </si>
  <si>
    <t>ASB 76-65-67A</t>
  </si>
  <si>
    <r>
      <t xml:space="preserve">N/A - Not used
Reff. CAMPChapter I page 1 Rev. Nov 2012
</t>
    </r>
    <r>
      <rPr>
        <b/>
        <sz val="9"/>
        <rFont val="Arial Narrow"/>
        <family val="2"/>
      </rPr>
      <t>This AD superseded by EASA AD 2013-0275</t>
    </r>
  </si>
  <si>
    <t>HRS-SB-030913-1</t>
  </si>
  <si>
    <t>ASB 76-67-54
19 December 2013</t>
  </si>
  <si>
    <t>Flight Controls - Main Rotor Servo Controls - One-Time Inspection of Forward and AFT Main Rotor Servo (MRS) Input Control Rods for Drain Hole.</t>
  </si>
  <si>
    <t>TS/SB/S76A/04/2013
30 Dec 2013</t>
  </si>
  <si>
    <t>EASA AD 2014-0019
17 January 2014</t>
  </si>
  <si>
    <t>TS/SB/S76A/01/2014
21 January 2014</t>
  </si>
  <si>
    <t>Hrs. 25,111.53
Cyc. 62,013</t>
  </si>
  <si>
    <t>Complied with by PT PAS</t>
  </si>
  <si>
    <t>DGCA AD 14-04-001
20 May 2014</t>
  </si>
  <si>
    <t>FAA AD 2014-08-06
28 April 2014</t>
  </si>
  <si>
    <t xml:space="preserve">ASB 76-65-62
</t>
  </si>
  <si>
    <r>
      <t xml:space="preserve">To prevent failure of a bifilar lug, damage to the main rotor system, and subsequent loss of control of the helicopter
Effective date June 2, 2014.
Model S-76A, B, and C, with a main rotor hub pilot fitting (pilot fitting), part number (P/N) 76103-08003-101, with 1500 or more hours time-in-service (TIS), installed, certificated in any
category.
</t>
    </r>
    <r>
      <rPr>
        <b/>
        <sz val="9"/>
        <rFont val="Arial Narrow"/>
        <family val="2"/>
      </rPr>
      <t>This AD is supersedes FAA AD 2005-22-01</t>
    </r>
  </si>
  <si>
    <t>N/A by Component Effectivity.
Effectivity Check Carried out by Sikorsky Aircraft</t>
  </si>
  <si>
    <t>TS/SB/S76A/03/2014
6 May 2014</t>
  </si>
  <si>
    <r>
      <t xml:space="preserve">To prevent failure of a bifilar lug, damage to the main rotor system
</t>
    </r>
    <r>
      <rPr>
        <b/>
        <sz val="9"/>
        <rFont val="Arial Narrow"/>
        <family val="2"/>
      </rPr>
      <t>This AD is superseded by FAA AD 2014-08-06</t>
    </r>
  </si>
  <si>
    <t>ASB 76-66-52
1 April 2014</t>
  </si>
  <si>
    <t>POWERTRAIN – Tail Drive Shaft – One-Time Inspection and Torque Verification of Tail Drive Shaft (TDS) Flange Bolt</t>
  </si>
  <si>
    <t>The instructions outlined herein shall be accomplished no later than November 30, 2014.</t>
  </si>
  <si>
    <t>ASB 76-65-68
20 May 2014</t>
  </si>
  <si>
    <t>ROTORS – Tail Rotor Blade – One-Time Inspection of Tail Rotor Blade (TRB) Pitch Horn Bond Region for Bond Separation and Implement a Recurring Inspection
Effectivity All S-76 model helicopters up to and including serial number 760822 with TRB Part Numbers (P/N) 76101-05001, P/N 76101-05101, and P/N 76101-05501 (all dash numbers), including all spares.</t>
  </si>
  <si>
    <t>MI.04/TS/ENG/2014
23 June 2014</t>
  </si>
  <si>
    <t>OTI.02/TS/ENG/2014
25 June 2014</t>
  </si>
  <si>
    <t>Equipment / Furnishings – Crash Position Indicator – Modification Aircraft Flight Manual – Amendment
Eff date AD: 31 January 2014
Note: CPI Interface Unit P/N:</t>
  </si>
  <si>
    <t>Superseded</t>
  </si>
  <si>
    <t>Superseded by EASA AD 2014-0095</t>
  </si>
  <si>
    <t xml:space="preserve">EASA AD 2014-0095
23 April 2014
</t>
  </si>
  <si>
    <t>Equipment / Furnishings – Crash Position Indicator – Modification Aircraft Flight Manual – Amendment
Eff date AD: 31 January 2014
Note: CPI Interface Unit P/N: 503-24-8, S/N: 733</t>
  </si>
  <si>
    <t>Superseded by EASA AD 2014-0095R1</t>
  </si>
  <si>
    <t xml:space="preserve">EASA AD 2014-0095R1
12 May 2014
</t>
  </si>
  <si>
    <t>DGCA AD 14-08-001
11 August 2014</t>
  </si>
  <si>
    <t>Not Applicable with CPI
Reff. FML: R217870</t>
  </si>
  <si>
    <t>Equipment &amp; Furnishings – Emergency Flotation Sytem - Rotorcraft Flight Manual (Supplement ) Limitation</t>
  </si>
  <si>
    <t>EASA AD No : 2014-0189                                        Date 28 August 2014</t>
  </si>
  <si>
    <t>MG/ENG/PAS/057/2014
4 September 2014</t>
  </si>
  <si>
    <t>Hrs. 25398.81
Cyc. 62618</t>
  </si>
  <si>
    <t>TRB never been repaired at repair station as listed at table 2 in the ASB</t>
  </si>
  <si>
    <t>EASA PAD 13-155
4 Oct 2013
EASA AD 2013-0275
20 Nov 2013
EASA AD 2013-0275R1
27 Nov 2014</t>
  </si>
  <si>
    <r>
      <t xml:space="preserve">Equipment / Furnishing – Hoist – Inspection / Replacement
</t>
    </r>
    <r>
      <rPr>
        <b/>
        <sz val="9"/>
        <rFont val="Arial Narrow"/>
        <family val="2"/>
      </rPr>
      <t>This AD supersedes EASA AD 2013-077-R1</t>
    </r>
  </si>
  <si>
    <r>
      <t xml:space="preserve">N/A - Not used in Pelita Aircraft
Reff. CAMP Chapter I page 1 Rev. Nov 2012
</t>
    </r>
    <r>
      <rPr>
        <b/>
        <sz val="9"/>
        <rFont val="Arial Narrow"/>
        <family val="2"/>
      </rPr>
      <t>This AD superseded by EASA AD 2014-0201</t>
    </r>
  </si>
  <si>
    <t>EASA AD 2014-0201
8 September 2014</t>
  </si>
  <si>
    <r>
      <t xml:space="preserve">Equipment / Furnishing – Hoist – Inspection / Replacement
</t>
    </r>
    <r>
      <rPr>
        <b/>
        <sz val="9"/>
        <rFont val="Arial Narrow"/>
        <family val="2"/>
      </rPr>
      <t>This AD supersedes EASA AD 2014-0275R1</t>
    </r>
  </si>
  <si>
    <r>
      <t>N/A - Not used in Pelita Aircraft
Reff. CAMP Chapter I page 1 Rev. Nov 2012</t>
    </r>
    <r>
      <rPr>
        <b/>
        <sz val="9"/>
        <rFont val="Arial Narrow"/>
        <family val="2"/>
      </rPr>
      <t xml:space="preserve"> </t>
    </r>
  </si>
  <si>
    <t>ASB 76-66-54</t>
  </si>
  <si>
    <t>POWERTRAIN - Main Gearbox (MGB) - One-Time Inspection for Proper Application of Sealant and Integrity of the Upper Main Rotor Shaft Seal Liner
Effectivity: All S-76 model helicopters up to and including serial number 760822 and all spare main gearboxes</t>
  </si>
  <si>
    <t>See remarks</t>
  </si>
  <si>
    <t>EASA AD 2014-0254
21 November 2014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</si>
  <si>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2014-0201</t>
    </r>
  </si>
  <si>
    <t>Hrs. 25797.64
Cyc. 63434</t>
  </si>
  <si>
    <t>Evidence Blm!!!</t>
  </si>
  <si>
    <t>ND/EF/EG/15/2014
01 October 2014</t>
  </si>
  <si>
    <t>Eng I : NIA, By Comp PIN
Eng 2 : N/A, By Comp PIN</t>
  </si>
  <si>
    <t>Tq pfhVOnt main fuel co(lrral (MFCJ bellows assembly leakage, whkh
cqn resuY in bncommented mbimum flow condition &amp; sqbsequent loss of engipe      fuel control .</t>
  </si>
  <si>
    <t>FAA AD 9524-28
CEB A733668
DGAC 99-01-007</t>
  </si>
  <si>
    <t>Complied With</t>
  </si>
  <si>
    <t>Aug. 8, 1998</t>
  </si>
  <si>
    <t>lnepedon of swbcrh pWe awrnbly retainer bolt ( OTl )</t>
  </si>
  <si>
    <t>SB 76-65-47</t>
  </si>
  <si>
    <t>FAA AD 98-77-15
DGAC 98-09-002</t>
  </si>
  <si>
    <t>Complied with</t>
  </si>
  <si>
    <t>Accesory Drive Gearbox</t>
  </si>
  <si>
    <t>CEB 72-3003R2</t>
  </si>
  <si>
    <t>FAA AD 79-16-06</t>
  </si>
  <si>
    <t xml:space="preserve">Aircraft S.N. </t>
  </si>
  <si>
    <t>NO</t>
  </si>
  <si>
    <t>EASA AD No : 2014-0244                                        Date 07 November 2014</t>
  </si>
  <si>
    <r>
      <t xml:space="preserve">Equipment &amp; Furnishings – Emergency Flotation Sytem - Rotorcraft Flight Manual (Supplement ) Limitation
</t>
    </r>
    <r>
      <rPr>
        <b/>
        <sz val="9"/>
        <rFont val="Arial Narrow"/>
        <family val="2"/>
      </rPr>
      <t>This AD supersedes EASA AD 2014-0189</t>
    </r>
  </si>
  <si>
    <t>TS/SB/S-76A/01/2015
10 February 2015</t>
  </si>
  <si>
    <r>
      <t xml:space="preserve">Turbine P/N. 23035128 S/N. CAT-98309
Third turbine wheel P/N. 6898663 S/N. X590200
installed on 22-06-2011.
</t>
    </r>
    <r>
      <rPr>
        <b/>
        <u/>
        <sz val="9"/>
        <rFont val="Arial Narrow"/>
        <family val="2"/>
      </rPr>
      <t xml:space="preserve">Note: </t>
    </r>
    <r>
      <rPr>
        <sz val="9"/>
        <rFont val="Arial Narrow"/>
        <family val="2"/>
      </rPr>
      <t>No Threshold and Maximum Overspeed Transient Reported.</t>
    </r>
  </si>
  <si>
    <t>CEB A-72-3272, NO. CEB A-72-5048, AND NO. CEB A-72-6054</t>
  </si>
  <si>
    <t>Previous Complied with
See engine Log Book</t>
  </si>
  <si>
    <t>Performed a One Time Inspection of fuel nozzle screen for contamination</t>
  </si>
  <si>
    <t>N/A, different Engine type installed</t>
  </si>
  <si>
    <t>To prevent uncommanded and sudden changes in engine power.
This AD applies to Rolls-Royce Corporation (formerly Allison Engine Company, Allison Gas Turbine Division, and Detroit Diesel Allison) (RRC) models 250-C30R/3, -C30R/3M, -C47B, and -C47M turboshaft engines</t>
  </si>
  <si>
    <t>Complied With. Ref. WO 2390
See engine Log Book.</t>
  </si>
  <si>
    <t>Hrs. 1,486.40</t>
  </si>
  <si>
    <t>Previous Coplied With.
See engine Log Book.</t>
  </si>
  <si>
    <t>Appliance</t>
  </si>
  <si>
    <t>Engineering dept. issued memorandum to operation division to revise the Rotor craft flight manual Ref. MG/ENG/PAS/057/2014
date 04 September 2014</t>
  </si>
  <si>
    <t>FAA  AD 2015-04-05
25 February 2015</t>
  </si>
  <si>
    <t>Hrs. 26039.28
Cyc. 63931</t>
  </si>
  <si>
    <t>FUEL-Storage-One Time inspection and replacement of auxiliary fuel tank</t>
  </si>
  <si>
    <t>ASB 76-28-7
30 March 2015</t>
  </si>
  <si>
    <t>N/A by S/N of Auxiliary Fuel Tank on Pelita Air Craft Fleet.</t>
  </si>
  <si>
    <t>EASA AD 2015-0069
29 April 2015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</si>
  <si>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2014-0254</t>
    </r>
  </si>
  <si>
    <t xml:space="preserve">FAA / DGCA  </t>
  </si>
  <si>
    <t>DGCA AD 15-05-004
06 May 2015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</si>
  <si>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2015-0069</t>
    </r>
  </si>
  <si>
    <t>EASA AD 2015-0160
04 August 2015</t>
  </si>
  <si>
    <t>ASB 76-67-57
10 September 2015</t>
  </si>
  <si>
    <t>FLIGHT CONTROLS – Main and Tail Rotor Servo Input Control Pushrods – One-Time 
Inspection and Application of Slippage Mark</t>
  </si>
  <si>
    <t>TS/SB/S76A/03/2015
11 September 2015</t>
  </si>
  <si>
    <t>Hrs. 26417.84
Cyc. 64659</t>
  </si>
  <si>
    <t>The instructions outlined herein shall be accomplished prior to next flight originating from a maintenance facility or not to exceed 5 flight hours from issue date of this ASB.
This inspection has been completed, Reff FML No. R219547</t>
  </si>
  <si>
    <t>Hrs. 2138.58</t>
  </si>
  <si>
    <t>Hrs. 2501.55</t>
  </si>
  <si>
    <t>Applicable for Bearing SB1138-101 manufactured by MRC
Complied with PT.PAS</t>
  </si>
  <si>
    <t>Hrs. 1827.35</t>
  </si>
  <si>
    <t>Hrs. 1495.45</t>
  </si>
  <si>
    <t>N/A by P/N installed. Applicable for Main Gear Box P/N 76351-09000-061
P/N Installed 76351-09500-044 Reff MTR PK-PUA</t>
  </si>
  <si>
    <t>N/A by P/Ni nstalled. Applicable for MGB P/N 76351-09000-058
P/N Installed 76351-09500-044 Reff MTR PK-PUA</t>
  </si>
  <si>
    <t>Not Applicable by P/N
P/N installed is 76104-08042-041 Reff MTR PK-PUA</t>
  </si>
  <si>
    <t xml:space="preserve">Not Applicable by P/N installed
Reff. MTR PK-PUA </t>
  </si>
  <si>
    <t>Hrs. 3837.75</t>
  </si>
  <si>
    <t>Hrs. 3248.75</t>
  </si>
  <si>
    <t>Hrs. 2899.85</t>
  </si>
  <si>
    <t xml:space="preserve">ASB 76-53-25 </t>
  </si>
  <si>
    <t>Fuselage-Engine Compartment center firewall-Inspection and modification of forward section cebter firewall</t>
  </si>
  <si>
    <t>Not applicable by Aircraft S/N</t>
  </si>
  <si>
    <t>Not Applicable by T/R S/N.
T/R S/N installed is A137-00771 Reff MTR PK-PUA</t>
  </si>
  <si>
    <t>Hrs. 1169.50</t>
  </si>
  <si>
    <t>Electrical Door Locking Actuator
Applicable for Actuator P/N 22020256 OR 20220307</t>
  </si>
  <si>
    <t>ASB 76-66-18</t>
  </si>
  <si>
    <t xml:space="preserve">ASB 76-66-20 </t>
  </si>
  <si>
    <t>CSB 76-133</t>
  </si>
  <si>
    <t>ASB 76-77-7</t>
  </si>
  <si>
    <t>ASB 76-66-16A</t>
  </si>
  <si>
    <t>ASB 76-24-7</t>
  </si>
  <si>
    <t>ASB 76-66-14</t>
  </si>
  <si>
    <t>ASB 76-65-23</t>
  </si>
  <si>
    <t>ASB 76-65-22B</t>
  </si>
  <si>
    <t>ASB 76-65-13A</t>
  </si>
  <si>
    <t>ASB 76-24-5</t>
  </si>
  <si>
    <t>ASB 76-24-8</t>
  </si>
  <si>
    <t>ASB 76-67-22A</t>
  </si>
  <si>
    <t>ASB 76-32-10</t>
  </si>
  <si>
    <t>ASB 76-52-10A</t>
  </si>
  <si>
    <t>Tail Rotor Horn
Applicable for T/R horn P/N 76101-05006 Life Limited.</t>
  </si>
  <si>
    <t>Not applicable by P/N installed</t>
  </si>
  <si>
    <t>Not applicable by P/N installed
Life limited on P/N 76101-05006-042.</t>
  </si>
  <si>
    <t>ASB 76-24-9</t>
  </si>
  <si>
    <t>ASB 76-55-12</t>
  </si>
  <si>
    <t>Hrs. 5139.75</t>
  </si>
  <si>
    <t>Hrs. 3820.75</t>
  </si>
  <si>
    <t>Number 1 Primary System
Applicable for A/C S/N Prior to SS 760350</t>
  </si>
  <si>
    <t>Complied With by PT. PAS.</t>
  </si>
  <si>
    <t>Fatigue Failure - Vertical Pylon Forward Fitting
Applicable for un-modified Forward Spar Cap Angles.</t>
  </si>
  <si>
    <t>Engine Indicating System-Turbomeca Arriel 1S1 Engine AC Generator interlock Feature - One time Operational check for incoporation of</t>
  </si>
  <si>
    <t>Not Applicable By Engine Type or Engine S/N</t>
  </si>
  <si>
    <t>ASB 76-65-47</t>
  </si>
  <si>
    <t>ASB 76-77-4A REV A</t>
  </si>
  <si>
    <t>Vertical Pylon Spar Cap + Web
Applicable for A/C not modified per ASB 76-55-12</t>
  </si>
  <si>
    <t>N/A by embodiment of ASB 76-55-12.</t>
  </si>
  <si>
    <t>Hrs. 13068.33</t>
  </si>
  <si>
    <t>ASB 76-55-16</t>
  </si>
  <si>
    <t>Hrs. 13801.58</t>
  </si>
  <si>
    <t>Hrs. 14286.67</t>
  </si>
  <si>
    <t>ASB 76-32-03</t>
  </si>
  <si>
    <t>Hrs. 21871.58</t>
  </si>
  <si>
    <t>Hrs. 15822.9</t>
  </si>
  <si>
    <t>ASB 76-65-52 (321)</t>
  </si>
  <si>
    <t>Honeywell Primus II RNZ-850/ - 851 Integrated Navigation Unit
AD Superseded by 2006-22-05 (effective December 1, 2006)</t>
  </si>
  <si>
    <t>Not Applicable
Part not installed on the A/C</t>
  </si>
  <si>
    <t>Hrs. 16156.45</t>
  </si>
  <si>
    <t>Hrs. 19175.38</t>
  </si>
  <si>
    <t>Hrs. 19764.23</t>
  </si>
  <si>
    <t>Feb. 04, 2007</t>
  </si>
  <si>
    <t>Hrs 20784.34</t>
  </si>
  <si>
    <t>Hrs. 21373.68</t>
  </si>
  <si>
    <t>Hrs. 24817.72 
Cyc. 61.371</t>
  </si>
  <si>
    <t>ASB 76-66-53
30 September 2015</t>
  </si>
  <si>
    <t>POWERTRAIN - Main Gear Box (MGB) Lower Housing Assembly, Oil Filter Bowl Attachment Studs - One Time Replacement of Filter Bowl Studs from Titanium to Steel.</t>
  </si>
  <si>
    <t>Inspect vertical stabilizer aft spar assemblies
P/N. 76201–05002-114
       76201–05002–115</t>
  </si>
  <si>
    <t>Not Applicable due to different P/N installed</t>
  </si>
  <si>
    <t>This inspection is not appplicable to Performed.
Filter Bowl Studs already replace with steel, the nameplate is present. Based from OTI.08/TS/ENG/2015 perfom date Oct 06, 2015.</t>
  </si>
  <si>
    <t>OTI.08/TS/ENG/2015
05 October 2015</t>
  </si>
  <si>
    <t>FLIGHT CONTROLS – Main and Tail Rotor Servo Input Control Pushrods – One-Time Inspection and Application of Slippage Mark</t>
  </si>
  <si>
    <t>This FAA AD has been complied with the same FAA AD 2015-19-51 issued on date 14 September 2015 and already done to performed on Sept 16, 215 Reff FML no R219547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</si>
  <si>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2015-0160</t>
    </r>
  </si>
  <si>
    <t>DGCA AD 15-08-10
14 August 2015</t>
  </si>
  <si>
    <t>ASB 76-67-58
19 November 2015</t>
  </si>
  <si>
    <t>FLIGHT CONTROLS – Main Rotor Servo Pushrod Assemblies – One-Time Inspection of, and Application of Torque and Torque Stripe to Jamnuts</t>
  </si>
  <si>
    <t>TS/ASB/S76A/04/2015
25 Nov 2015</t>
  </si>
  <si>
    <t xml:space="preserve">FAA   </t>
  </si>
  <si>
    <t>DGCA</t>
  </si>
  <si>
    <t xml:space="preserve">FAA AD 86-14-07 </t>
  </si>
  <si>
    <t>DGAC 86/SIK/004</t>
  </si>
  <si>
    <t>FAA AD 98-17-15</t>
  </si>
  <si>
    <t>DGAC AD 98-09-002</t>
  </si>
  <si>
    <t xml:space="preserve">FAA AD 2000-11-52 </t>
  </si>
  <si>
    <t>DGAC AD 00-06-004</t>
  </si>
  <si>
    <t>FAA AD 2000-23-51</t>
  </si>
  <si>
    <t>DGAC AD 00-11-011</t>
  </si>
  <si>
    <t>FAA AD 2000-23-52</t>
  </si>
  <si>
    <t>DGAC AD 00-11-012</t>
  </si>
  <si>
    <t>DGAC 00-11-012R1</t>
  </si>
  <si>
    <t xml:space="preserve">FAA AD 2001-01-04 </t>
  </si>
  <si>
    <t>DGAC AD 01-04-002</t>
  </si>
  <si>
    <t xml:space="preserve">FAA AD 94-14-20R1 </t>
  </si>
  <si>
    <t>DGAC AD 01-05-029</t>
  </si>
  <si>
    <t>FAA AD 2001-10-06</t>
  </si>
  <si>
    <t xml:space="preserve">DGAC AD 01-06-002 </t>
  </si>
  <si>
    <t xml:space="preserve">FAA AD 2002-15-51 </t>
  </si>
  <si>
    <t>DGAC AD 02-08-013</t>
  </si>
  <si>
    <t>FAA AD 2003-04-15</t>
  </si>
  <si>
    <t>DGAC AD 03-03-009</t>
  </si>
  <si>
    <t>FAA AD 2004-06-04</t>
  </si>
  <si>
    <t xml:space="preserve">DGAC AD 04-05-018 </t>
  </si>
  <si>
    <t>FAA AD 2010-10-02</t>
  </si>
  <si>
    <t>DGAC AD 10-05-010</t>
  </si>
  <si>
    <t>FAA AD 2010-11-52</t>
  </si>
  <si>
    <t>DGAC  10-05-011U</t>
  </si>
  <si>
    <t>FAA AD 2010-23-24
1 November 2010</t>
  </si>
  <si>
    <t>DGCA AD 10-12-001
2 December 2010</t>
  </si>
  <si>
    <t>FAA AD 2010-17-16</t>
  </si>
  <si>
    <t>DGAC AD 10-09-012</t>
  </si>
  <si>
    <t>FAA AD 2010-26-09
12 January 2011</t>
  </si>
  <si>
    <t>DGAC AD 11-01-018</t>
  </si>
  <si>
    <t>DGCA AD 15-04-003
07 April 2015</t>
  </si>
  <si>
    <t>FAA AD 2015-19-51
14 September 2015</t>
  </si>
  <si>
    <t>DGCA AD 15-09-11
17 September 2015</t>
  </si>
  <si>
    <t>FAA AD 2015-19-51
26 October 2015</t>
  </si>
  <si>
    <t>DGCA AD 15-11-003
05 November 2015</t>
  </si>
  <si>
    <t xml:space="preserve">FAA  </t>
  </si>
  <si>
    <t>FAA AD 98-24-28</t>
  </si>
  <si>
    <t>DGAC 99-01-007</t>
  </si>
  <si>
    <t>FAA AD 2004-24-04</t>
  </si>
  <si>
    <t>DGAC 04-12-015</t>
  </si>
  <si>
    <t>FAA AD 2004-24-09</t>
  </si>
  <si>
    <t>DGAC 04-12-021</t>
  </si>
  <si>
    <t>FAA AD 2006-16-04</t>
  </si>
  <si>
    <t>DGAC 06-08-018</t>
  </si>
  <si>
    <t>ASB 76-25-13
13 November 2015</t>
  </si>
  <si>
    <t>Equipment / Furnishing - UtilityHoist - One Time Inspection and load Check of Utility Hoist Overload Cluth and implementation of a Recurring Inspection.</t>
  </si>
  <si>
    <t>ASB 76-65-69
01 December 2015</t>
  </si>
  <si>
    <t>ROTORS – Stationary Scissors Assembly Attachment Hardware – One-Time Modification of Attachment Hardware</t>
  </si>
  <si>
    <t>Hrs. 26450.34
Cyc. 64875</t>
  </si>
  <si>
    <t>This ASB has been done to performed by PT.PAS
Reff FML no. R219229</t>
  </si>
  <si>
    <t>ND/EF/EG/13/2015
18 December 2015</t>
  </si>
  <si>
    <t>FAA AD 2015-26-10
05 January 2016</t>
  </si>
  <si>
    <t>DGCA AD 15-12-001
DGCA AD 15-12-001R1
10 December 2015</t>
  </si>
  <si>
    <t>DGCA AD 16-01-017
27 January 2016</t>
  </si>
  <si>
    <t>MI.01/TS/ENG/2016
11 Feb 2016</t>
  </si>
  <si>
    <t>TS/ASB/S76A/03/2016
18 March 2016</t>
  </si>
  <si>
    <t>ASB 76-52-14
15 October 2015</t>
  </si>
  <si>
    <t>DOORS – Sliding Doors – One -Time Inspection and Modification of Emergency Egress Escape Hatch Assemblies for Proper Installation, and Installation of Nameplates</t>
  </si>
  <si>
    <t>ND/EF/EG/11/2015
19 October 2015</t>
  </si>
  <si>
    <t>TS/ASB/S76A/01/2016
16 March 2016</t>
  </si>
  <si>
    <t>Has been done to perform by PT.PAS
Reff. FML no. R220936</t>
  </si>
  <si>
    <t>ASB 76-65-69 Rev.A
04 April 2016</t>
  </si>
  <si>
    <r>
      <t xml:space="preserve">ROTORS – Stationary Scissors Assembly Attachment Hardware – One-Time Modification of Attachment Hardware
</t>
    </r>
    <r>
      <rPr>
        <b/>
        <sz val="9"/>
        <rFont val="Arial Narrow"/>
        <family val="2"/>
      </rPr>
      <t>This ASB supersedes ASB 76-65-69</t>
    </r>
  </si>
  <si>
    <t>This ASB superseded by ASB 76-65-69 Revision A dated 04 April 2016</t>
  </si>
  <si>
    <t>TS/ASB/S76A/05/2016
14 April 2016</t>
  </si>
  <si>
    <t>Hrs. 26,565.21
Cyc. 65,474</t>
  </si>
  <si>
    <t>Has been done to perform by PT.PAS
Not effective due to not isntalled on S76A
Reff. FML no. R215388</t>
  </si>
  <si>
    <t>Hrs. 26,584.84
Cyc. 65,550</t>
  </si>
  <si>
    <t>This ASB has been done to performed by PT.PAS
Reff FML no. R219408</t>
  </si>
  <si>
    <t>EASA AD 2015-0226
18 November 2015
EASA AD 2015-0226R1
20 November 2015
EASA AD 2015-0226R2
15 March 2016
EASA AD 2015-0226R3
01 June 2016</t>
  </si>
  <si>
    <t>: 26,588.76</t>
  </si>
  <si>
    <t>: 65,565</t>
  </si>
  <si>
    <t xml:space="preserve">Confirmed by QA &amp; QM Manager </t>
  </si>
  <si>
    <t>Quality Control</t>
  </si>
  <si>
    <t>Choerun                 Date :</t>
  </si>
  <si>
    <t>Innitial inspection has been done to performed on 23 Feb 2016 by MI.01/TS/ENG/2016.
This inspection has Not Applicable due to do no repaired ORI 76350-065 &amp; 76350-065 Rev A. Ref MI/01/TS/ENG/2016 Rev 1, MGB ARC no. 30-11487 FML 219426</t>
  </si>
  <si>
    <t>FML:219433 / 18 Jan 2017</t>
  </si>
  <si>
    <t>LR: 31/01/2017</t>
  </si>
  <si>
    <t>Rolls Royce CEB A72-3033</t>
  </si>
  <si>
    <t>Engine Combustion Assembly - Inspection Of Outer Combustion Case P/N M250-10404</t>
  </si>
  <si>
    <t>25 flight hours</t>
  </si>
  <si>
    <t>Hrs. 14126.72</t>
  </si>
  <si>
    <t>This ASB has been done to performed by PT.PAS
Reff FML no. R219437</t>
  </si>
  <si>
    <t>DGCA AD 17-12-023
21 Dec 2017</t>
  </si>
  <si>
    <t>FAA AD 2017-19-01
28 Nov 2017</t>
  </si>
  <si>
    <t>FLIGHT CONTROLS - Inspecting the main rotor (M/R) servo pushrod (pushrod) assembly and applying slippage marks.</t>
  </si>
  <si>
    <t>NCW</t>
  </si>
  <si>
    <t>Hermawan Arianto                        Date  :</t>
  </si>
  <si>
    <t>N/A - Not used in Pelita Aircraft</t>
  </si>
  <si>
    <t>ROTORS – Main Rotor Blades (MRB) – One-Time Inspection of Log Cards of Main Rotor Blades that have been overhauled, stripped and rebuilt, or repaired to determine MRB Total Time</t>
  </si>
  <si>
    <t>ASB 76-65-70 
21 December 17</t>
  </si>
  <si>
    <t>MK XXII Enhanced Ground Proximity Warning System – Enhanced Ground Proximity Warning System Software (SW) Update</t>
  </si>
  <si>
    <t>SB 76-002 Rev.A
23 January 18</t>
  </si>
  <si>
    <t>EQUIPMENT/FURNISHINGS – Utility Hoist Junction Box – Modification of – One-Time Installation of Connector Seal and Bonding Jumper to Prevent Electrostatic Discharge</t>
  </si>
  <si>
    <t>ASB 76-25-14
29 January 18</t>
  </si>
  <si>
    <t>ASB 76-32-33
17 April 18</t>
  </si>
  <si>
    <t>LANDING GEAR – Drag Brace Assembly – One-Time Inspection of Bolt (Drag Brace Attachment Pin) For Corrosion, Rust, Pitting, and/or White Powder</t>
  </si>
  <si>
    <t>Inspection shall be accomplished no later than May 17, 2019</t>
  </si>
  <si>
    <t>Inspection shall be accomplished no later than Mar 13, 2022</t>
  </si>
  <si>
    <t>N/A - MRB Pre Overhaul Per ORI 76150-011</t>
  </si>
  <si>
    <t>CEB A72-3056</t>
  </si>
  <si>
    <t>Inspect, reduce life limits where applicable based on inspection result, and remove for service affected P/N 6898694 nozzle</t>
  </si>
  <si>
    <t>PCW with Engine Manufacture at 1988</t>
  </si>
  <si>
    <t>CEB A73-3021</t>
  </si>
  <si>
    <t>To prevent possible engine power loss, autoacceleration, overspeeding, or power turbine goverload instability / malfunctioning coused by failure of P/N 2526146 bushing assemblies.</t>
  </si>
  <si>
    <t>C/W by DAGR 1120.
Ref Engine Log Book</t>
  </si>
  <si>
    <t>Ref. Engine Log Book</t>
  </si>
  <si>
    <t>C/W by Aviall.
Ref. Engine Log Book</t>
  </si>
  <si>
    <t>C/W by A.S.I. TU3R880L.
Ref. Engine Log Book</t>
  </si>
  <si>
    <t>FAA AD 86-20-13</t>
  </si>
  <si>
    <t>CEB-A-72-2132/3146</t>
  </si>
  <si>
    <t>To prevent excessive wear and/or fretting damage on the external splines of the turbine spline adapter or the aft splines of the turbine-to-compressor coupling shaft, which can progress to a disconnect and subsequent overspeed gas generator turbine failure/uncontained failure</t>
  </si>
  <si>
    <t>FAA AD 88-07-06</t>
  </si>
  <si>
    <t>CEB A72-3165</t>
  </si>
  <si>
    <t>To prevent possible cracks of the gas producer support pressure oil tube assembly</t>
  </si>
  <si>
    <t>Complied With by Rolls Royce
See Engine Log Book</t>
  </si>
  <si>
    <t>FAA AD 88-17-01</t>
  </si>
  <si>
    <t>CEB A73-3042</t>
  </si>
  <si>
    <t>To prevent possible over temprature, loss of throttle respon or unscedhule power increase.
Applicable for allison model 250-B17, -C20, -C20R and -C30 series engines incoporating Bendix gas producer fuel controls listed in the attached appendix.</t>
  </si>
  <si>
    <t xml:space="preserve">Not applicable </t>
  </si>
  <si>
    <t>C/W by SCA.
Ref. Engine Log Book</t>
  </si>
  <si>
    <t>Ref. Engine Log.
Note: No Threshold and Maximum Overspeed Transient Reported.</t>
  </si>
  <si>
    <t>Different Engine type installed</t>
  </si>
  <si>
    <t>: CAE 897503  /  4,818.60  /  5,754</t>
  </si>
  <si>
    <t>EASA AD 2004-0009R3
23 March 2016
Revision 1 &amp; 2 
15 Dec 2004</t>
  </si>
  <si>
    <t>RR250 CSL A-3117</t>
  </si>
  <si>
    <t>Engine Fuel &amp; Control – Engine Fuel System Pipes – Inspection</t>
  </si>
  <si>
    <t>100 flight hours</t>
  </si>
  <si>
    <t>Complied with
TS/ASB/S76A/01/2017
Reff FML no. R219437 / 23 Mar 2017
Superseded Rolls Royce CEB A72-3303 Rev.3</t>
  </si>
  <si>
    <t>Rolls Royce CEB A72-3303 Rev.3</t>
  </si>
  <si>
    <t>ASB 76-25-15
19 December 2017</t>
  </si>
  <si>
    <r>
      <t xml:space="preserve">Equipment / Furnishing – Cargo Hook Option – One Time Inspection of Tube Assemblies for Chafing and Modification of Airframe
</t>
    </r>
    <r>
      <rPr>
        <sz val="10"/>
        <rFont val="Arial"/>
        <family val="2"/>
      </rPr>
      <t/>
    </r>
  </si>
  <si>
    <t xml:space="preserve">N/A - Not used in Pelita Aircraft
</t>
  </si>
  <si>
    <t xml:space="preserve">Aiframe </t>
  </si>
  <si>
    <r>
      <t xml:space="preserve">This replacement shall be accomplished at the </t>
    </r>
    <r>
      <rPr>
        <b/>
        <sz val="9"/>
        <rFont val="Arial Narrow"/>
        <family val="2"/>
      </rPr>
      <t>next schedule overhaul or no later than</t>
    </r>
    <r>
      <rPr>
        <sz val="9"/>
        <rFont val="Arial Narrow"/>
        <family val="2"/>
      </rPr>
      <t xml:space="preserve"> ( </t>
    </r>
    <r>
      <rPr>
        <b/>
        <sz val="9"/>
        <rFont val="Arial Narrow"/>
        <family val="2"/>
      </rPr>
      <t>September 30, 2020 or 60 months</t>
    </r>
    <r>
      <rPr>
        <sz val="9"/>
        <rFont val="Arial Narrow"/>
        <family val="2"/>
      </rPr>
      <t xml:space="preserve"> from issue date of this ASB), Whichever occurs first.</t>
    </r>
  </si>
  <si>
    <t>Engine</t>
  </si>
  <si>
    <t>17,812.01 Hrs</t>
  </si>
  <si>
    <r>
      <t>Complied at
Reff FML. R772729</t>
    </r>
    <r>
      <rPr>
        <b/>
        <sz val="9"/>
        <rFont val="Arial Narrow"/>
        <family val="2"/>
      </rPr>
      <t xml:space="preserve">
Next due : 17,837.01 Hrs</t>
    </r>
  </si>
  <si>
    <t>17,786.12 Hrs</t>
  </si>
  <si>
    <r>
      <t xml:space="preserve">Performed by PT. PAS
Reff FML no. R772715
</t>
    </r>
    <r>
      <rPr>
        <b/>
        <sz val="9"/>
        <rFont val="Arial Narrow"/>
        <family val="2"/>
      </rPr>
      <t>Next Insp : 17,886.12 Hrs</t>
    </r>
  </si>
  <si>
    <t>ASB 76-65-71
18 July 2018</t>
  </si>
  <si>
    <t>ROTORS – Main Rotor Blades – One-Time Inspection of Main Rotor Blade (MRB) for Skin Disbonds</t>
  </si>
  <si>
    <r>
      <t xml:space="preserve">N/A By Serial Number installed
MRB PN 76150-09100-053 
RED A086-03967
BLACK A086-03965
YELLOW A086-03966
</t>
    </r>
    <r>
      <rPr>
        <sz val="9"/>
        <color rgb="FFFF0000"/>
        <rFont val="Arial Narrow"/>
        <family val="2"/>
      </rPr>
      <t>BLUE A086-02146</t>
    </r>
  </si>
  <si>
    <t>Inspector,</t>
  </si>
  <si>
    <t xml:space="preserve">Date  : </t>
  </si>
  <si>
    <t>Chief Engineering,</t>
  </si>
  <si>
    <t>Within 100 flight hours
Due on: 4,918.60 FH</t>
  </si>
  <si>
    <t>Within 100 flight hours
Due on: 14,226.72 FH</t>
  </si>
  <si>
    <t>Inspection shall be accomplished no later than May 17, 2019
Order No : CENG/MAINT/PAS/62/2018</t>
  </si>
  <si>
    <t>Within 300 Hrs From Effective Date on January 02, 2018 Due at 26,888.76 Hrs</t>
  </si>
  <si>
    <t>FAA AD 98-24-28
DGAC 99-01-007</t>
  </si>
  <si>
    <t>N/A by Componenet Part Number
Use New Part Number</t>
  </si>
  <si>
    <t>Not Applicable by Engine S/N</t>
  </si>
  <si>
    <t xml:space="preserve">Engine Combustion Assembly - Inspection Of Outer Combustion Case P/N M250-10404
</t>
  </si>
  <si>
    <r>
      <t xml:space="preserve">Complied with
TS/ASB/S76A/01/2017
</t>
    </r>
    <r>
      <rPr>
        <b/>
        <sz val="9"/>
        <rFont val="Arial Narrow"/>
        <family val="2"/>
      </rPr>
      <t>Reff FML. R774083 / 16 Nov 2017
Superseded Rolls Royce CEB A72-3303 Rev.3</t>
    </r>
  </si>
  <si>
    <t>: CAE 890688  /  17,892.21  /  16,103</t>
  </si>
  <si>
    <t>Date Report :  Dec 2018</t>
  </si>
  <si>
    <r>
      <t xml:space="preserve">Complied with
TS/ASB/S76A/01/2017
</t>
    </r>
    <r>
      <rPr>
        <b/>
        <sz val="9"/>
        <color theme="1"/>
        <rFont val="Arial Narrow"/>
        <family val="2"/>
      </rPr>
      <t>Reff FML no. R219437 / 23 Mar 2017</t>
    </r>
    <r>
      <rPr>
        <b/>
        <sz val="9"/>
        <rFont val="Arial Narrow"/>
        <family val="2"/>
      </rPr>
      <t xml:space="preserve">
Superseded Rolls Royce CEB A72-3303 Rev.3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</si>
</sst>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0"/>
      <name val="Arial"/>
    </font>
    <font>
      <sz val="10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color indexed="12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u/>
      <sz val="9"/>
      <name val="Arial Narrow"/>
      <family val="2"/>
    </font>
    <font>
      <b/>
      <sz val="11"/>
      <name val="Arial Narrow"/>
      <family val="2"/>
    </font>
    <font>
      <sz val="9"/>
      <color indexed="10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/>
  </cellStyleXfs>
  <cellXfs count="23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15" fontId="2" fillId="0" borderId="4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14" fontId="2" fillId="0" borderId="4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15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4" fontId="2" fillId="0" borderId="4" xfId="0" applyNumberFormat="1" applyFont="1" applyBorder="1" applyAlignment="1">
      <alignment horizontal="center" vertical="center" wrapText="1"/>
    </xf>
    <xf numFmtId="17" fontId="2" fillId="0" borderId="4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15" fontId="2" fillId="0" borderId="4" xfId="1" applyNumberFormat="1" applyFont="1" applyFill="1" applyBorder="1" applyAlignment="1">
      <alignment vertical="center" wrapText="1"/>
    </xf>
    <xf numFmtId="15" fontId="2" fillId="0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15" fontId="2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4" fontId="4" fillId="0" borderId="0" xfId="1" applyNumberFormat="1" applyFont="1" applyFill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2" fillId="5" borderId="0" xfId="1" applyFont="1" applyFill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4" fontId="2" fillId="0" borderId="4" xfId="1" applyNumberFormat="1" applyFont="1" applyBorder="1" applyAlignment="1">
      <alignment horizontal="left" vertical="center" wrapText="1"/>
    </xf>
    <xf numFmtId="0" fontId="8" fillId="0" borderId="0" xfId="1"/>
    <xf numFmtId="15" fontId="2" fillId="0" borderId="4" xfId="1" applyNumberFormat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4" xfId="1" applyFont="1" applyBorder="1" applyAlignment="1">
      <alignment vertical="center" wrapText="1"/>
    </xf>
    <xf numFmtId="0" fontId="11" fillId="0" borderId="0" xfId="1" applyFont="1" applyAlignment="1">
      <alignment vertical="center"/>
    </xf>
    <xf numFmtId="0" fontId="6" fillId="0" borderId="4" xfId="1" applyFont="1" applyBorder="1" applyAlignment="1">
      <alignment horizontal="left" vertical="center" wrapText="1"/>
    </xf>
    <xf numFmtId="0" fontId="8" fillId="0" borderId="0" xfId="1" applyFill="1"/>
    <xf numFmtId="0" fontId="2" fillId="0" borderId="4" xfId="1" applyFont="1" applyFill="1" applyBorder="1" applyAlignment="1">
      <alignment horizontal="left" vertical="center"/>
    </xf>
    <xf numFmtId="0" fontId="7" fillId="0" borderId="0" xfId="1" applyFont="1" applyBorder="1" applyAlignment="1">
      <alignment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/>
    </xf>
    <xf numFmtId="15" fontId="2" fillId="3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3" borderId="4" xfId="1" applyFont="1" applyFill="1" applyBorder="1" applyAlignment="1">
      <alignment vertical="center" wrapText="1"/>
    </xf>
    <xf numFmtId="15" fontId="2" fillId="0" borderId="0" xfId="0" applyNumberFormat="1" applyFont="1" applyFill="1" applyBorder="1" applyAlignment="1">
      <alignment horizontal="center" vertical="center"/>
    </xf>
    <xf numFmtId="15" fontId="2" fillId="0" borderId="4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left" vertical="center" wrapText="1"/>
    </xf>
    <xf numFmtId="15" fontId="5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vertical="center"/>
    </xf>
    <xf numFmtId="15" fontId="2" fillId="3" borderId="4" xfId="1" applyNumberFormat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15" fontId="2" fillId="0" borderId="0" xfId="1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4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vertical="center"/>
    </xf>
    <xf numFmtId="14" fontId="2" fillId="0" borderId="4" xfId="1" applyNumberFormat="1" applyFont="1" applyBorder="1" applyAlignment="1">
      <alignment horizontal="center" vertical="center" wrapText="1"/>
    </xf>
    <xf numFmtId="15" fontId="2" fillId="0" borderId="4" xfId="1" applyNumberFormat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0" fontId="7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1" fillId="6" borderId="0" xfId="0" applyFont="1" applyFill="1" applyAlignment="1">
      <alignment vertical="center"/>
    </xf>
    <xf numFmtId="15" fontId="2" fillId="0" borderId="4" xfId="0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2" fillId="6" borderId="0" xfId="1" applyFont="1" applyFill="1" applyAlignment="1">
      <alignment vertical="center"/>
    </xf>
    <xf numFmtId="0" fontId="1" fillId="6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3</xdr:col>
      <xdr:colOff>209550</xdr:colOff>
      <xdr:row>0</xdr:row>
      <xdr:rowOff>95250</xdr:rowOff>
    </xdr:to>
    <xdr:pic>
      <xdr:nvPicPr>
        <xdr:cNvPr id="11323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95250"/>
          <a:ext cx="1295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0</xdr:row>
      <xdr:rowOff>47625</xdr:rowOff>
    </xdr:from>
    <xdr:to>
      <xdr:col>3</xdr:col>
      <xdr:colOff>266700</xdr:colOff>
      <xdr:row>0</xdr:row>
      <xdr:rowOff>47625</xdr:rowOff>
    </xdr:to>
    <xdr:pic>
      <xdr:nvPicPr>
        <xdr:cNvPr id="11324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47625"/>
          <a:ext cx="1314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0</xdr:row>
      <xdr:rowOff>95250</xdr:rowOff>
    </xdr:from>
    <xdr:to>
      <xdr:col>3</xdr:col>
      <xdr:colOff>209550</xdr:colOff>
      <xdr:row>0</xdr:row>
      <xdr:rowOff>95250</xdr:rowOff>
    </xdr:to>
    <xdr:pic>
      <xdr:nvPicPr>
        <xdr:cNvPr id="11325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95250"/>
          <a:ext cx="1295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847725</xdr:colOff>
      <xdr:row>1</xdr:row>
      <xdr:rowOff>9525</xdr:rowOff>
    </xdr:from>
    <xdr:to>
      <xdr:col>3</xdr:col>
      <xdr:colOff>161925</xdr:colOff>
      <xdr:row>4</xdr:row>
      <xdr:rowOff>66675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" y="180975"/>
          <a:ext cx="1466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1</xdr:row>
      <xdr:rowOff>9525</xdr:rowOff>
    </xdr:from>
    <xdr:to>
      <xdr:col>3</xdr:col>
      <xdr:colOff>123825</xdr:colOff>
      <xdr:row>4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180975"/>
          <a:ext cx="11906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804333</xdr:colOff>
      <xdr:row>1</xdr:row>
      <xdr:rowOff>21166</xdr:rowOff>
    </xdr:from>
    <xdr:to>
      <xdr:col>3</xdr:col>
      <xdr:colOff>118533</xdr:colOff>
      <xdr:row>4</xdr:row>
      <xdr:rowOff>78316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0" y="190499"/>
          <a:ext cx="1293283" cy="5757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2</xdr:col>
      <xdr:colOff>342900</xdr:colOff>
      <xdr:row>1</xdr:row>
      <xdr:rowOff>28575</xdr:rowOff>
    </xdr:to>
    <xdr:pic>
      <xdr:nvPicPr>
        <xdr:cNvPr id="7588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200025"/>
          <a:ext cx="1276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342900</xdr:colOff>
      <xdr:row>1</xdr:row>
      <xdr:rowOff>9525</xdr:rowOff>
    </xdr:from>
    <xdr:to>
      <xdr:col>2</xdr:col>
      <xdr:colOff>609600</xdr:colOff>
      <xdr:row>4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1025" y="180975"/>
          <a:ext cx="12096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95250</xdr:rowOff>
    </xdr:from>
    <xdr:to>
      <xdr:col>2</xdr:col>
      <xdr:colOff>209550</xdr:colOff>
      <xdr:row>0</xdr:row>
      <xdr:rowOff>95250</xdr:rowOff>
    </xdr:to>
    <xdr:pic>
      <xdr:nvPicPr>
        <xdr:cNvPr id="8665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95250"/>
          <a:ext cx="1295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0</xdr:row>
      <xdr:rowOff>47625</xdr:rowOff>
    </xdr:from>
    <xdr:to>
      <xdr:col>2</xdr:col>
      <xdr:colOff>266700</xdr:colOff>
      <xdr:row>0</xdr:row>
      <xdr:rowOff>47625</xdr:rowOff>
    </xdr:to>
    <xdr:pic>
      <xdr:nvPicPr>
        <xdr:cNvPr id="8666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47625"/>
          <a:ext cx="1314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95250</xdr:rowOff>
    </xdr:from>
    <xdr:to>
      <xdr:col>2</xdr:col>
      <xdr:colOff>209550</xdr:colOff>
      <xdr:row>0</xdr:row>
      <xdr:rowOff>95250</xdr:rowOff>
    </xdr:to>
    <xdr:pic>
      <xdr:nvPicPr>
        <xdr:cNvPr id="8667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95250"/>
          <a:ext cx="1295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</xdr:row>
      <xdr:rowOff>9525</xdr:rowOff>
    </xdr:from>
    <xdr:to>
      <xdr:col>2</xdr:col>
      <xdr:colOff>209550</xdr:colOff>
      <xdr:row>3</xdr:row>
      <xdr:rowOff>114300</xdr:rowOff>
    </xdr:to>
    <xdr:pic>
      <xdr:nvPicPr>
        <xdr:cNvPr id="8668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180975"/>
          <a:ext cx="13144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771525</xdr:colOff>
      <xdr:row>1</xdr:row>
      <xdr:rowOff>0</xdr:rowOff>
    </xdr:from>
    <xdr:to>
      <xdr:col>3</xdr:col>
      <xdr:colOff>95250</xdr:colOff>
      <xdr:row>4</xdr:row>
      <xdr:rowOff>57150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8225" y="171450"/>
          <a:ext cx="11334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Nov%2018%20PK-P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June%2017%20PK-PU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Feb%2017%20PK-PU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K_PUE"/>
      <sheetName val="Eng 1 CAE890451"/>
      <sheetName val="Eng 2 CAE896074"/>
      <sheetName val="Appliance"/>
      <sheetName val="Rep. Insp &amp; NCW"/>
      <sheetName val="Sheet1"/>
      <sheetName val="Eng 1 CAE 890688"/>
    </sheetNames>
    <sheetDataSet>
      <sheetData sheetId="0">
        <row r="1">
          <cell r="J1" t="str">
            <v>Date Report :  Nov 2018</v>
          </cell>
        </row>
        <row r="6">
          <cell r="G6" t="str">
            <v>ENGINE I  S/N/ TOT. TIME</v>
          </cell>
        </row>
        <row r="116">
          <cell r="C116" t="str">
            <v>Chief Engineering,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K_PUA"/>
      <sheetName val="Eng 1 CAE 890451"/>
      <sheetName val="Eng 2 CAE 890688"/>
      <sheetName val="Appliance"/>
      <sheetName val="Rep. Insp &amp; NCW"/>
    </sheetNames>
    <sheetDataSet>
      <sheetData sheetId="0">
        <row r="1">
          <cell r="J1" t="str">
            <v>Date Report :     May 2017</v>
          </cell>
        </row>
        <row r="117">
          <cell r="C117" t="str">
            <v>Hermawan Arianto                          Date  :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K_PUE"/>
      <sheetName val="Eng 1 CAE 897503"/>
      <sheetName val="Eng 2 CAE896074"/>
      <sheetName val="Appliance"/>
      <sheetName val="Rep. Insp &amp; NCW"/>
    </sheetNames>
    <sheetDataSet>
      <sheetData sheetId="0">
        <row r="1">
          <cell r="J1" t="str">
            <v>Date Report :     February 2017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4"/>
  <sheetViews>
    <sheetView zoomScaleSheetLayoutView="100" workbookViewId="0">
      <pane ySplit="9" topLeftCell="A104" activePane="bottomLeft" state="frozen"/>
      <selection pane="bottomLeft" activeCell="G105" sqref="G105"/>
    </sheetView>
  </sheetViews>
  <sheetFormatPr defaultRowHeight="12.75"/>
  <cols>
    <col min="1" max="1" width="2.7109375" style="33" customWidth="1"/>
    <col min="2" max="2" width="15" style="33" customWidth="1"/>
    <col min="3" max="3" width="17.28515625" style="1" customWidth="1"/>
    <col min="4" max="4" width="15.140625" style="1" customWidth="1"/>
    <col min="5" max="5" width="15.42578125" style="1" customWidth="1"/>
    <col min="6" max="6" width="32.85546875" style="1" customWidth="1"/>
    <col min="7" max="7" width="11.140625" style="2" customWidth="1"/>
    <col min="8" max="8" width="10.5703125" style="1" customWidth="1"/>
    <col min="9" max="9" width="8.5703125" style="1" customWidth="1"/>
    <col min="10" max="10" width="27.5703125" style="1" customWidth="1"/>
    <col min="11" max="11" width="8.28515625" style="1" hidden="1" customWidth="1"/>
    <col min="12" max="12" width="3.28515625" style="3" customWidth="1"/>
    <col min="13" max="13" width="16.85546875" style="3" customWidth="1"/>
    <col min="14" max="14" width="17.42578125" style="3" customWidth="1"/>
    <col min="15" max="16384" width="9.140625" style="3"/>
  </cols>
  <sheetData>
    <row r="1" spans="1:13" ht="13.5">
      <c r="J1" s="214" t="s">
        <v>602</v>
      </c>
      <c r="K1" s="214"/>
      <c r="M1" s="118" t="s">
        <v>523</v>
      </c>
    </row>
    <row r="2" spans="1:13" ht="15.75">
      <c r="C2" s="215" t="s">
        <v>12</v>
      </c>
      <c r="D2" s="215"/>
      <c r="E2" s="215"/>
      <c r="F2" s="215"/>
      <c r="G2" s="215"/>
      <c r="H2" s="215"/>
      <c r="I2" s="215"/>
      <c r="J2" s="215"/>
      <c r="K2" s="4"/>
      <c r="M2" s="118" t="s">
        <v>522</v>
      </c>
    </row>
    <row r="3" spans="1:13">
      <c r="F3" s="2"/>
    </row>
    <row r="4" spans="1:13">
      <c r="E4" s="1" t="s">
        <v>13</v>
      </c>
      <c r="F4" s="5" t="s">
        <v>152</v>
      </c>
      <c r="G4" s="210" t="s">
        <v>14</v>
      </c>
      <c r="H4" s="210"/>
      <c r="I4" s="210" t="s">
        <v>148</v>
      </c>
      <c r="J4" s="210"/>
      <c r="K4" s="5"/>
    </row>
    <row r="5" spans="1:13" ht="14.25" customHeight="1">
      <c r="E5" s="1" t="s">
        <v>176</v>
      </c>
      <c r="F5" s="5" t="s">
        <v>153</v>
      </c>
      <c r="G5" s="210" t="s">
        <v>15</v>
      </c>
      <c r="H5" s="210"/>
      <c r="I5" s="210" t="s">
        <v>149</v>
      </c>
      <c r="J5" s="210"/>
      <c r="K5" s="5"/>
    </row>
    <row r="6" spans="1:13" ht="12.75" customHeight="1">
      <c r="E6" s="1" t="s">
        <v>16</v>
      </c>
      <c r="F6" s="6" t="s">
        <v>516</v>
      </c>
      <c r="G6" s="210" t="s">
        <v>150</v>
      </c>
      <c r="H6" s="210"/>
      <c r="I6" s="216" t="s">
        <v>601</v>
      </c>
      <c r="J6" s="216"/>
    </row>
    <row r="7" spans="1:13" ht="14.25" customHeight="1">
      <c r="E7" s="1" t="s">
        <v>17</v>
      </c>
      <c r="F7" s="59" t="s">
        <v>517</v>
      </c>
      <c r="G7" s="210" t="s">
        <v>151</v>
      </c>
      <c r="H7" s="210"/>
      <c r="I7" s="217" t="s">
        <v>569</v>
      </c>
      <c r="J7" s="217"/>
      <c r="K7" s="5"/>
    </row>
    <row r="9" spans="1:13" s="8" customFormat="1" ht="26.25" customHeight="1" thickBot="1">
      <c r="A9" s="38" t="s">
        <v>205</v>
      </c>
      <c r="B9" s="38" t="s">
        <v>442</v>
      </c>
      <c r="C9" s="7" t="s">
        <v>25</v>
      </c>
      <c r="D9" s="7" t="s">
        <v>441</v>
      </c>
      <c r="E9" s="7" t="s">
        <v>18</v>
      </c>
      <c r="F9" s="7" t="s">
        <v>19</v>
      </c>
      <c r="G9" s="7" t="s">
        <v>20</v>
      </c>
      <c r="H9" s="7" t="s">
        <v>21</v>
      </c>
      <c r="I9" s="7" t="s">
        <v>22</v>
      </c>
      <c r="J9" s="7" t="s">
        <v>23</v>
      </c>
      <c r="K9" s="7" t="s">
        <v>24</v>
      </c>
    </row>
    <row r="10" spans="1:13" s="8" customFormat="1" ht="14.25" thickTop="1">
      <c r="A10" s="34"/>
      <c r="B10" s="37"/>
      <c r="C10" s="9"/>
      <c r="D10" s="9"/>
      <c r="E10" s="9"/>
      <c r="F10" s="9"/>
      <c r="G10" s="9"/>
      <c r="H10" s="9"/>
      <c r="I10" s="9"/>
      <c r="J10" s="9"/>
      <c r="K10" s="10"/>
    </row>
    <row r="11" spans="1:13" s="8" customFormat="1" ht="24.75" customHeight="1">
      <c r="A11" s="35">
        <v>1</v>
      </c>
      <c r="B11" s="35"/>
      <c r="C11" s="11" t="s">
        <v>26</v>
      </c>
      <c r="D11" s="11"/>
      <c r="E11" s="11" t="s">
        <v>27</v>
      </c>
      <c r="F11" s="11" t="s">
        <v>77</v>
      </c>
      <c r="G11" s="29">
        <v>30921</v>
      </c>
      <c r="H11" s="13" t="s">
        <v>362</v>
      </c>
      <c r="I11" s="13" t="s">
        <v>146</v>
      </c>
      <c r="J11" s="11" t="s">
        <v>179</v>
      </c>
      <c r="K11" s="11"/>
    </row>
    <row r="12" spans="1:13" s="8" customFormat="1" ht="44.25" customHeight="1">
      <c r="A12" s="35">
        <v>2</v>
      </c>
      <c r="B12" s="35"/>
      <c r="C12" s="11"/>
      <c r="D12" s="11" t="s">
        <v>43</v>
      </c>
      <c r="E12" s="11" t="s">
        <v>381</v>
      </c>
      <c r="F12" s="11" t="s">
        <v>78</v>
      </c>
      <c r="G12" s="17">
        <v>31408</v>
      </c>
      <c r="H12" s="13" t="s">
        <v>363</v>
      </c>
      <c r="I12" s="13" t="s">
        <v>146</v>
      </c>
      <c r="J12" s="11" t="s">
        <v>364</v>
      </c>
      <c r="K12" s="11"/>
    </row>
    <row r="13" spans="1:13" s="8" customFormat="1" ht="33.75" customHeight="1">
      <c r="A13" s="35">
        <v>3</v>
      </c>
      <c r="B13" s="35"/>
      <c r="C13" s="14"/>
      <c r="D13" s="14" t="s">
        <v>44</v>
      </c>
      <c r="E13" s="11"/>
      <c r="F13" s="11" t="s">
        <v>79</v>
      </c>
      <c r="G13" s="13" t="s">
        <v>140</v>
      </c>
      <c r="H13" s="12"/>
      <c r="I13" s="12"/>
      <c r="J13" s="11" t="s">
        <v>177</v>
      </c>
      <c r="K13" s="13"/>
    </row>
    <row r="14" spans="1:13" s="8" customFormat="1" ht="27.75" customHeight="1">
      <c r="A14" s="35">
        <v>4</v>
      </c>
      <c r="B14" s="35"/>
      <c r="C14" s="11"/>
      <c r="D14" s="11" t="s">
        <v>45</v>
      </c>
      <c r="E14" s="11" t="s">
        <v>382</v>
      </c>
      <c r="F14" s="11" t="s">
        <v>80</v>
      </c>
      <c r="G14" s="17">
        <v>30921</v>
      </c>
      <c r="H14" s="13" t="s">
        <v>362</v>
      </c>
      <c r="I14" s="13" t="s">
        <v>146</v>
      </c>
      <c r="J14" s="11" t="s">
        <v>179</v>
      </c>
      <c r="K14" s="11"/>
    </row>
    <row r="15" spans="1:13" s="8" customFormat="1" ht="22.5" customHeight="1">
      <c r="A15" s="35">
        <v>5</v>
      </c>
      <c r="B15" s="35"/>
      <c r="C15" s="15"/>
      <c r="D15" s="11" t="s">
        <v>46</v>
      </c>
      <c r="E15" s="11"/>
      <c r="F15" s="11" t="s">
        <v>81</v>
      </c>
      <c r="G15" s="17">
        <v>30841</v>
      </c>
      <c r="H15" s="13" t="s">
        <v>365</v>
      </c>
      <c r="I15" s="13" t="s">
        <v>146</v>
      </c>
      <c r="J15" s="11" t="s">
        <v>179</v>
      </c>
      <c r="K15" s="11"/>
    </row>
    <row r="16" spans="1:13" s="8" customFormat="1" ht="28.5" customHeight="1">
      <c r="A16" s="35">
        <v>6</v>
      </c>
      <c r="B16" s="35"/>
      <c r="C16" s="11"/>
      <c r="D16" s="11" t="s">
        <v>47</v>
      </c>
      <c r="E16" s="11" t="s">
        <v>380</v>
      </c>
      <c r="F16" s="11" t="s">
        <v>82</v>
      </c>
      <c r="G16" s="17">
        <v>30754</v>
      </c>
      <c r="H16" s="13" t="s">
        <v>366</v>
      </c>
      <c r="I16" s="13" t="s">
        <v>146</v>
      </c>
      <c r="J16" s="11" t="s">
        <v>179</v>
      </c>
      <c r="K16" s="11"/>
    </row>
    <row r="17" spans="1:11" s="8" customFormat="1" ht="24" customHeight="1">
      <c r="A17" s="35">
        <v>7</v>
      </c>
      <c r="B17" s="35"/>
      <c r="C17" s="11"/>
      <c r="D17" s="11" t="s">
        <v>48</v>
      </c>
      <c r="E17" s="11" t="s">
        <v>383</v>
      </c>
      <c r="F17" s="11" t="s">
        <v>83</v>
      </c>
      <c r="G17" s="17">
        <v>30210</v>
      </c>
      <c r="H17" s="12"/>
      <c r="I17" s="13" t="s">
        <v>146</v>
      </c>
      <c r="J17" s="11" t="s">
        <v>179</v>
      </c>
      <c r="K17" s="11"/>
    </row>
    <row r="18" spans="1:11" s="8" customFormat="1" ht="54">
      <c r="A18" s="35">
        <v>8</v>
      </c>
      <c r="B18" s="35"/>
      <c r="C18" s="11"/>
      <c r="D18" s="11" t="s">
        <v>49</v>
      </c>
      <c r="E18" s="11" t="s">
        <v>384</v>
      </c>
      <c r="F18" s="11" t="s">
        <v>84</v>
      </c>
      <c r="G18" s="13" t="s">
        <v>140</v>
      </c>
      <c r="H18" s="12"/>
      <c r="I18" s="13"/>
      <c r="J18" s="11" t="s">
        <v>367</v>
      </c>
      <c r="K18" s="11"/>
    </row>
    <row r="19" spans="1:11" s="8" customFormat="1" ht="27">
      <c r="A19" s="35">
        <v>9</v>
      </c>
      <c r="B19" s="35"/>
      <c r="C19" s="11"/>
      <c r="D19" s="11" t="s">
        <v>50</v>
      </c>
      <c r="E19" s="11" t="s">
        <v>385</v>
      </c>
      <c r="F19" s="11" t="s">
        <v>85</v>
      </c>
      <c r="G19" s="17" t="s">
        <v>178</v>
      </c>
      <c r="H19" s="12"/>
      <c r="I19" s="13" t="s">
        <v>146</v>
      </c>
      <c r="J19" s="11" t="s">
        <v>180</v>
      </c>
      <c r="K19" s="11"/>
    </row>
    <row r="20" spans="1:11" s="8" customFormat="1" ht="57" customHeight="1">
      <c r="A20" s="35">
        <v>10</v>
      </c>
      <c r="B20" s="35"/>
      <c r="C20" s="11"/>
      <c r="D20" s="11" t="s">
        <v>51</v>
      </c>
      <c r="E20" s="11" t="s">
        <v>386</v>
      </c>
      <c r="F20" s="11" t="s">
        <v>86</v>
      </c>
      <c r="G20" s="13" t="s">
        <v>140</v>
      </c>
      <c r="H20" s="12"/>
      <c r="I20" s="12"/>
      <c r="J20" s="11" t="s">
        <v>368</v>
      </c>
      <c r="K20" s="11"/>
    </row>
    <row r="21" spans="1:11" s="8" customFormat="1" ht="41.25" customHeight="1">
      <c r="A21" s="35">
        <v>11</v>
      </c>
      <c r="B21" s="35"/>
      <c r="C21" s="11"/>
      <c r="D21" s="11" t="s">
        <v>52</v>
      </c>
      <c r="E21" s="11"/>
      <c r="F21" s="11" t="s">
        <v>87</v>
      </c>
      <c r="G21" s="13" t="s">
        <v>140</v>
      </c>
      <c r="H21" s="12"/>
      <c r="I21" s="12"/>
      <c r="J21" s="11" t="s">
        <v>369</v>
      </c>
      <c r="K21" s="13"/>
    </row>
    <row r="22" spans="1:11" s="8" customFormat="1" ht="27" customHeight="1">
      <c r="A22" s="35">
        <v>12</v>
      </c>
      <c r="B22" s="35"/>
      <c r="C22" s="11"/>
      <c r="D22" s="11" t="s">
        <v>53</v>
      </c>
      <c r="E22" s="11" t="s">
        <v>387</v>
      </c>
      <c r="F22" s="11" t="s">
        <v>88</v>
      </c>
      <c r="G22" s="13" t="s">
        <v>140</v>
      </c>
      <c r="H22" s="12"/>
      <c r="I22" s="13"/>
      <c r="J22" s="12" t="s">
        <v>370</v>
      </c>
      <c r="K22" s="11"/>
    </row>
    <row r="23" spans="1:11" s="8" customFormat="1" ht="30.75" customHeight="1">
      <c r="A23" s="35">
        <v>13</v>
      </c>
      <c r="B23" s="35"/>
      <c r="C23" s="11"/>
      <c r="D23" s="11" t="s">
        <v>54</v>
      </c>
      <c r="E23" s="11" t="s">
        <v>388</v>
      </c>
      <c r="F23" s="11" t="s">
        <v>89</v>
      </c>
      <c r="G23" s="13" t="s">
        <v>140</v>
      </c>
      <c r="H23" s="12"/>
      <c r="I23" s="13"/>
      <c r="J23" s="12" t="s">
        <v>370</v>
      </c>
      <c r="K23" s="11"/>
    </row>
    <row r="24" spans="1:11" s="8" customFormat="1" ht="30.75" customHeight="1">
      <c r="A24" s="35">
        <v>14</v>
      </c>
      <c r="B24" s="35"/>
      <c r="C24" s="11"/>
      <c r="D24" s="11" t="s">
        <v>55</v>
      </c>
      <c r="E24" s="11" t="s">
        <v>389</v>
      </c>
      <c r="F24" s="11" t="s">
        <v>90</v>
      </c>
      <c r="G24" s="13" t="s">
        <v>140</v>
      </c>
      <c r="H24" s="12"/>
      <c r="I24" s="13"/>
      <c r="J24" s="12" t="s">
        <v>370</v>
      </c>
      <c r="K24" s="13"/>
    </row>
    <row r="25" spans="1:11" s="8" customFormat="1" ht="27" customHeight="1">
      <c r="A25" s="35">
        <v>15</v>
      </c>
      <c r="B25" s="35"/>
      <c r="C25" s="11"/>
      <c r="D25" s="11" t="s">
        <v>56</v>
      </c>
      <c r="E25" s="11"/>
      <c r="F25" s="11" t="s">
        <v>91</v>
      </c>
      <c r="G25" s="17" t="s">
        <v>182</v>
      </c>
      <c r="H25" s="12"/>
      <c r="I25" s="13" t="s">
        <v>146</v>
      </c>
      <c r="J25" s="11" t="s">
        <v>180</v>
      </c>
      <c r="K25" s="11"/>
    </row>
    <row r="26" spans="1:11" s="8" customFormat="1" ht="26.25" customHeight="1">
      <c r="A26" s="35">
        <v>16</v>
      </c>
      <c r="B26" s="35"/>
      <c r="C26" s="16"/>
      <c r="D26" s="16" t="s">
        <v>57</v>
      </c>
      <c r="E26" s="11" t="s">
        <v>390</v>
      </c>
      <c r="F26" s="11" t="s">
        <v>92</v>
      </c>
      <c r="G26" s="13" t="s">
        <v>183</v>
      </c>
      <c r="H26" s="13" t="s">
        <v>371</v>
      </c>
      <c r="I26" s="13" t="s">
        <v>146</v>
      </c>
      <c r="J26" s="11" t="s">
        <v>179</v>
      </c>
      <c r="K26" s="11"/>
    </row>
    <row r="27" spans="1:11" s="8" customFormat="1" ht="26.25" customHeight="1">
      <c r="A27" s="35">
        <v>17</v>
      </c>
      <c r="B27" s="35"/>
      <c r="C27" s="16"/>
      <c r="D27" s="16" t="s">
        <v>58</v>
      </c>
      <c r="E27" s="11" t="s">
        <v>391</v>
      </c>
      <c r="F27" s="16" t="s">
        <v>93</v>
      </c>
      <c r="G27" s="17">
        <v>31820</v>
      </c>
      <c r="H27" s="13" t="s">
        <v>372</v>
      </c>
      <c r="I27" s="13" t="s">
        <v>146</v>
      </c>
      <c r="J27" s="11" t="s">
        <v>179</v>
      </c>
      <c r="K27" s="11"/>
    </row>
    <row r="28" spans="1:11" s="8" customFormat="1" ht="36" customHeight="1">
      <c r="A28" s="35">
        <v>18</v>
      </c>
      <c r="B28" s="107" t="s">
        <v>444</v>
      </c>
      <c r="C28" s="16"/>
      <c r="D28" s="16" t="s">
        <v>443</v>
      </c>
      <c r="E28" s="11" t="s">
        <v>392</v>
      </c>
      <c r="F28" s="16" t="s">
        <v>94</v>
      </c>
      <c r="G28" s="17">
        <v>31629</v>
      </c>
      <c r="H28" s="13" t="s">
        <v>373</v>
      </c>
      <c r="I28" s="13" t="s">
        <v>146</v>
      </c>
      <c r="J28" s="11" t="s">
        <v>179</v>
      </c>
      <c r="K28" s="11"/>
    </row>
    <row r="29" spans="1:11" s="8" customFormat="1" ht="49.5" customHeight="1">
      <c r="A29" s="35">
        <v>19</v>
      </c>
      <c r="B29" s="35"/>
      <c r="C29" s="16"/>
      <c r="D29" s="16" t="s">
        <v>59</v>
      </c>
      <c r="E29" s="11" t="s">
        <v>374</v>
      </c>
      <c r="F29" s="16" t="s">
        <v>375</v>
      </c>
      <c r="G29" s="13" t="s">
        <v>140</v>
      </c>
      <c r="H29" s="12"/>
      <c r="I29" s="12"/>
      <c r="J29" s="12" t="s">
        <v>376</v>
      </c>
      <c r="K29" s="11"/>
    </row>
    <row r="30" spans="1:11" s="8" customFormat="1" ht="54.75" customHeight="1">
      <c r="A30" s="35">
        <v>20</v>
      </c>
      <c r="B30" s="35"/>
      <c r="C30" s="16"/>
      <c r="D30" s="16" t="s">
        <v>60</v>
      </c>
      <c r="E30" s="11"/>
      <c r="F30" s="16" t="s">
        <v>95</v>
      </c>
      <c r="G30" s="13" t="s">
        <v>140</v>
      </c>
      <c r="H30" s="12"/>
      <c r="I30" s="13"/>
      <c r="J30" s="12" t="s">
        <v>377</v>
      </c>
      <c r="K30" s="11"/>
    </row>
    <row r="31" spans="1:11" s="8" customFormat="1" ht="28.5" customHeight="1">
      <c r="A31" s="35">
        <v>21</v>
      </c>
      <c r="B31" s="35"/>
      <c r="C31" s="16"/>
      <c r="D31" s="16" t="s">
        <v>61</v>
      </c>
      <c r="E31" s="11" t="s">
        <v>393</v>
      </c>
      <c r="F31" s="11" t="s">
        <v>96</v>
      </c>
      <c r="G31" s="17">
        <v>30674</v>
      </c>
      <c r="H31" s="13" t="s">
        <v>378</v>
      </c>
      <c r="I31" s="13" t="s">
        <v>146</v>
      </c>
      <c r="J31" s="11" t="s">
        <v>179</v>
      </c>
      <c r="K31" s="11"/>
    </row>
    <row r="32" spans="1:11" s="8" customFormat="1" ht="40.5" customHeight="1">
      <c r="A32" s="35">
        <v>22</v>
      </c>
      <c r="B32" s="35"/>
      <c r="C32" s="16"/>
      <c r="D32" s="16" t="s">
        <v>62</v>
      </c>
      <c r="E32" s="11" t="s">
        <v>394</v>
      </c>
      <c r="F32" s="16" t="s">
        <v>379</v>
      </c>
      <c r="G32" s="13" t="s">
        <v>140</v>
      </c>
      <c r="H32" s="12"/>
      <c r="I32" s="13"/>
      <c r="J32" s="12" t="s">
        <v>396</v>
      </c>
      <c r="K32" s="11"/>
    </row>
    <row r="33" spans="1:11" s="8" customFormat="1" ht="50.25" customHeight="1">
      <c r="A33" s="35">
        <v>23</v>
      </c>
      <c r="B33" s="35"/>
      <c r="C33" s="16"/>
      <c r="D33" s="16" t="s">
        <v>63</v>
      </c>
      <c r="E33" s="11"/>
      <c r="F33" s="11" t="s">
        <v>395</v>
      </c>
      <c r="G33" s="13" t="s">
        <v>140</v>
      </c>
      <c r="H33" s="12"/>
      <c r="I33" s="13"/>
      <c r="J33" s="12" t="s">
        <v>397</v>
      </c>
      <c r="K33" s="11"/>
    </row>
    <row r="34" spans="1:11" s="8" customFormat="1" ht="44.25" customHeight="1">
      <c r="A34" s="35">
        <v>24</v>
      </c>
      <c r="B34" s="35"/>
      <c r="C34" s="16" t="s">
        <v>28</v>
      </c>
      <c r="D34" s="16"/>
      <c r="E34" s="11" t="s">
        <v>398</v>
      </c>
      <c r="F34" s="16" t="s">
        <v>402</v>
      </c>
      <c r="G34" s="17">
        <v>32804</v>
      </c>
      <c r="H34" s="12" t="s">
        <v>400</v>
      </c>
      <c r="I34" s="13" t="s">
        <v>146</v>
      </c>
      <c r="J34" s="12" t="s">
        <v>179</v>
      </c>
      <c r="K34" s="11"/>
    </row>
    <row r="35" spans="1:11" s="8" customFormat="1" ht="33" customHeight="1">
      <c r="A35" s="35">
        <v>25</v>
      </c>
      <c r="B35" s="35"/>
      <c r="C35" s="16"/>
      <c r="D35" s="16" t="s">
        <v>64</v>
      </c>
      <c r="E35" s="11"/>
      <c r="F35" s="11" t="s">
        <v>97</v>
      </c>
      <c r="G35" s="13" t="s">
        <v>140</v>
      </c>
      <c r="H35" s="12"/>
      <c r="I35" s="13"/>
      <c r="J35" s="12" t="s">
        <v>181</v>
      </c>
      <c r="K35" s="11"/>
    </row>
    <row r="36" spans="1:11" s="8" customFormat="1" ht="45.75" customHeight="1">
      <c r="A36" s="35">
        <v>26</v>
      </c>
      <c r="B36" s="35"/>
      <c r="C36" s="16"/>
      <c r="D36" s="16" t="s">
        <v>65</v>
      </c>
      <c r="E36" s="11" t="s">
        <v>399</v>
      </c>
      <c r="F36" s="11" t="s">
        <v>404</v>
      </c>
      <c r="G36" s="17">
        <v>32069</v>
      </c>
      <c r="H36" s="12" t="s">
        <v>401</v>
      </c>
      <c r="I36" s="13" t="s">
        <v>146</v>
      </c>
      <c r="J36" s="12" t="s">
        <v>403</v>
      </c>
      <c r="K36" s="11"/>
    </row>
    <row r="37" spans="1:11" s="8" customFormat="1" ht="33" customHeight="1">
      <c r="A37" s="35">
        <v>27</v>
      </c>
      <c r="B37" s="35"/>
      <c r="C37" s="16"/>
      <c r="D37" s="16" t="s">
        <v>66</v>
      </c>
      <c r="E37" s="11" t="s">
        <v>399</v>
      </c>
      <c r="F37" s="11" t="s">
        <v>409</v>
      </c>
      <c r="G37" s="13" t="s">
        <v>140</v>
      </c>
      <c r="H37" s="12"/>
      <c r="I37" s="13"/>
      <c r="J37" s="12" t="s">
        <v>410</v>
      </c>
      <c r="K37" s="11"/>
    </row>
    <row r="38" spans="1:11" s="8" customFormat="1" ht="42" customHeight="1">
      <c r="A38" s="35">
        <v>28</v>
      </c>
      <c r="B38" s="107" t="s">
        <v>446</v>
      </c>
      <c r="C38" s="16"/>
      <c r="D38" s="16" t="s">
        <v>445</v>
      </c>
      <c r="E38" s="11" t="s">
        <v>407</v>
      </c>
      <c r="F38" s="11" t="s">
        <v>193</v>
      </c>
      <c r="G38" s="47" t="s">
        <v>194</v>
      </c>
      <c r="H38" s="12" t="s">
        <v>411</v>
      </c>
      <c r="I38" s="13" t="s">
        <v>146</v>
      </c>
      <c r="J38" s="11" t="s">
        <v>197</v>
      </c>
      <c r="K38" s="11"/>
    </row>
    <row r="39" spans="1:11" s="8" customFormat="1" ht="46.5" customHeight="1">
      <c r="A39" s="35">
        <v>29</v>
      </c>
      <c r="B39" s="35"/>
      <c r="C39" s="16"/>
      <c r="D39" s="16" t="s">
        <v>67</v>
      </c>
      <c r="E39" s="11" t="s">
        <v>408</v>
      </c>
      <c r="F39" s="11" t="s">
        <v>405</v>
      </c>
      <c r="G39" s="13" t="s">
        <v>140</v>
      </c>
      <c r="H39" s="12"/>
      <c r="I39" s="13"/>
      <c r="J39" s="12" t="s">
        <v>406</v>
      </c>
      <c r="K39" s="11"/>
    </row>
    <row r="40" spans="1:11" s="8" customFormat="1" ht="28.5" customHeight="1">
      <c r="A40" s="35">
        <v>30</v>
      </c>
      <c r="B40" s="35"/>
      <c r="C40" s="16"/>
      <c r="D40" s="16" t="s">
        <v>68</v>
      </c>
      <c r="E40" s="11" t="s">
        <v>412</v>
      </c>
      <c r="F40" s="11" t="s">
        <v>98</v>
      </c>
      <c r="G40" s="17">
        <v>36308</v>
      </c>
      <c r="H40" s="12" t="s">
        <v>413</v>
      </c>
      <c r="I40" s="13" t="s">
        <v>146</v>
      </c>
      <c r="J40" s="11" t="s">
        <v>179</v>
      </c>
      <c r="K40" s="11"/>
    </row>
    <row r="41" spans="1:11" s="8" customFormat="1" ht="60.75" customHeight="1">
      <c r="A41" s="35">
        <v>31</v>
      </c>
      <c r="B41" s="107" t="s">
        <v>448</v>
      </c>
      <c r="C41" s="16"/>
      <c r="D41" s="16" t="s">
        <v>447</v>
      </c>
      <c r="E41" s="11" t="s">
        <v>29</v>
      </c>
      <c r="F41" s="11" t="s">
        <v>99</v>
      </c>
      <c r="G41" s="47" t="s">
        <v>195</v>
      </c>
      <c r="H41" s="12" t="s">
        <v>414</v>
      </c>
      <c r="I41" s="13" t="s">
        <v>146</v>
      </c>
      <c r="J41" s="11" t="s">
        <v>185</v>
      </c>
      <c r="K41" s="11"/>
    </row>
    <row r="42" spans="1:11" s="8" customFormat="1" ht="103.5" customHeight="1">
      <c r="A42" s="35">
        <v>32</v>
      </c>
      <c r="B42" s="107" t="s">
        <v>450</v>
      </c>
      <c r="C42" s="16"/>
      <c r="D42" s="16" t="s">
        <v>449</v>
      </c>
      <c r="E42" s="11" t="s">
        <v>211</v>
      </c>
      <c r="F42" s="11" t="s">
        <v>214</v>
      </c>
      <c r="G42" s="17" t="s">
        <v>218</v>
      </c>
      <c r="H42" s="12"/>
      <c r="I42" s="13"/>
      <c r="J42" s="11" t="s">
        <v>212</v>
      </c>
      <c r="K42" s="11"/>
    </row>
    <row r="43" spans="1:11" s="8" customFormat="1" ht="102.75" customHeight="1">
      <c r="A43" s="35">
        <v>33</v>
      </c>
      <c r="B43" s="42" t="s">
        <v>452</v>
      </c>
      <c r="C43" s="16"/>
      <c r="D43" s="16" t="s">
        <v>451</v>
      </c>
      <c r="E43" s="11" t="s">
        <v>213</v>
      </c>
      <c r="F43" s="11" t="s">
        <v>214</v>
      </c>
      <c r="G43" s="17" t="s">
        <v>218</v>
      </c>
      <c r="H43" s="12"/>
      <c r="I43" s="13"/>
      <c r="J43" s="11" t="s">
        <v>260</v>
      </c>
      <c r="K43" s="11"/>
    </row>
    <row r="44" spans="1:11" s="8" customFormat="1" ht="97.5" customHeight="1">
      <c r="A44" s="35">
        <v>34</v>
      </c>
      <c r="B44" s="107" t="s">
        <v>453</v>
      </c>
      <c r="C44" s="16"/>
      <c r="D44" s="16" t="s">
        <v>451</v>
      </c>
      <c r="E44" s="16" t="s">
        <v>213</v>
      </c>
      <c r="F44" s="16" t="s">
        <v>215</v>
      </c>
      <c r="G44" s="47" t="s">
        <v>218</v>
      </c>
      <c r="H44" s="48"/>
      <c r="I44" s="49"/>
      <c r="J44" s="16" t="s">
        <v>261</v>
      </c>
      <c r="K44" s="16"/>
    </row>
    <row r="45" spans="1:11" s="8" customFormat="1" ht="29.25" customHeight="1">
      <c r="A45" s="35">
        <v>35</v>
      </c>
      <c r="B45" s="35"/>
      <c r="C45" s="16"/>
      <c r="D45" s="28" t="s">
        <v>73</v>
      </c>
      <c r="E45" s="11" t="s">
        <v>30</v>
      </c>
      <c r="F45" s="11" t="s">
        <v>100</v>
      </c>
      <c r="G45" s="13" t="s">
        <v>140</v>
      </c>
      <c r="H45" s="12"/>
      <c r="I45" s="12"/>
      <c r="J45" s="11" t="s">
        <v>184</v>
      </c>
      <c r="K45" s="11"/>
    </row>
    <row r="46" spans="1:11" s="8" customFormat="1" ht="54" customHeight="1">
      <c r="A46" s="35">
        <v>36</v>
      </c>
      <c r="B46" s="107" t="s">
        <v>455</v>
      </c>
      <c r="C46" s="16"/>
      <c r="D46" s="16" t="s">
        <v>454</v>
      </c>
      <c r="E46" s="11" t="s">
        <v>415</v>
      </c>
      <c r="F46" s="11" t="s">
        <v>101</v>
      </c>
      <c r="G46" s="47" t="s">
        <v>196</v>
      </c>
      <c r="H46" s="12"/>
      <c r="I46" s="13" t="s">
        <v>146</v>
      </c>
      <c r="J46" s="11" t="s">
        <v>197</v>
      </c>
      <c r="K46" s="11"/>
    </row>
    <row r="47" spans="1:11" s="8" customFormat="1" ht="36.75" customHeight="1">
      <c r="A47" s="35">
        <v>37</v>
      </c>
      <c r="B47" s="107" t="s">
        <v>457</v>
      </c>
      <c r="C47" s="16"/>
      <c r="D47" s="16" t="s">
        <v>456</v>
      </c>
      <c r="E47" s="11" t="s">
        <v>31</v>
      </c>
      <c r="F47" s="11" t="s">
        <v>102</v>
      </c>
      <c r="G47" s="13" t="s">
        <v>216</v>
      </c>
      <c r="H47" s="12" t="s">
        <v>416</v>
      </c>
      <c r="I47" s="43" t="s">
        <v>146</v>
      </c>
      <c r="J47" s="11" t="s">
        <v>179</v>
      </c>
      <c r="K47" s="11"/>
    </row>
    <row r="48" spans="1:11" s="8" customFormat="1" ht="42" customHeight="1">
      <c r="A48" s="35">
        <v>38</v>
      </c>
      <c r="B48" s="107" t="s">
        <v>459</v>
      </c>
      <c r="C48" s="16"/>
      <c r="D48" s="28" t="s">
        <v>458</v>
      </c>
      <c r="E48" s="11" t="s">
        <v>255</v>
      </c>
      <c r="F48" s="11" t="s">
        <v>103</v>
      </c>
      <c r="G48" s="13" t="s">
        <v>140</v>
      </c>
      <c r="H48" s="12"/>
      <c r="I48" s="13"/>
      <c r="J48" s="11" t="s">
        <v>157</v>
      </c>
      <c r="K48" s="11"/>
    </row>
    <row r="49" spans="1:11" s="8" customFormat="1" ht="61.5" customHeight="1">
      <c r="A49" s="35">
        <v>39</v>
      </c>
      <c r="B49" s="35"/>
      <c r="C49" s="16"/>
      <c r="D49" s="16" t="s">
        <v>74</v>
      </c>
      <c r="E49" s="11"/>
      <c r="F49" s="11" t="s">
        <v>217</v>
      </c>
      <c r="G49" s="13" t="s">
        <v>147</v>
      </c>
      <c r="H49" s="12"/>
      <c r="I49" s="13" t="s">
        <v>155</v>
      </c>
      <c r="J49" s="11" t="s">
        <v>158</v>
      </c>
      <c r="K49" s="11"/>
    </row>
    <row r="50" spans="1:11" s="8" customFormat="1" ht="40.5">
      <c r="A50" s="35">
        <v>40</v>
      </c>
      <c r="B50" s="107" t="s">
        <v>461</v>
      </c>
      <c r="C50" s="16"/>
      <c r="D50" s="16" t="s">
        <v>460</v>
      </c>
      <c r="E50" s="12" t="s">
        <v>256</v>
      </c>
      <c r="F50" s="11" t="s">
        <v>104</v>
      </c>
      <c r="G50" s="49" t="s">
        <v>198</v>
      </c>
      <c r="H50" s="12" t="s">
        <v>417</v>
      </c>
      <c r="I50" s="13" t="s">
        <v>155</v>
      </c>
      <c r="J50" s="11" t="s">
        <v>197</v>
      </c>
      <c r="K50" s="11"/>
    </row>
    <row r="51" spans="1:11" s="8" customFormat="1" ht="30.75" customHeight="1">
      <c r="A51" s="35">
        <v>41</v>
      </c>
      <c r="B51" s="35"/>
      <c r="C51" s="16"/>
      <c r="D51" s="16" t="s">
        <v>69</v>
      </c>
      <c r="E51" s="11" t="s">
        <v>418</v>
      </c>
      <c r="F51" s="11" t="s">
        <v>105</v>
      </c>
      <c r="G51" s="13" t="s">
        <v>159</v>
      </c>
      <c r="H51" s="12"/>
      <c r="I51" s="13"/>
      <c r="J51" s="11" t="s">
        <v>160</v>
      </c>
      <c r="K51" s="11"/>
    </row>
    <row r="52" spans="1:11" s="8" customFormat="1" ht="57" customHeight="1">
      <c r="A52" s="35">
        <v>42</v>
      </c>
      <c r="B52" s="35"/>
      <c r="C52" s="16"/>
      <c r="D52" s="16" t="s">
        <v>75</v>
      </c>
      <c r="E52" s="11" t="s">
        <v>32</v>
      </c>
      <c r="F52" s="11" t="s">
        <v>419</v>
      </c>
      <c r="G52" s="13" t="s">
        <v>159</v>
      </c>
      <c r="H52" s="12"/>
      <c r="I52" s="13"/>
      <c r="J52" s="11" t="s">
        <v>420</v>
      </c>
      <c r="K52" s="11"/>
    </row>
    <row r="53" spans="1:11" s="8" customFormat="1" ht="56.25" customHeight="1">
      <c r="A53" s="35">
        <v>43</v>
      </c>
      <c r="B53" s="107" t="s">
        <v>463</v>
      </c>
      <c r="C53" s="16"/>
      <c r="D53" s="28" t="s">
        <v>462</v>
      </c>
      <c r="E53" s="11" t="s">
        <v>33</v>
      </c>
      <c r="F53" s="11" t="s">
        <v>106</v>
      </c>
      <c r="G53" s="49" t="s">
        <v>199</v>
      </c>
      <c r="H53" s="12" t="s">
        <v>421</v>
      </c>
      <c r="I53" s="13" t="s">
        <v>155</v>
      </c>
      <c r="J53" s="11" t="s">
        <v>197</v>
      </c>
      <c r="K53" s="11"/>
    </row>
    <row r="54" spans="1:11" s="8" customFormat="1" ht="27.75" customHeight="1">
      <c r="A54" s="35">
        <v>44</v>
      </c>
      <c r="B54" s="35"/>
      <c r="C54" s="16"/>
      <c r="D54" s="16" t="s">
        <v>70</v>
      </c>
      <c r="E54" s="11" t="s">
        <v>34</v>
      </c>
      <c r="F54" s="11" t="s">
        <v>107</v>
      </c>
      <c r="G54" s="13" t="s">
        <v>140</v>
      </c>
      <c r="H54" s="12"/>
      <c r="I54" s="12"/>
      <c r="J54" s="11" t="s">
        <v>161</v>
      </c>
      <c r="K54" s="13"/>
    </row>
    <row r="55" spans="1:11" s="8" customFormat="1" ht="60" customHeight="1">
      <c r="A55" s="35">
        <v>45</v>
      </c>
      <c r="B55" s="107" t="s">
        <v>465</v>
      </c>
      <c r="C55" s="16"/>
      <c r="D55" s="28" t="s">
        <v>464</v>
      </c>
      <c r="E55" s="11" t="s">
        <v>35</v>
      </c>
      <c r="F55" s="11" t="s">
        <v>108</v>
      </c>
      <c r="G55" s="13" t="s">
        <v>200</v>
      </c>
      <c r="H55" s="12"/>
      <c r="I55" s="12"/>
      <c r="J55" s="12" t="s">
        <v>162</v>
      </c>
      <c r="K55" s="13"/>
    </row>
    <row r="56" spans="1:11" s="8" customFormat="1" ht="47.25" customHeight="1">
      <c r="A56" s="35">
        <v>46</v>
      </c>
      <c r="B56" s="35"/>
      <c r="C56" s="16"/>
      <c r="D56" s="16" t="s">
        <v>76</v>
      </c>
      <c r="E56" s="11" t="s">
        <v>166</v>
      </c>
      <c r="F56" s="11" t="s">
        <v>282</v>
      </c>
      <c r="G56" s="13" t="s">
        <v>167</v>
      </c>
      <c r="H56" s="12" t="s">
        <v>422</v>
      </c>
      <c r="I56" s="13" t="s">
        <v>155</v>
      </c>
      <c r="J56" s="11" t="s">
        <v>179</v>
      </c>
      <c r="K56" s="11"/>
    </row>
    <row r="57" spans="1:11" s="8" customFormat="1" ht="28.5" customHeight="1">
      <c r="A57" s="35">
        <v>47</v>
      </c>
      <c r="B57" s="35"/>
      <c r="C57" s="16"/>
      <c r="D57" s="16" t="s">
        <v>168</v>
      </c>
      <c r="E57" s="11"/>
      <c r="F57" s="11" t="s">
        <v>169</v>
      </c>
      <c r="G57" s="13" t="s">
        <v>140</v>
      </c>
      <c r="H57" s="12"/>
      <c r="I57" s="13"/>
      <c r="J57" s="12" t="s">
        <v>170</v>
      </c>
      <c r="K57" s="11"/>
    </row>
    <row r="58" spans="1:11" s="8" customFormat="1" ht="54" hidden="1">
      <c r="A58" s="35">
        <v>45</v>
      </c>
      <c r="B58" s="35"/>
      <c r="C58" s="16" t="s">
        <v>142</v>
      </c>
      <c r="D58" s="16"/>
      <c r="E58" s="11" t="s">
        <v>36</v>
      </c>
      <c r="F58" s="11" t="s">
        <v>37</v>
      </c>
      <c r="G58" s="13"/>
      <c r="H58" s="12"/>
      <c r="I58" s="12"/>
      <c r="J58" s="12"/>
      <c r="K58" s="11"/>
    </row>
    <row r="59" spans="1:11" s="8" customFormat="1" ht="39.75" customHeight="1">
      <c r="A59" s="35">
        <v>48</v>
      </c>
      <c r="B59" s="35"/>
      <c r="C59" s="16"/>
      <c r="D59" s="26" t="s">
        <v>71</v>
      </c>
      <c r="E59" s="11" t="s">
        <v>38</v>
      </c>
      <c r="F59" s="11" t="s">
        <v>39</v>
      </c>
      <c r="G59" s="13" t="s">
        <v>424</v>
      </c>
      <c r="H59" s="12" t="s">
        <v>423</v>
      </c>
      <c r="I59" s="13" t="s">
        <v>146</v>
      </c>
      <c r="J59" s="11" t="s">
        <v>179</v>
      </c>
      <c r="K59" s="11"/>
    </row>
    <row r="60" spans="1:11" s="8" customFormat="1" ht="84.75" customHeight="1">
      <c r="A60" s="35">
        <v>49</v>
      </c>
      <c r="B60" s="35"/>
      <c r="C60" s="11" t="s">
        <v>143</v>
      </c>
      <c r="D60" s="11"/>
      <c r="E60" s="11" t="s">
        <v>40</v>
      </c>
      <c r="F60" s="11" t="s">
        <v>41</v>
      </c>
      <c r="G60" s="13" t="s">
        <v>192</v>
      </c>
      <c r="H60" s="12"/>
      <c r="I60" s="13"/>
      <c r="J60" s="11" t="s">
        <v>192</v>
      </c>
      <c r="K60" s="11"/>
    </row>
    <row r="61" spans="1:11" s="8" customFormat="1" ht="42.75" customHeight="1">
      <c r="A61" s="35">
        <v>50</v>
      </c>
      <c r="B61" s="35"/>
      <c r="C61" s="11"/>
      <c r="D61" s="27" t="s">
        <v>72</v>
      </c>
      <c r="E61" s="11"/>
      <c r="F61" s="11" t="s">
        <v>42</v>
      </c>
      <c r="G61" s="13" t="s">
        <v>171</v>
      </c>
      <c r="H61" s="12" t="s">
        <v>425</v>
      </c>
      <c r="I61" s="13" t="s">
        <v>155</v>
      </c>
      <c r="J61" s="11" t="s">
        <v>179</v>
      </c>
      <c r="K61" s="11"/>
    </row>
    <row r="62" spans="1:11" s="8" customFormat="1" ht="65.25" customHeight="1">
      <c r="A62" s="35">
        <v>51</v>
      </c>
      <c r="B62" s="107" t="s">
        <v>467</v>
      </c>
      <c r="C62" s="11"/>
      <c r="D62" s="11" t="s">
        <v>466</v>
      </c>
      <c r="E62" s="11" t="s">
        <v>201</v>
      </c>
      <c r="F62" s="11" t="s">
        <v>191</v>
      </c>
      <c r="G62" s="47">
        <v>40321</v>
      </c>
      <c r="H62" s="12" t="s">
        <v>202</v>
      </c>
      <c r="I62" s="13" t="s">
        <v>155</v>
      </c>
      <c r="J62" s="11" t="s">
        <v>179</v>
      </c>
      <c r="K62" s="11"/>
    </row>
    <row r="63" spans="1:11" s="8" customFormat="1" ht="57" customHeight="1">
      <c r="A63" s="35">
        <v>52</v>
      </c>
      <c r="B63" s="107" t="s">
        <v>469</v>
      </c>
      <c r="C63" s="11"/>
      <c r="D63" s="11" t="s">
        <v>468</v>
      </c>
      <c r="E63" s="11" t="s">
        <v>141</v>
      </c>
      <c r="F63" s="11" t="s">
        <v>203</v>
      </c>
      <c r="G63" s="13" t="s">
        <v>200</v>
      </c>
      <c r="H63" s="12"/>
      <c r="I63" s="12"/>
      <c r="J63" s="11" t="s">
        <v>238</v>
      </c>
      <c r="K63" s="13"/>
    </row>
    <row r="64" spans="1:11" s="8" customFormat="1" ht="72" customHeight="1">
      <c r="A64" s="35">
        <v>53</v>
      </c>
      <c r="B64" s="35"/>
      <c r="C64" s="11" t="s">
        <v>210</v>
      </c>
      <c r="D64" s="27"/>
      <c r="E64" s="11" t="s">
        <v>145</v>
      </c>
      <c r="F64" s="11" t="s">
        <v>144</v>
      </c>
      <c r="G64" s="40">
        <v>40128</v>
      </c>
      <c r="H64" s="12" t="s">
        <v>426</v>
      </c>
      <c r="I64" s="13" t="s">
        <v>146</v>
      </c>
      <c r="J64" s="11" t="s">
        <v>179</v>
      </c>
      <c r="K64" s="11"/>
    </row>
    <row r="65" spans="1:11" s="8" customFormat="1" ht="73.5" customHeight="1">
      <c r="A65" s="35">
        <v>54</v>
      </c>
      <c r="B65" s="11" t="s">
        <v>471</v>
      </c>
      <c r="C65" s="11"/>
      <c r="D65" s="11" t="s">
        <v>470</v>
      </c>
      <c r="E65" s="11" t="s">
        <v>174</v>
      </c>
      <c r="F65" s="11" t="s">
        <v>172</v>
      </c>
      <c r="G65" s="13" t="s">
        <v>140</v>
      </c>
      <c r="H65" s="12"/>
      <c r="I65" s="13"/>
      <c r="J65" s="11" t="s">
        <v>173</v>
      </c>
      <c r="K65" s="11"/>
    </row>
    <row r="66" spans="1:11" s="73" customFormat="1" ht="39.75" customHeight="1">
      <c r="A66" s="211">
        <v>55</v>
      </c>
      <c r="B66" s="112"/>
      <c r="C66" s="205"/>
      <c r="D66" s="202" t="s">
        <v>472</v>
      </c>
      <c r="E66" s="113" t="s">
        <v>190</v>
      </c>
      <c r="F66" s="202" t="s">
        <v>430</v>
      </c>
      <c r="G66" s="205" t="s">
        <v>140</v>
      </c>
      <c r="H66" s="202"/>
      <c r="I66" s="205"/>
      <c r="J66" s="202" t="s">
        <v>431</v>
      </c>
      <c r="K66" s="205"/>
    </row>
    <row r="67" spans="1:11" s="73" customFormat="1" ht="43.5" customHeight="1">
      <c r="A67" s="212"/>
      <c r="B67" s="114" t="s">
        <v>473</v>
      </c>
      <c r="C67" s="206"/>
      <c r="D67" s="203"/>
      <c r="E67" s="115" t="s">
        <v>189</v>
      </c>
      <c r="F67" s="203"/>
      <c r="G67" s="206"/>
      <c r="H67" s="203"/>
      <c r="I67" s="206"/>
      <c r="J67" s="203"/>
      <c r="K67" s="206"/>
    </row>
    <row r="68" spans="1:11" s="73" customFormat="1" ht="22.5" customHeight="1">
      <c r="A68" s="213"/>
      <c r="B68" s="116"/>
      <c r="C68" s="207"/>
      <c r="D68" s="204"/>
      <c r="E68" s="117" t="s">
        <v>204</v>
      </c>
      <c r="F68" s="204"/>
      <c r="G68" s="207"/>
      <c r="H68" s="204"/>
      <c r="I68" s="207"/>
      <c r="J68" s="204"/>
      <c r="K68" s="207"/>
    </row>
    <row r="69" spans="1:11" s="8" customFormat="1" ht="26.25" customHeight="1">
      <c r="A69" s="37">
        <v>56</v>
      </c>
      <c r="B69" s="30" t="s">
        <v>207</v>
      </c>
      <c r="C69" s="30" t="s">
        <v>206</v>
      </c>
      <c r="E69" s="32"/>
      <c r="F69" s="30" t="s">
        <v>208</v>
      </c>
      <c r="G69" s="31" t="s">
        <v>200</v>
      </c>
      <c r="H69" s="30"/>
      <c r="I69" s="30"/>
      <c r="J69" s="30" t="s">
        <v>209</v>
      </c>
      <c r="K69" s="30"/>
    </row>
    <row r="70" spans="1:11" s="8" customFormat="1" ht="82.5" customHeight="1">
      <c r="A70" s="35">
        <v>57</v>
      </c>
      <c r="B70" s="107" t="s">
        <v>475</v>
      </c>
      <c r="C70" s="11"/>
      <c r="D70" s="11" t="s">
        <v>474</v>
      </c>
      <c r="E70" s="11" t="s">
        <v>187</v>
      </c>
      <c r="F70" s="11" t="s">
        <v>186</v>
      </c>
      <c r="G70" s="13" t="s">
        <v>200</v>
      </c>
      <c r="H70" s="12"/>
      <c r="I70" s="13"/>
      <c r="J70" s="11" t="s">
        <v>188</v>
      </c>
      <c r="K70" s="11"/>
    </row>
    <row r="71" spans="1:11" s="8" customFormat="1" ht="46.5" customHeight="1">
      <c r="A71" s="37">
        <v>58</v>
      </c>
      <c r="B71" s="37"/>
      <c r="C71" s="30"/>
      <c r="D71" s="30"/>
      <c r="E71" s="30" t="s">
        <v>220</v>
      </c>
      <c r="F71" s="30" t="s">
        <v>219</v>
      </c>
      <c r="G71" s="40">
        <v>40871</v>
      </c>
      <c r="H71" s="39" t="s">
        <v>221</v>
      </c>
      <c r="I71" s="31" t="s">
        <v>155</v>
      </c>
      <c r="J71" s="30" t="s">
        <v>222</v>
      </c>
      <c r="K71" s="30"/>
    </row>
    <row r="72" spans="1:11" s="8" customFormat="1" ht="58.5" customHeight="1">
      <c r="A72" s="37">
        <v>59</v>
      </c>
      <c r="B72" s="37"/>
      <c r="C72" s="30"/>
      <c r="D72" s="30"/>
      <c r="E72" s="30" t="s">
        <v>224</v>
      </c>
      <c r="F72" s="30" t="s">
        <v>223</v>
      </c>
      <c r="G72" s="40">
        <v>41303</v>
      </c>
      <c r="H72" s="39" t="s">
        <v>250</v>
      </c>
      <c r="I72" s="31" t="s">
        <v>155</v>
      </c>
      <c r="J72" s="12" t="s">
        <v>237</v>
      </c>
      <c r="K72" s="30"/>
    </row>
    <row r="73" spans="1:11" s="8" customFormat="1" ht="42.75" customHeight="1">
      <c r="A73" s="35">
        <v>60</v>
      </c>
      <c r="B73" s="35"/>
      <c r="C73" s="12"/>
      <c r="D73" s="12"/>
      <c r="E73" s="12" t="s">
        <v>232</v>
      </c>
      <c r="F73" s="12" t="s">
        <v>233</v>
      </c>
      <c r="G73" s="17">
        <v>41005</v>
      </c>
      <c r="H73" s="12" t="s">
        <v>246</v>
      </c>
      <c r="I73" s="31" t="s">
        <v>155</v>
      </c>
      <c r="J73" s="12" t="s">
        <v>237</v>
      </c>
      <c r="K73" s="12"/>
    </row>
    <row r="74" spans="1:11" s="8" customFormat="1" ht="44.25" customHeight="1">
      <c r="A74" s="35">
        <v>61</v>
      </c>
      <c r="B74" s="35"/>
      <c r="C74" s="12"/>
      <c r="D74" s="12"/>
      <c r="E74" s="12" t="s">
        <v>234</v>
      </c>
      <c r="F74" s="12" t="s">
        <v>235</v>
      </c>
      <c r="G74" s="17">
        <v>41039</v>
      </c>
      <c r="H74" s="12" t="s">
        <v>236</v>
      </c>
      <c r="I74" s="12" t="s">
        <v>146</v>
      </c>
      <c r="J74" s="12" t="s">
        <v>237</v>
      </c>
      <c r="K74" s="12"/>
    </row>
    <row r="75" spans="1:11" s="8" customFormat="1" ht="54.75" customHeight="1">
      <c r="A75" s="35">
        <v>62</v>
      </c>
      <c r="B75" s="35"/>
      <c r="C75" s="12"/>
      <c r="D75" s="12" t="s">
        <v>265</v>
      </c>
      <c r="E75" s="12" t="s">
        <v>266</v>
      </c>
      <c r="F75" s="12" t="s">
        <v>242</v>
      </c>
      <c r="G75" s="17">
        <v>41118</v>
      </c>
      <c r="H75" s="12" t="s">
        <v>244</v>
      </c>
      <c r="I75" s="12" t="s">
        <v>146</v>
      </c>
      <c r="J75" s="12" t="s">
        <v>245</v>
      </c>
      <c r="K75" s="12"/>
    </row>
    <row r="76" spans="1:11" s="8" customFormat="1" ht="66" customHeight="1">
      <c r="A76" s="35">
        <v>63</v>
      </c>
      <c r="B76" s="35"/>
      <c r="C76" s="42"/>
      <c r="D76" s="42" t="s">
        <v>239</v>
      </c>
      <c r="E76" s="12" t="s">
        <v>240</v>
      </c>
      <c r="F76" s="12" t="s">
        <v>241</v>
      </c>
      <c r="G76" s="29" t="s">
        <v>182</v>
      </c>
      <c r="H76" s="42"/>
      <c r="I76" s="42" t="s">
        <v>146</v>
      </c>
      <c r="J76" s="12" t="s">
        <v>264</v>
      </c>
      <c r="K76" s="42"/>
    </row>
    <row r="77" spans="1:11" s="8" customFormat="1" ht="36.75" customHeight="1">
      <c r="A77" s="36">
        <v>64</v>
      </c>
      <c r="B77" s="36"/>
      <c r="C77" s="44"/>
      <c r="D77" s="44"/>
      <c r="E77" s="44" t="s">
        <v>247</v>
      </c>
      <c r="F77" s="44" t="s">
        <v>248</v>
      </c>
      <c r="G77" s="40">
        <v>41344</v>
      </c>
      <c r="H77" s="44" t="s">
        <v>427</v>
      </c>
      <c r="I77" s="42" t="s">
        <v>146</v>
      </c>
      <c r="J77" s="44" t="s">
        <v>237</v>
      </c>
      <c r="K77" s="44"/>
    </row>
    <row r="78" spans="1:11" s="8" customFormat="1" ht="77.25" customHeight="1">
      <c r="A78" s="35">
        <v>65</v>
      </c>
      <c r="B78" s="35"/>
      <c r="C78" s="45" t="s">
        <v>252</v>
      </c>
      <c r="D78" s="45" t="s">
        <v>251</v>
      </c>
      <c r="E78" s="45"/>
      <c r="F78" s="11" t="s">
        <v>249</v>
      </c>
      <c r="G78" s="13" t="s">
        <v>140</v>
      </c>
      <c r="H78" s="12"/>
      <c r="I78" s="12"/>
      <c r="J78" s="12" t="s">
        <v>267</v>
      </c>
      <c r="K78" s="12"/>
    </row>
    <row r="79" spans="1:11" s="8" customFormat="1" ht="41.25" customHeight="1">
      <c r="A79" s="35">
        <v>66</v>
      </c>
      <c r="B79" s="35"/>
      <c r="C79" s="45"/>
      <c r="D79" s="45"/>
      <c r="E79" s="11" t="s">
        <v>253</v>
      </c>
      <c r="F79" s="11" t="s">
        <v>254</v>
      </c>
      <c r="G79" s="40">
        <v>41447</v>
      </c>
      <c r="H79" s="39" t="s">
        <v>262</v>
      </c>
      <c r="I79" s="12" t="s">
        <v>146</v>
      </c>
      <c r="J79" s="12" t="s">
        <v>263</v>
      </c>
      <c r="K79" s="12"/>
    </row>
    <row r="80" spans="1:11" s="8" customFormat="1" ht="81">
      <c r="A80" s="35">
        <v>67</v>
      </c>
      <c r="B80" s="35"/>
      <c r="C80" s="28" t="s">
        <v>304</v>
      </c>
      <c r="D80" s="16" t="s">
        <v>251</v>
      </c>
      <c r="E80" s="28"/>
      <c r="F80" s="16" t="s">
        <v>305</v>
      </c>
      <c r="G80" s="49" t="s">
        <v>140</v>
      </c>
      <c r="H80" s="67"/>
      <c r="I80" s="49"/>
      <c r="J80" s="48" t="s">
        <v>306</v>
      </c>
      <c r="K80" s="68"/>
    </row>
    <row r="81" spans="1:15" s="8" customFormat="1" ht="55.5" customHeight="1">
      <c r="A81" s="13">
        <v>68</v>
      </c>
      <c r="B81" s="13"/>
      <c r="C81" s="12"/>
      <c r="D81" s="12"/>
      <c r="E81" s="12" t="s">
        <v>269</v>
      </c>
      <c r="F81" s="12" t="s">
        <v>270</v>
      </c>
      <c r="G81" s="17">
        <v>41645</v>
      </c>
      <c r="H81" s="12" t="s">
        <v>274</v>
      </c>
      <c r="I81" s="13" t="s">
        <v>155</v>
      </c>
      <c r="J81" s="12" t="s">
        <v>275</v>
      </c>
      <c r="K81" s="12"/>
      <c r="M81" s="54" t="s">
        <v>271</v>
      </c>
    </row>
    <row r="82" spans="1:15" s="8" customFormat="1" ht="135">
      <c r="A82" s="35">
        <v>69</v>
      </c>
      <c r="B82" s="35"/>
      <c r="C82" s="11" t="s">
        <v>276</v>
      </c>
      <c r="D82" s="11" t="s">
        <v>277</v>
      </c>
      <c r="E82" s="11" t="s">
        <v>278</v>
      </c>
      <c r="F82" s="11" t="s">
        <v>279</v>
      </c>
      <c r="G82" s="17" t="s">
        <v>140</v>
      </c>
      <c r="H82" s="12"/>
      <c r="I82" s="58"/>
      <c r="J82" s="11" t="s">
        <v>280</v>
      </c>
      <c r="K82" s="12"/>
      <c r="L82" s="3"/>
      <c r="M82" s="3"/>
      <c r="N82" s="54" t="s">
        <v>281</v>
      </c>
    </row>
    <row r="83" spans="1:15" s="8" customFormat="1" ht="45" customHeight="1">
      <c r="A83" s="65">
        <v>70</v>
      </c>
      <c r="B83" s="65"/>
      <c r="C83" s="66"/>
      <c r="D83" s="66" t="s">
        <v>346</v>
      </c>
      <c r="E83" s="16" t="s">
        <v>283</v>
      </c>
      <c r="F83" s="16" t="s">
        <v>284</v>
      </c>
      <c r="G83" s="47">
        <v>41966</v>
      </c>
      <c r="H83" s="48" t="s">
        <v>315</v>
      </c>
      <c r="I83" s="49" t="s">
        <v>146</v>
      </c>
      <c r="J83" s="16" t="s">
        <v>285</v>
      </c>
      <c r="K83" s="61"/>
      <c r="L83" s="231"/>
      <c r="M83" s="54" t="s">
        <v>289</v>
      </c>
      <c r="N83" s="54" t="s">
        <v>316</v>
      </c>
    </row>
    <row r="84" spans="1:15" s="8" customFormat="1" ht="121.5">
      <c r="A84" s="65">
        <v>71</v>
      </c>
      <c r="B84" s="65"/>
      <c r="C84" s="66"/>
      <c r="D84" s="66"/>
      <c r="E84" s="16" t="s">
        <v>286</v>
      </c>
      <c r="F84" s="16" t="s">
        <v>287</v>
      </c>
      <c r="G84" s="47">
        <v>41816</v>
      </c>
      <c r="H84" s="48" t="s">
        <v>302</v>
      </c>
      <c r="I84" s="13" t="s">
        <v>155</v>
      </c>
      <c r="J84" s="16" t="s">
        <v>303</v>
      </c>
      <c r="K84" s="16"/>
      <c r="L84" s="3"/>
      <c r="M84" s="54" t="s">
        <v>288</v>
      </c>
      <c r="N84" s="54"/>
    </row>
    <row r="85" spans="1:15" s="73" customFormat="1" ht="54">
      <c r="A85" s="65">
        <v>72</v>
      </c>
      <c r="B85" s="65"/>
      <c r="C85" s="16" t="s">
        <v>300</v>
      </c>
      <c r="D85" s="16"/>
      <c r="E85" s="66"/>
      <c r="F85" s="16" t="s">
        <v>299</v>
      </c>
      <c r="G85" s="47" t="s">
        <v>312</v>
      </c>
      <c r="H85" s="16"/>
      <c r="I85" s="65" t="s">
        <v>146</v>
      </c>
      <c r="J85" s="71" t="s">
        <v>345</v>
      </c>
      <c r="K85" s="16"/>
      <c r="L85" s="69"/>
      <c r="M85" s="72" t="s">
        <v>301</v>
      </c>
      <c r="N85" s="72"/>
    </row>
    <row r="86" spans="1:15" ht="40.5">
      <c r="A86" s="49">
        <v>73</v>
      </c>
      <c r="B86" s="49"/>
      <c r="C86" s="14" t="s">
        <v>307</v>
      </c>
      <c r="D86" s="16" t="s">
        <v>251</v>
      </c>
      <c r="E86" s="42"/>
      <c r="F86" s="11" t="s">
        <v>308</v>
      </c>
      <c r="G86" s="13" t="s">
        <v>140</v>
      </c>
      <c r="H86" s="42"/>
      <c r="I86" s="12"/>
      <c r="J86" s="12" t="s">
        <v>309</v>
      </c>
      <c r="K86" s="42"/>
    </row>
    <row r="87" spans="1:15" s="69" customFormat="1" ht="89.25">
      <c r="A87" s="67">
        <v>74</v>
      </c>
      <c r="B87" s="67"/>
      <c r="C87" s="92"/>
      <c r="D87" s="92"/>
      <c r="E87" s="92" t="s">
        <v>310</v>
      </c>
      <c r="F87" s="92" t="s">
        <v>311</v>
      </c>
      <c r="G87" s="47">
        <v>42056</v>
      </c>
      <c r="H87" s="48" t="s">
        <v>347</v>
      </c>
      <c r="I87" s="65" t="s">
        <v>146</v>
      </c>
      <c r="J87" s="48" t="s">
        <v>506</v>
      </c>
      <c r="K87" s="92"/>
      <c r="M87" s="93" t="s">
        <v>317</v>
      </c>
      <c r="N87" s="93" t="s">
        <v>334</v>
      </c>
    </row>
    <row r="88" spans="1:15" s="73" customFormat="1" ht="57.75" customHeight="1">
      <c r="A88" s="65">
        <v>75</v>
      </c>
      <c r="B88" s="65"/>
      <c r="C88" s="16" t="s">
        <v>332</v>
      </c>
      <c r="D88" s="16"/>
      <c r="E88" s="66"/>
      <c r="F88" s="16" t="s">
        <v>333</v>
      </c>
      <c r="G88" s="47" t="s">
        <v>312</v>
      </c>
      <c r="H88" s="16"/>
      <c r="I88" s="65" t="s">
        <v>146</v>
      </c>
      <c r="J88" s="71" t="s">
        <v>345</v>
      </c>
      <c r="K88" s="16"/>
      <c r="L88" s="69"/>
      <c r="M88" s="72" t="s">
        <v>301</v>
      </c>
      <c r="N88" s="72"/>
    </row>
    <row r="89" spans="1:15" s="69" customFormat="1" ht="40.5">
      <c r="A89" s="49">
        <v>76</v>
      </c>
      <c r="B89" s="49"/>
      <c r="C89" s="14" t="s">
        <v>313</v>
      </c>
      <c r="D89" s="14"/>
      <c r="E89" s="42"/>
      <c r="F89" s="11" t="s">
        <v>314</v>
      </c>
      <c r="G89" s="13" t="s">
        <v>140</v>
      </c>
      <c r="H89" s="12"/>
      <c r="I89" s="12"/>
      <c r="J89" s="12" t="s">
        <v>309</v>
      </c>
      <c r="K89" s="12"/>
    </row>
    <row r="90" spans="1:15" s="73" customFormat="1" ht="56.25" customHeight="1">
      <c r="A90" s="65">
        <v>77</v>
      </c>
      <c r="B90" s="16" t="s">
        <v>476</v>
      </c>
      <c r="C90" s="66"/>
      <c r="D90" s="66" t="s">
        <v>346</v>
      </c>
      <c r="E90" s="16" t="s">
        <v>283</v>
      </c>
      <c r="F90" s="16" t="s">
        <v>284</v>
      </c>
      <c r="G90" s="47">
        <v>41966</v>
      </c>
      <c r="H90" s="48" t="s">
        <v>315</v>
      </c>
      <c r="I90" s="49" t="s">
        <v>146</v>
      </c>
      <c r="J90" s="16" t="s">
        <v>285</v>
      </c>
      <c r="K90" s="16"/>
      <c r="L90" s="69"/>
      <c r="M90" s="72" t="s">
        <v>289</v>
      </c>
      <c r="N90" s="72" t="s">
        <v>316</v>
      </c>
    </row>
    <row r="91" spans="1:15" s="69" customFormat="1" ht="27">
      <c r="A91" s="67">
        <v>78</v>
      </c>
      <c r="B91" s="67"/>
      <c r="C91" s="92"/>
      <c r="D91" s="92"/>
      <c r="E91" s="92" t="s">
        <v>349</v>
      </c>
      <c r="F91" s="92" t="s">
        <v>348</v>
      </c>
      <c r="G91" s="13" t="s">
        <v>140</v>
      </c>
      <c r="H91" s="48"/>
      <c r="I91" s="49" t="s">
        <v>146</v>
      </c>
      <c r="J91" s="48" t="s">
        <v>350</v>
      </c>
      <c r="K91" s="92"/>
      <c r="M91" s="93"/>
      <c r="N91" s="93"/>
    </row>
    <row r="92" spans="1:15" s="69" customFormat="1" ht="40.5">
      <c r="A92" s="49">
        <v>79</v>
      </c>
      <c r="B92" s="14" t="s">
        <v>354</v>
      </c>
      <c r="C92" s="28" t="s">
        <v>351</v>
      </c>
      <c r="D92" s="68"/>
      <c r="E92" s="42"/>
      <c r="F92" s="16" t="s">
        <v>352</v>
      </c>
      <c r="G92" s="13" t="s">
        <v>140</v>
      </c>
      <c r="H92" s="12"/>
      <c r="I92" s="12"/>
      <c r="J92" s="12" t="s">
        <v>309</v>
      </c>
      <c r="K92" s="12"/>
    </row>
    <row r="93" spans="1:15" s="69" customFormat="1" ht="40.5">
      <c r="A93" s="49">
        <v>80</v>
      </c>
      <c r="B93" s="14" t="s">
        <v>437</v>
      </c>
      <c r="C93" s="28" t="s">
        <v>356</v>
      </c>
      <c r="D93" s="68"/>
      <c r="E93" s="42"/>
      <c r="F93" s="16" t="s">
        <v>355</v>
      </c>
      <c r="G93" s="13" t="s">
        <v>140</v>
      </c>
      <c r="H93" s="12"/>
      <c r="I93" s="12"/>
      <c r="J93" s="12" t="s">
        <v>309</v>
      </c>
      <c r="K93" s="12"/>
    </row>
    <row r="94" spans="1:15" s="69" customFormat="1" ht="84.75" customHeight="1">
      <c r="A94" s="49">
        <v>81</v>
      </c>
      <c r="B94" s="16" t="s">
        <v>478</v>
      </c>
      <c r="C94" s="28"/>
      <c r="D94" s="28" t="s">
        <v>477</v>
      </c>
      <c r="E94" s="48" t="s">
        <v>357</v>
      </c>
      <c r="F94" s="16" t="s">
        <v>358</v>
      </c>
      <c r="G94" s="47">
        <v>42263</v>
      </c>
      <c r="H94" s="48" t="s">
        <v>360</v>
      </c>
      <c r="I94" s="49" t="s">
        <v>146</v>
      </c>
      <c r="J94" s="48" t="s">
        <v>361</v>
      </c>
      <c r="K94" s="48"/>
      <c r="M94" s="93" t="s">
        <v>359</v>
      </c>
    </row>
    <row r="95" spans="1:15" s="104" customFormat="1" ht="83.25" customHeight="1">
      <c r="A95" s="99">
        <v>82</v>
      </c>
      <c r="B95" s="99"/>
      <c r="C95" s="100"/>
      <c r="D95" s="100"/>
      <c r="E95" s="100" t="s">
        <v>428</v>
      </c>
      <c r="F95" s="100" t="s">
        <v>429</v>
      </c>
      <c r="G95" s="102" t="s">
        <v>140</v>
      </c>
      <c r="H95" s="103"/>
      <c r="I95" s="101" t="s">
        <v>146</v>
      </c>
      <c r="J95" s="100" t="s">
        <v>432</v>
      </c>
      <c r="K95" s="100"/>
      <c r="M95" s="105" t="s">
        <v>433</v>
      </c>
      <c r="N95" s="105"/>
      <c r="O95" s="106"/>
    </row>
    <row r="96" spans="1:15" s="69" customFormat="1" ht="72" customHeight="1">
      <c r="A96" s="49">
        <v>83</v>
      </c>
      <c r="B96" s="16" t="s">
        <v>480</v>
      </c>
      <c r="C96" s="28"/>
      <c r="D96" s="28" t="s">
        <v>479</v>
      </c>
      <c r="E96" s="48" t="s">
        <v>357</v>
      </c>
      <c r="F96" s="16" t="s">
        <v>434</v>
      </c>
      <c r="G96" s="47">
        <v>42263</v>
      </c>
      <c r="H96" s="48" t="s">
        <v>360</v>
      </c>
      <c r="I96" s="49" t="s">
        <v>146</v>
      </c>
      <c r="J96" s="48" t="s">
        <v>435</v>
      </c>
      <c r="K96" s="48"/>
      <c r="M96" s="93"/>
    </row>
    <row r="97" spans="1:15" s="73" customFormat="1" ht="72" customHeight="1">
      <c r="A97" s="65">
        <v>84</v>
      </c>
      <c r="B97" s="65"/>
      <c r="C97" s="16"/>
      <c r="D97" s="16"/>
      <c r="E97" s="16" t="s">
        <v>502</v>
      </c>
      <c r="F97" s="16" t="s">
        <v>503</v>
      </c>
      <c r="G97" s="47">
        <v>42466</v>
      </c>
      <c r="H97" s="48" t="s">
        <v>511</v>
      </c>
      <c r="I97" s="49" t="s">
        <v>146</v>
      </c>
      <c r="J97" s="16" t="s">
        <v>512</v>
      </c>
      <c r="K97" s="16"/>
      <c r="M97" s="72" t="s">
        <v>504</v>
      </c>
      <c r="N97" s="72" t="s">
        <v>505</v>
      </c>
      <c r="O97" s="93"/>
    </row>
    <row r="98" spans="1:15" s="69" customFormat="1" ht="57" customHeight="1">
      <c r="A98" s="49">
        <v>85</v>
      </c>
      <c r="B98" s="16"/>
      <c r="C98" s="28"/>
      <c r="D98" s="28"/>
      <c r="E98" s="48" t="s">
        <v>490</v>
      </c>
      <c r="F98" s="16" t="s">
        <v>491</v>
      </c>
      <c r="G98" s="13" t="s">
        <v>140</v>
      </c>
      <c r="H98" s="48"/>
      <c r="I98" s="49"/>
      <c r="J98" s="12" t="s">
        <v>309</v>
      </c>
      <c r="K98" s="48"/>
      <c r="M98" s="93"/>
    </row>
    <row r="99" spans="1:15" s="69" customFormat="1" ht="108">
      <c r="A99" s="49">
        <v>86</v>
      </c>
      <c r="B99" s="16" t="s">
        <v>498</v>
      </c>
      <c r="C99" s="28" t="s">
        <v>515</v>
      </c>
      <c r="D99" s="14"/>
      <c r="E99" s="42"/>
      <c r="F99" s="16" t="s">
        <v>436</v>
      </c>
      <c r="G99" s="13" t="s">
        <v>140</v>
      </c>
      <c r="H99" s="12"/>
      <c r="I99" s="12"/>
      <c r="J99" s="12" t="s">
        <v>309</v>
      </c>
      <c r="K99" s="12"/>
    </row>
    <row r="100" spans="1:15" s="69" customFormat="1" ht="45.75" customHeight="1">
      <c r="A100" s="49">
        <v>87</v>
      </c>
      <c r="B100" s="49"/>
      <c r="C100" s="28"/>
      <c r="D100" s="28"/>
      <c r="E100" s="48" t="s">
        <v>438</v>
      </c>
      <c r="F100" s="16" t="s">
        <v>439</v>
      </c>
      <c r="G100" s="47">
        <v>42341</v>
      </c>
      <c r="H100" s="48" t="s">
        <v>494</v>
      </c>
      <c r="I100" s="49" t="s">
        <v>146</v>
      </c>
      <c r="J100" s="48" t="s">
        <v>495</v>
      </c>
      <c r="K100" s="48"/>
      <c r="M100" s="93" t="s">
        <v>440</v>
      </c>
    </row>
    <row r="101" spans="1:15" s="69" customFormat="1" ht="50.25" customHeight="1">
      <c r="A101" s="49">
        <v>88</v>
      </c>
      <c r="B101" s="16"/>
      <c r="C101" s="28"/>
      <c r="D101" s="28"/>
      <c r="E101" s="48" t="s">
        <v>492</v>
      </c>
      <c r="F101" s="16" t="s">
        <v>493</v>
      </c>
      <c r="G101" s="109" t="s">
        <v>291</v>
      </c>
      <c r="H101" s="48"/>
      <c r="I101" s="49" t="s">
        <v>146</v>
      </c>
      <c r="J101" s="110" t="s">
        <v>509</v>
      </c>
      <c r="K101" s="48"/>
      <c r="M101" s="93" t="s">
        <v>496</v>
      </c>
      <c r="N101" s="72" t="s">
        <v>501</v>
      </c>
    </row>
    <row r="102" spans="1:15" s="73" customFormat="1" ht="94.5">
      <c r="A102" s="65">
        <v>89</v>
      </c>
      <c r="B102" s="16" t="s">
        <v>499</v>
      </c>
      <c r="C102" s="48"/>
      <c r="D102" s="48" t="s">
        <v>497</v>
      </c>
      <c r="E102" s="48" t="s">
        <v>247</v>
      </c>
      <c r="F102" s="48" t="s">
        <v>248</v>
      </c>
      <c r="G102" s="47" t="s">
        <v>140</v>
      </c>
      <c r="H102" s="48"/>
      <c r="I102" s="49"/>
      <c r="J102" s="48" t="s">
        <v>521</v>
      </c>
      <c r="K102" s="48"/>
      <c r="M102" s="72" t="s">
        <v>500</v>
      </c>
    </row>
    <row r="103" spans="1:15" s="69" customFormat="1" ht="54">
      <c r="A103" s="49">
        <v>90</v>
      </c>
      <c r="B103" s="16"/>
      <c r="C103" s="28"/>
      <c r="D103" s="68"/>
      <c r="E103" s="48" t="s">
        <v>507</v>
      </c>
      <c r="F103" s="16" t="s">
        <v>508</v>
      </c>
      <c r="G103" s="47">
        <v>42516</v>
      </c>
      <c r="H103" s="48" t="s">
        <v>513</v>
      </c>
      <c r="I103" s="49" t="s">
        <v>146</v>
      </c>
      <c r="J103" s="48" t="s">
        <v>514</v>
      </c>
      <c r="M103" s="93" t="s">
        <v>510</v>
      </c>
      <c r="N103" s="72"/>
    </row>
    <row r="104" spans="1:15" s="69" customFormat="1" ht="40.5">
      <c r="A104" s="49">
        <v>91</v>
      </c>
      <c r="B104" s="16" t="s">
        <v>529</v>
      </c>
      <c r="C104" s="28"/>
      <c r="D104" s="48" t="s">
        <v>530</v>
      </c>
      <c r="E104" s="48"/>
      <c r="F104" s="16" t="s">
        <v>531</v>
      </c>
      <c r="G104" s="47" t="s">
        <v>532</v>
      </c>
      <c r="H104" s="16"/>
      <c r="I104" s="49" t="s">
        <v>146</v>
      </c>
      <c r="J104" s="48" t="s">
        <v>595</v>
      </c>
      <c r="K104" s="48"/>
      <c r="L104" s="231"/>
    </row>
    <row r="105" spans="1:15" ht="54">
      <c r="A105" s="49">
        <v>92</v>
      </c>
      <c r="B105" s="49"/>
      <c r="C105" s="28"/>
      <c r="D105" s="14"/>
      <c r="E105" s="11" t="s">
        <v>536</v>
      </c>
      <c r="F105" s="11" t="s">
        <v>535</v>
      </c>
      <c r="G105" s="49" t="s">
        <v>140</v>
      </c>
      <c r="H105" s="16"/>
      <c r="I105" s="49" t="s">
        <v>146</v>
      </c>
      <c r="J105" s="12" t="s">
        <v>545</v>
      </c>
      <c r="K105" s="12"/>
    </row>
    <row r="106" spans="1:15" ht="40.5" hidden="1">
      <c r="A106" s="64">
        <v>93</v>
      </c>
      <c r="B106" s="64"/>
      <c r="C106" s="167"/>
      <c r="D106" s="167"/>
      <c r="E106" s="61" t="s">
        <v>538</v>
      </c>
      <c r="F106" s="61" t="s">
        <v>537</v>
      </c>
      <c r="G106" s="62" t="s">
        <v>532</v>
      </c>
      <c r="H106" s="63"/>
      <c r="I106" s="63"/>
      <c r="J106" s="63" t="s">
        <v>544</v>
      </c>
      <c r="K106" s="63"/>
    </row>
    <row r="107" spans="1:15" s="69" customFormat="1" ht="40.5">
      <c r="A107" s="49">
        <v>93</v>
      </c>
      <c r="B107" s="16"/>
      <c r="C107" s="28"/>
      <c r="D107" s="48"/>
      <c r="E107" s="48" t="s">
        <v>541</v>
      </c>
      <c r="F107" s="66" t="s">
        <v>542</v>
      </c>
      <c r="G107" s="49" t="s">
        <v>532</v>
      </c>
      <c r="H107" s="48"/>
      <c r="I107" s="49"/>
      <c r="J107" s="48" t="s">
        <v>594</v>
      </c>
      <c r="K107" s="48"/>
      <c r="L107" s="231"/>
    </row>
    <row r="108" spans="1:15" ht="81" hidden="1">
      <c r="A108" s="49">
        <v>94</v>
      </c>
      <c r="B108" s="16"/>
      <c r="C108" s="28"/>
      <c r="D108" s="48"/>
      <c r="E108" s="48" t="s">
        <v>586</v>
      </c>
      <c r="F108" s="11" t="s">
        <v>587</v>
      </c>
      <c r="G108" s="139" t="s">
        <v>140</v>
      </c>
      <c r="H108" s="77"/>
      <c r="I108" s="49" t="s">
        <v>146</v>
      </c>
      <c r="J108" s="12" t="s">
        <v>588</v>
      </c>
      <c r="K108" s="45"/>
    </row>
    <row r="109" spans="1:15" ht="13.5">
      <c r="A109" s="122"/>
      <c r="B109" s="165"/>
      <c r="C109" s="166"/>
      <c r="D109" s="121"/>
      <c r="E109" s="121"/>
      <c r="F109" s="52"/>
      <c r="G109" s="180"/>
      <c r="H109" s="181"/>
      <c r="I109" s="122"/>
      <c r="J109" s="53"/>
      <c r="K109" s="19"/>
    </row>
    <row r="110" spans="1:15">
      <c r="C110" s="18" t="s">
        <v>0</v>
      </c>
      <c r="D110" s="18"/>
      <c r="E110" s="18"/>
      <c r="F110" s="19"/>
      <c r="G110" s="20"/>
      <c r="H110" s="18"/>
      <c r="I110" s="20"/>
      <c r="J110" s="19"/>
      <c r="K110" s="19"/>
    </row>
    <row r="111" spans="1:15">
      <c r="C111" s="201" t="s">
        <v>175</v>
      </c>
      <c r="D111" s="201"/>
      <c r="E111" s="201"/>
      <c r="F111" s="201" t="s">
        <v>1</v>
      </c>
      <c r="G111" s="201"/>
      <c r="H111" s="201"/>
      <c r="I111" s="20"/>
      <c r="J111" s="19"/>
      <c r="K111" s="19"/>
    </row>
    <row r="112" spans="1:15">
      <c r="C112" s="201" t="s">
        <v>2</v>
      </c>
      <c r="D112" s="201"/>
      <c r="E112" s="201"/>
      <c r="F112" s="201" t="s">
        <v>3</v>
      </c>
      <c r="G112" s="201"/>
      <c r="H112" s="201"/>
      <c r="I112" s="20"/>
      <c r="J112" s="19"/>
      <c r="K112" s="19"/>
    </row>
    <row r="113" spans="3:11">
      <c r="C113" s="201" t="s">
        <v>4</v>
      </c>
      <c r="D113" s="201"/>
      <c r="E113" s="201"/>
      <c r="F113" s="201" t="s">
        <v>5</v>
      </c>
      <c r="G113" s="201"/>
      <c r="H113" s="201"/>
      <c r="I113" s="20"/>
      <c r="J113" s="19"/>
      <c r="K113" s="19"/>
    </row>
    <row r="114" spans="3:11">
      <c r="C114" s="201" t="s">
        <v>6</v>
      </c>
      <c r="D114" s="201"/>
      <c r="E114" s="201"/>
      <c r="F114" s="19"/>
      <c r="G114" s="20"/>
      <c r="H114" s="18"/>
      <c r="I114" s="20"/>
      <c r="J114" s="19"/>
      <c r="K114" s="24"/>
    </row>
    <row r="115" spans="3:11">
      <c r="C115" s="201"/>
      <c r="D115" s="201"/>
      <c r="E115" s="201"/>
      <c r="F115" s="22"/>
      <c r="G115" s="23"/>
      <c r="H115" s="209" t="s">
        <v>7</v>
      </c>
      <c r="I115" s="209"/>
      <c r="J115" s="209"/>
      <c r="K115" s="24"/>
    </row>
    <row r="116" spans="3:11">
      <c r="C116" s="201"/>
      <c r="D116" s="201"/>
      <c r="E116" s="201"/>
      <c r="F116" s="22"/>
      <c r="G116" s="23"/>
      <c r="H116" s="209" t="s">
        <v>8</v>
      </c>
      <c r="I116" s="209"/>
      <c r="J116" s="209"/>
      <c r="K116" s="24"/>
    </row>
    <row r="117" spans="3:11">
      <c r="C117" s="22"/>
      <c r="D117" s="22"/>
      <c r="E117" s="22"/>
      <c r="F117" s="22"/>
      <c r="G117" s="23"/>
      <c r="H117" s="209" t="s">
        <v>9</v>
      </c>
      <c r="I117" s="209"/>
      <c r="J117" s="209"/>
      <c r="K117" s="24"/>
    </row>
    <row r="118" spans="3:11">
      <c r="C118" s="22"/>
      <c r="D118" s="22"/>
      <c r="E118" s="22"/>
      <c r="F118" s="22"/>
      <c r="G118" s="23"/>
      <c r="H118" s="24"/>
      <c r="I118" s="24"/>
      <c r="J118" s="24"/>
      <c r="K118" s="24"/>
    </row>
    <row r="119" spans="3:11">
      <c r="C119" s="210" t="s">
        <v>591</v>
      </c>
      <c r="D119" s="210"/>
      <c r="E119" s="210"/>
      <c r="F119" s="22"/>
      <c r="G119" s="23"/>
      <c r="H119" s="182" t="s">
        <v>589</v>
      </c>
      <c r="I119" s="183"/>
      <c r="J119" s="183"/>
      <c r="K119" s="22"/>
    </row>
    <row r="120" spans="3:11">
      <c r="C120" s="22"/>
      <c r="D120" s="22"/>
      <c r="E120" s="22"/>
      <c r="F120" s="22"/>
      <c r="G120" s="23"/>
      <c r="H120" s="184"/>
      <c r="I120" s="184"/>
      <c r="J120" s="184"/>
      <c r="K120" s="22"/>
    </row>
    <row r="121" spans="3:11">
      <c r="C121" s="22"/>
      <c r="D121" s="22"/>
      <c r="E121" s="22"/>
      <c r="F121" s="22"/>
      <c r="G121" s="23"/>
      <c r="H121" s="184"/>
      <c r="I121" s="184"/>
      <c r="J121" s="184"/>
      <c r="K121" s="22"/>
    </row>
    <row r="122" spans="3:11">
      <c r="C122" s="22"/>
      <c r="D122" s="22"/>
      <c r="E122" s="22"/>
      <c r="F122" s="22"/>
      <c r="G122" s="23"/>
      <c r="H122" s="93"/>
      <c r="I122" s="184"/>
      <c r="J122" s="184"/>
      <c r="K122" s="25"/>
    </row>
    <row r="123" spans="3:11">
      <c r="C123" s="208" t="s">
        <v>533</v>
      </c>
      <c r="D123" s="208"/>
      <c r="E123" s="208"/>
      <c r="F123" s="111"/>
      <c r="G123" s="23"/>
      <c r="H123" s="185"/>
      <c r="I123" s="186"/>
      <c r="J123" s="186" t="s">
        <v>590</v>
      </c>
      <c r="K123" s="22"/>
    </row>
    <row r="124" spans="3:11">
      <c r="C124" s="22"/>
      <c r="D124" s="22"/>
      <c r="E124" s="22"/>
      <c r="F124" s="22"/>
      <c r="G124" s="23"/>
      <c r="H124" s="22"/>
      <c r="I124" s="22"/>
      <c r="J124" s="22"/>
    </row>
  </sheetData>
  <mergeCells count="33">
    <mergeCell ref="J1:K1"/>
    <mergeCell ref="F111:H111"/>
    <mergeCell ref="C2:J2"/>
    <mergeCell ref="G4:H4"/>
    <mergeCell ref="I4:J4"/>
    <mergeCell ref="G5:H5"/>
    <mergeCell ref="I5:J5"/>
    <mergeCell ref="I6:J6"/>
    <mergeCell ref="G6:H6"/>
    <mergeCell ref="G7:H7"/>
    <mergeCell ref="K66:K68"/>
    <mergeCell ref="I7:J7"/>
    <mergeCell ref="A66:A68"/>
    <mergeCell ref="H66:H68"/>
    <mergeCell ref="C112:E112"/>
    <mergeCell ref="F112:H112"/>
    <mergeCell ref="F66:F68"/>
    <mergeCell ref="C111:E111"/>
    <mergeCell ref="G66:G68"/>
    <mergeCell ref="D66:D68"/>
    <mergeCell ref="C66:C68"/>
    <mergeCell ref="F113:H113"/>
    <mergeCell ref="C113:E113"/>
    <mergeCell ref="J66:J68"/>
    <mergeCell ref="I66:I68"/>
    <mergeCell ref="C123:E123"/>
    <mergeCell ref="C114:E114"/>
    <mergeCell ref="C115:E115"/>
    <mergeCell ref="H115:J115"/>
    <mergeCell ref="C119:E119"/>
    <mergeCell ref="C116:E116"/>
    <mergeCell ref="H116:J116"/>
    <mergeCell ref="H117:J117"/>
  </mergeCells>
  <phoneticPr fontId="0" type="noConversion"/>
  <printOptions horizontalCentered="1"/>
  <pageMargins left="0.5" right="0.2" top="0.33" bottom="0.85" header="0.5" footer="0.2"/>
  <pageSetup paperSize="9" scale="85" orientation="landscape" verticalDpi="300" r:id="rId1"/>
  <headerFooter alignWithMargins="0">
    <oddFooter>&amp;L&amp;8Checked by
Sign..........&amp;R&amp;8Page &amp;P of &amp;N</oddFooter>
  </headerFooter>
  <rowBreaks count="1" manualBreakCount="1">
    <brk id="9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zoomScaleSheetLayoutView="100" workbookViewId="0">
      <pane ySplit="9" topLeftCell="A41" activePane="bottomLeft" state="frozen"/>
      <selection pane="bottomLeft" activeCell="F42" sqref="F42"/>
    </sheetView>
  </sheetViews>
  <sheetFormatPr defaultRowHeight="12.75"/>
  <cols>
    <col min="1" max="1" width="4" style="126" customWidth="1"/>
    <col min="2" max="2" width="13.85546875" style="126" customWidth="1"/>
    <col min="3" max="4" width="14.28515625" style="124" customWidth="1"/>
    <col min="5" max="5" width="18.140625" style="124" customWidth="1"/>
    <col min="6" max="6" width="45.5703125" style="124" customWidth="1"/>
    <col min="7" max="7" width="9.140625" style="125"/>
    <col min="8" max="8" width="12.140625" style="124" customWidth="1"/>
    <col min="9" max="9" width="8.85546875" style="124" customWidth="1"/>
    <col min="10" max="10" width="25.140625" style="124" customWidth="1"/>
    <col min="11" max="11" width="0" style="124" hidden="1" customWidth="1"/>
    <col min="12" max="16384" width="9.140625" style="126"/>
  </cols>
  <sheetData>
    <row r="1" spans="1:11" ht="13.5">
      <c r="J1" s="218" t="str">
        <f>[1]PK_PUE!J1</f>
        <v>Date Report :  Nov 2018</v>
      </c>
      <c r="K1" s="218"/>
    </row>
    <row r="2" spans="1:11" ht="15.75">
      <c r="C2" s="219" t="s">
        <v>12</v>
      </c>
      <c r="D2" s="219"/>
      <c r="E2" s="219"/>
      <c r="F2" s="219"/>
      <c r="G2" s="219"/>
      <c r="H2" s="219"/>
      <c r="I2" s="219"/>
      <c r="J2" s="219"/>
      <c r="K2" s="192"/>
    </row>
    <row r="3" spans="1:11">
      <c r="F3" s="125"/>
    </row>
    <row r="4" spans="1:11">
      <c r="E4" s="124" t="s">
        <v>13</v>
      </c>
      <c r="F4" s="187" t="s">
        <v>152</v>
      </c>
      <c r="G4" s="220" t="s">
        <v>14</v>
      </c>
      <c r="H4" s="220"/>
      <c r="I4" s="220" t="s">
        <v>148</v>
      </c>
      <c r="J4" s="220"/>
      <c r="K4" s="191"/>
    </row>
    <row r="5" spans="1:11">
      <c r="E5" s="124" t="s">
        <v>330</v>
      </c>
      <c r="F5" s="187" t="s">
        <v>153</v>
      </c>
      <c r="G5" s="220" t="s">
        <v>15</v>
      </c>
      <c r="H5" s="220"/>
      <c r="I5" s="220" t="s">
        <v>149</v>
      </c>
      <c r="J5" s="220"/>
      <c r="K5" s="191"/>
    </row>
    <row r="6" spans="1:11" ht="12.75" customHeight="1">
      <c r="E6" s="124" t="s">
        <v>16</v>
      </c>
      <c r="F6" s="193" t="str">
        <f>PK_PUA!F6</f>
        <v>: 26,588.76</v>
      </c>
      <c r="G6" s="220"/>
      <c r="H6" s="220"/>
      <c r="I6" s="220"/>
      <c r="J6" s="220"/>
    </row>
    <row r="7" spans="1:11" ht="14.25" customHeight="1">
      <c r="E7" s="124" t="s">
        <v>17</v>
      </c>
      <c r="F7" s="194" t="str">
        <f>PK_PUA!F7</f>
        <v>: 65,565</v>
      </c>
      <c r="G7" s="220" t="str">
        <f>[1]PK_PUE!G6:G6</f>
        <v>ENGINE I  S/N/ TOT. TIME</v>
      </c>
      <c r="H7" s="220"/>
      <c r="I7" s="216" t="str">
        <f>PK_PUA!I6</f>
        <v>: CAE 890688  /  17,892.21  /  16,103</v>
      </c>
      <c r="J7" s="216"/>
      <c r="K7" s="191"/>
    </row>
    <row r="9" spans="1:11" s="74" customFormat="1" ht="29.25" customHeight="1" thickBot="1">
      <c r="A9" s="195" t="s">
        <v>331</v>
      </c>
      <c r="B9" s="195" t="s">
        <v>442</v>
      </c>
      <c r="C9" s="195" t="s">
        <v>25</v>
      </c>
      <c r="D9" s="195" t="s">
        <v>481</v>
      </c>
      <c r="E9" s="195" t="s">
        <v>18</v>
      </c>
      <c r="F9" s="195" t="s">
        <v>19</v>
      </c>
      <c r="G9" s="195" t="s">
        <v>20</v>
      </c>
      <c r="H9" s="195" t="s">
        <v>154</v>
      </c>
      <c r="I9" s="195" t="s">
        <v>22</v>
      </c>
      <c r="J9" s="195" t="s">
        <v>23</v>
      </c>
      <c r="K9" s="195" t="s">
        <v>24</v>
      </c>
    </row>
    <row r="10" spans="1:11" s="74" customFormat="1" ht="14.25" hidden="1" thickTop="1">
      <c r="A10" s="196"/>
      <c r="B10" s="196"/>
      <c r="C10" s="76"/>
      <c r="D10" s="76" t="s">
        <v>109</v>
      </c>
      <c r="E10" s="76" t="s">
        <v>110</v>
      </c>
      <c r="F10" s="76" t="s">
        <v>111</v>
      </c>
      <c r="G10" s="197"/>
      <c r="H10" s="77"/>
      <c r="I10" s="75"/>
      <c r="J10" s="76"/>
      <c r="K10" s="76"/>
    </row>
    <row r="11" spans="1:11" s="74" customFormat="1" ht="14.25" hidden="1" thickTop="1">
      <c r="A11" s="196"/>
      <c r="B11" s="196"/>
      <c r="C11" s="76"/>
      <c r="D11" s="76" t="s">
        <v>112</v>
      </c>
      <c r="E11" s="76" t="s">
        <v>113</v>
      </c>
      <c r="F11" s="76" t="s">
        <v>114</v>
      </c>
      <c r="G11" s="75"/>
      <c r="H11" s="77"/>
      <c r="I11" s="75"/>
      <c r="J11" s="76"/>
      <c r="K11" s="76"/>
    </row>
    <row r="12" spans="1:11" s="74" customFormat="1" ht="14.25" hidden="1" thickTop="1">
      <c r="A12" s="196"/>
      <c r="B12" s="196"/>
      <c r="C12" s="137"/>
      <c r="D12" s="137" t="s">
        <v>115</v>
      </c>
      <c r="E12" s="76" t="s">
        <v>116</v>
      </c>
      <c r="F12" s="76" t="s">
        <v>117</v>
      </c>
      <c r="G12" s="75"/>
      <c r="H12" s="77"/>
      <c r="I12" s="77"/>
      <c r="J12" s="75"/>
      <c r="K12" s="75"/>
    </row>
    <row r="13" spans="1:11" s="74" customFormat="1" ht="14.25" hidden="1" thickTop="1">
      <c r="A13" s="196"/>
      <c r="B13" s="196"/>
      <c r="C13" s="76"/>
      <c r="D13" s="76" t="s">
        <v>118</v>
      </c>
      <c r="E13" s="76" t="s">
        <v>119</v>
      </c>
      <c r="F13" s="76" t="s">
        <v>120</v>
      </c>
      <c r="G13" s="75"/>
      <c r="H13" s="77"/>
      <c r="I13" s="77"/>
      <c r="J13" s="76"/>
      <c r="K13" s="76"/>
    </row>
    <row r="14" spans="1:11" s="74" customFormat="1" ht="14.25" hidden="1" thickTop="1">
      <c r="A14" s="196"/>
      <c r="B14" s="196"/>
      <c r="C14" s="145"/>
      <c r="D14" s="76" t="s">
        <v>121</v>
      </c>
      <c r="E14" s="76" t="s">
        <v>122</v>
      </c>
      <c r="F14" s="76" t="s">
        <v>123</v>
      </c>
      <c r="G14" s="75"/>
      <c r="H14" s="77"/>
      <c r="I14" s="77"/>
      <c r="J14" s="76"/>
      <c r="K14" s="76"/>
    </row>
    <row r="15" spans="1:11" s="74" customFormat="1" ht="14.25" hidden="1" thickTop="1">
      <c r="A15" s="196"/>
      <c r="B15" s="196"/>
      <c r="C15" s="76"/>
      <c r="D15" s="76" t="s">
        <v>124</v>
      </c>
      <c r="E15" s="76" t="s">
        <v>125</v>
      </c>
      <c r="F15" s="76" t="s">
        <v>126</v>
      </c>
      <c r="G15" s="75"/>
      <c r="H15" s="77"/>
      <c r="I15" s="77"/>
      <c r="J15" s="76"/>
      <c r="K15" s="76"/>
    </row>
    <row r="16" spans="1:11" s="74" customFormat="1" ht="14.25" hidden="1" thickTop="1">
      <c r="A16" s="196"/>
      <c r="B16" s="196"/>
      <c r="C16" s="76"/>
      <c r="D16" s="76" t="s">
        <v>127</v>
      </c>
      <c r="E16" s="76" t="s">
        <v>128</v>
      </c>
      <c r="F16" s="76" t="s">
        <v>129</v>
      </c>
      <c r="G16" s="75"/>
      <c r="H16" s="77"/>
      <c r="I16" s="77"/>
      <c r="J16" s="76"/>
      <c r="K16" s="76"/>
    </row>
    <row r="17" spans="1:11" s="74" customFormat="1" ht="14.25" hidden="1" thickTop="1">
      <c r="A17" s="196"/>
      <c r="B17" s="196"/>
      <c r="C17" s="76"/>
      <c r="D17" s="76" t="s">
        <v>329</v>
      </c>
      <c r="E17" s="76" t="s">
        <v>328</v>
      </c>
      <c r="F17" s="76" t="s">
        <v>327</v>
      </c>
      <c r="G17" s="75"/>
      <c r="H17" s="77"/>
      <c r="I17" s="75"/>
      <c r="J17" s="76"/>
      <c r="K17" s="76"/>
    </row>
    <row r="18" spans="1:11" s="80" customFormat="1" ht="27.75" thickTop="1">
      <c r="A18" s="84">
        <v>1</v>
      </c>
      <c r="B18" s="84"/>
      <c r="C18" s="82"/>
      <c r="D18" s="82" t="s">
        <v>118</v>
      </c>
      <c r="E18" s="82" t="s">
        <v>119</v>
      </c>
      <c r="F18" s="82" t="s">
        <v>120</v>
      </c>
      <c r="G18" s="81" t="s">
        <v>182</v>
      </c>
      <c r="H18" s="82"/>
      <c r="I18" s="81" t="s">
        <v>155</v>
      </c>
      <c r="J18" s="82" t="s">
        <v>343</v>
      </c>
      <c r="K18" s="82"/>
    </row>
    <row r="19" spans="1:11" s="80" customFormat="1" ht="13.5" hidden="1">
      <c r="A19" s="84"/>
      <c r="B19" s="84"/>
      <c r="C19" s="87"/>
      <c r="D19" s="82" t="s">
        <v>121</v>
      </c>
      <c r="E19" s="82" t="s">
        <v>122</v>
      </c>
      <c r="F19" s="82" t="s">
        <v>123</v>
      </c>
      <c r="G19" s="81"/>
      <c r="H19" s="82"/>
      <c r="I19" s="81"/>
      <c r="J19" s="82"/>
      <c r="K19" s="82"/>
    </row>
    <row r="20" spans="1:11" s="80" customFormat="1" ht="13.5" hidden="1">
      <c r="A20" s="84"/>
      <c r="B20" s="84"/>
      <c r="C20" s="82"/>
      <c r="D20" s="82" t="s">
        <v>124</v>
      </c>
      <c r="E20" s="82" t="s">
        <v>125</v>
      </c>
      <c r="F20" s="82" t="s">
        <v>126</v>
      </c>
      <c r="G20" s="81"/>
      <c r="H20" s="82"/>
      <c r="I20" s="81"/>
      <c r="J20" s="82"/>
      <c r="K20" s="82"/>
    </row>
    <row r="21" spans="1:11" s="80" customFormat="1" ht="13.5" hidden="1">
      <c r="A21" s="84"/>
      <c r="B21" s="84"/>
      <c r="C21" s="82"/>
      <c r="D21" s="82" t="s">
        <v>127</v>
      </c>
      <c r="E21" s="82" t="s">
        <v>128</v>
      </c>
      <c r="F21" s="82" t="s">
        <v>129</v>
      </c>
      <c r="G21" s="81"/>
      <c r="H21" s="82"/>
      <c r="I21" s="81"/>
      <c r="J21" s="82"/>
      <c r="K21" s="82"/>
    </row>
    <row r="22" spans="1:11" s="80" customFormat="1" ht="27">
      <c r="A22" s="84">
        <v>2</v>
      </c>
      <c r="B22" s="84"/>
      <c r="C22" s="82"/>
      <c r="D22" s="82" t="s">
        <v>329</v>
      </c>
      <c r="E22" s="82" t="s">
        <v>328</v>
      </c>
      <c r="F22" s="82" t="s">
        <v>327</v>
      </c>
      <c r="G22" s="86">
        <v>29879</v>
      </c>
      <c r="H22" s="198" t="s">
        <v>342</v>
      </c>
      <c r="I22" s="81" t="s">
        <v>155</v>
      </c>
      <c r="J22" s="82" t="s">
        <v>341</v>
      </c>
      <c r="K22" s="82"/>
    </row>
    <row r="23" spans="1:11" s="74" customFormat="1" ht="27">
      <c r="A23" s="78">
        <v>3</v>
      </c>
      <c r="B23" s="78"/>
      <c r="C23" s="76"/>
      <c r="D23" s="76" t="s">
        <v>596</v>
      </c>
      <c r="E23" s="76" t="s">
        <v>130</v>
      </c>
      <c r="F23" s="76" t="s">
        <v>131</v>
      </c>
      <c r="G23" s="75" t="s">
        <v>140</v>
      </c>
      <c r="H23" s="76"/>
      <c r="I23" s="75"/>
      <c r="J23" s="76" t="s">
        <v>156</v>
      </c>
      <c r="K23" s="76"/>
    </row>
    <row r="24" spans="1:11" s="74" customFormat="1" ht="13.5" hidden="1">
      <c r="A24" s="78"/>
      <c r="B24" s="78"/>
      <c r="C24" s="76"/>
      <c r="D24" s="76" t="s">
        <v>132</v>
      </c>
      <c r="E24" s="76" t="s">
        <v>133</v>
      </c>
      <c r="F24" s="76" t="s">
        <v>134</v>
      </c>
      <c r="G24" s="75"/>
      <c r="H24" s="76"/>
      <c r="I24" s="75"/>
      <c r="J24" s="76"/>
      <c r="K24" s="76"/>
    </row>
    <row r="25" spans="1:11" s="74" customFormat="1" ht="27" hidden="1">
      <c r="A25" s="78"/>
      <c r="B25" s="78"/>
      <c r="C25" s="76"/>
      <c r="D25" s="76" t="s">
        <v>163</v>
      </c>
      <c r="E25" s="76" t="s">
        <v>164</v>
      </c>
      <c r="F25" s="76" t="s">
        <v>165</v>
      </c>
      <c r="G25" s="75" t="s">
        <v>147</v>
      </c>
      <c r="H25" s="76"/>
      <c r="I25" s="75" t="s">
        <v>155</v>
      </c>
      <c r="J25" s="76" t="s">
        <v>326</v>
      </c>
      <c r="K25" s="76"/>
    </row>
    <row r="26" spans="1:11" s="74" customFormat="1" ht="54" customHeight="1">
      <c r="A26" s="78">
        <v>4</v>
      </c>
      <c r="B26" s="108" t="s">
        <v>485</v>
      </c>
      <c r="C26" s="76"/>
      <c r="D26" s="76" t="s">
        <v>484</v>
      </c>
      <c r="E26" s="76"/>
      <c r="F26" s="76" t="s">
        <v>340</v>
      </c>
      <c r="G26" s="75" t="s">
        <v>140</v>
      </c>
      <c r="H26" s="76"/>
      <c r="I26" s="75"/>
      <c r="J26" s="76" t="s">
        <v>339</v>
      </c>
      <c r="K26" s="76"/>
    </row>
    <row r="27" spans="1:11" s="74" customFormat="1" ht="33.75" customHeight="1">
      <c r="A27" s="78">
        <v>5</v>
      </c>
      <c r="B27" s="108" t="s">
        <v>487</v>
      </c>
      <c r="C27" s="76"/>
      <c r="D27" s="76" t="s">
        <v>486</v>
      </c>
      <c r="E27" s="76" t="s">
        <v>164</v>
      </c>
      <c r="F27" s="76" t="s">
        <v>338</v>
      </c>
      <c r="G27" s="81" t="s">
        <v>182</v>
      </c>
      <c r="H27" s="76"/>
      <c r="I27" s="75" t="s">
        <v>155</v>
      </c>
      <c r="J27" s="76" t="s">
        <v>337</v>
      </c>
      <c r="K27" s="76"/>
    </row>
    <row r="28" spans="1:11" s="74" customFormat="1" ht="101.25" customHeight="1">
      <c r="A28" s="78">
        <v>6</v>
      </c>
      <c r="B28" s="108" t="s">
        <v>489</v>
      </c>
      <c r="C28" s="76"/>
      <c r="D28" s="76" t="s">
        <v>488</v>
      </c>
      <c r="E28" s="76" t="s">
        <v>135</v>
      </c>
      <c r="F28" s="76" t="s">
        <v>136</v>
      </c>
      <c r="G28" s="75" t="s">
        <v>140</v>
      </c>
      <c r="H28" s="76"/>
      <c r="I28" s="75"/>
      <c r="J28" s="76" t="s">
        <v>597</v>
      </c>
      <c r="K28" s="75"/>
    </row>
    <row r="29" spans="1:11" s="74" customFormat="1" ht="81" hidden="1">
      <c r="A29" s="78"/>
      <c r="B29" s="78"/>
      <c r="C29" s="76"/>
      <c r="D29" s="76" t="s">
        <v>137</v>
      </c>
      <c r="E29" s="76" t="s">
        <v>138</v>
      </c>
      <c r="F29" s="76" t="s">
        <v>139</v>
      </c>
      <c r="G29" s="75"/>
      <c r="H29" s="76"/>
      <c r="I29" s="75"/>
      <c r="J29" s="76"/>
      <c r="K29" s="76"/>
    </row>
    <row r="30" spans="1:11" s="74" customFormat="1" ht="13.5" hidden="1">
      <c r="A30" s="78"/>
      <c r="B30" s="78"/>
      <c r="C30" s="76"/>
      <c r="D30" s="76"/>
      <c r="E30" s="76"/>
      <c r="F30" s="76"/>
      <c r="G30" s="75"/>
      <c r="H30" s="76"/>
      <c r="I30" s="75"/>
      <c r="J30" s="76"/>
      <c r="K30" s="76"/>
    </row>
    <row r="31" spans="1:11" s="74" customFormat="1" ht="27" hidden="1">
      <c r="A31" s="78"/>
      <c r="B31" s="78"/>
      <c r="C31" s="76"/>
      <c r="D31" s="76" t="s">
        <v>325</v>
      </c>
      <c r="E31" s="76" t="s">
        <v>324</v>
      </c>
      <c r="F31" s="76" t="s">
        <v>323</v>
      </c>
      <c r="G31" s="75" t="s">
        <v>322</v>
      </c>
      <c r="H31" s="76"/>
      <c r="I31" s="75" t="s">
        <v>146</v>
      </c>
      <c r="J31" s="76" t="s">
        <v>321</v>
      </c>
      <c r="K31" s="76"/>
    </row>
    <row r="32" spans="1:11" s="74" customFormat="1" ht="40.5" hidden="1">
      <c r="A32" s="78"/>
      <c r="B32" s="78"/>
      <c r="C32" s="76"/>
      <c r="D32" s="76" t="s">
        <v>320</v>
      </c>
      <c r="E32" s="76"/>
      <c r="F32" s="76" t="s">
        <v>319</v>
      </c>
      <c r="G32" s="75" t="s">
        <v>140</v>
      </c>
      <c r="H32" s="76"/>
      <c r="I32" s="75"/>
      <c r="J32" s="76" t="s">
        <v>318</v>
      </c>
      <c r="K32" s="76"/>
    </row>
    <row r="33" spans="1:12" s="74" customFormat="1" ht="13.5" hidden="1">
      <c r="A33" s="78"/>
      <c r="B33" s="78"/>
      <c r="C33" s="76"/>
      <c r="D33" s="76"/>
      <c r="E33" s="76"/>
      <c r="F33" s="76"/>
      <c r="G33" s="75"/>
      <c r="H33" s="76"/>
      <c r="I33" s="75"/>
      <c r="J33" s="76"/>
      <c r="K33" s="76"/>
    </row>
    <row r="34" spans="1:12" s="74" customFormat="1" ht="13.5" hidden="1">
      <c r="A34" s="78"/>
      <c r="B34" s="78"/>
      <c r="C34" s="76"/>
      <c r="D34" s="76"/>
      <c r="E34" s="76"/>
      <c r="F34" s="76"/>
      <c r="G34" s="75"/>
      <c r="H34" s="76"/>
      <c r="I34" s="75"/>
      <c r="J34" s="76"/>
      <c r="K34" s="76"/>
    </row>
    <row r="35" spans="1:12" s="74" customFormat="1" ht="13.5" hidden="1">
      <c r="A35" s="78"/>
      <c r="B35" s="78"/>
      <c r="C35" s="76"/>
      <c r="D35" s="76"/>
      <c r="E35" s="76"/>
      <c r="F35" s="76"/>
      <c r="G35" s="75"/>
      <c r="H35" s="76"/>
      <c r="I35" s="75"/>
      <c r="J35" s="76"/>
      <c r="K35" s="76"/>
    </row>
    <row r="36" spans="1:12" s="74" customFormat="1" ht="13.5" hidden="1">
      <c r="A36" s="78"/>
      <c r="B36" s="78"/>
      <c r="C36" s="76"/>
      <c r="D36" s="76"/>
      <c r="E36" s="76"/>
      <c r="F36" s="76"/>
      <c r="G36" s="75"/>
      <c r="H36" s="76"/>
      <c r="I36" s="75"/>
      <c r="J36" s="76"/>
      <c r="K36" s="76"/>
    </row>
    <row r="37" spans="1:12" s="74" customFormat="1" ht="13.5" hidden="1">
      <c r="A37" s="78"/>
      <c r="B37" s="78"/>
      <c r="C37" s="76"/>
      <c r="D37" s="76"/>
      <c r="E37" s="76"/>
      <c r="F37" s="76"/>
      <c r="G37" s="75"/>
      <c r="H37" s="76"/>
      <c r="I37" s="75"/>
      <c r="J37" s="75"/>
      <c r="K37" s="75"/>
    </row>
    <row r="38" spans="1:12" s="74" customFormat="1" ht="102.75" customHeight="1">
      <c r="A38" s="78">
        <v>7</v>
      </c>
      <c r="B38" s="78"/>
      <c r="C38" s="76"/>
      <c r="D38" s="76" t="s">
        <v>137</v>
      </c>
      <c r="E38" s="79" t="s">
        <v>336</v>
      </c>
      <c r="F38" s="76" t="s">
        <v>139</v>
      </c>
      <c r="G38" s="75" t="s">
        <v>140</v>
      </c>
      <c r="H38" s="76"/>
      <c r="I38" s="75"/>
      <c r="J38" s="76" t="s">
        <v>335</v>
      </c>
      <c r="K38" s="76"/>
    </row>
    <row r="39" spans="1:12" s="74" customFormat="1" ht="72.75" customHeight="1">
      <c r="A39" s="78">
        <v>8</v>
      </c>
      <c r="B39" s="78"/>
      <c r="C39" s="76" t="s">
        <v>228</v>
      </c>
      <c r="D39" s="76"/>
      <c r="E39" s="76" t="s">
        <v>230</v>
      </c>
      <c r="F39" s="76" t="s">
        <v>229</v>
      </c>
      <c r="G39" s="75" t="s">
        <v>140</v>
      </c>
      <c r="H39" s="76"/>
      <c r="I39" s="75"/>
      <c r="J39" s="76" t="s">
        <v>598</v>
      </c>
      <c r="K39" s="75"/>
    </row>
    <row r="40" spans="1:12" s="74" customFormat="1" ht="31.5" customHeight="1">
      <c r="A40" s="78">
        <v>9</v>
      </c>
      <c r="B40" s="78"/>
      <c r="C40" s="76" t="s">
        <v>225</v>
      </c>
      <c r="D40" s="76"/>
      <c r="E40" s="76" t="s">
        <v>227</v>
      </c>
      <c r="F40" s="76" t="s">
        <v>226</v>
      </c>
      <c r="G40" s="75" t="s">
        <v>140</v>
      </c>
      <c r="H40" s="76"/>
      <c r="I40" s="75"/>
      <c r="J40" s="76" t="s">
        <v>598</v>
      </c>
      <c r="K40" s="75"/>
    </row>
    <row r="41" spans="1:12" s="74" customFormat="1" ht="67.5">
      <c r="A41" s="84">
        <v>10</v>
      </c>
      <c r="B41" s="84"/>
      <c r="C41" s="199"/>
      <c r="D41" s="199"/>
      <c r="E41" s="199" t="s">
        <v>575</v>
      </c>
      <c r="F41" s="83" t="s">
        <v>599</v>
      </c>
      <c r="G41" s="164" t="s">
        <v>291</v>
      </c>
      <c r="H41" s="82"/>
      <c r="I41" s="81"/>
      <c r="J41" s="83" t="s">
        <v>600</v>
      </c>
      <c r="K41" s="199"/>
    </row>
    <row r="42" spans="1:12" s="80" customFormat="1" ht="40.5">
      <c r="A42" s="84">
        <v>11</v>
      </c>
      <c r="B42" s="84"/>
      <c r="C42" s="199"/>
      <c r="D42" s="199"/>
      <c r="E42" s="48" t="s">
        <v>575</v>
      </c>
      <c r="F42" s="83" t="s">
        <v>525</v>
      </c>
      <c r="G42" s="164">
        <v>43259</v>
      </c>
      <c r="H42" s="83" t="s">
        <v>582</v>
      </c>
      <c r="I42" s="81" t="s">
        <v>526</v>
      </c>
      <c r="J42" s="83" t="s">
        <v>583</v>
      </c>
      <c r="K42" s="199"/>
      <c r="L42" s="234"/>
    </row>
    <row r="43" spans="1:12" s="233" customFormat="1" ht="67.5">
      <c r="A43" s="65">
        <v>12</v>
      </c>
      <c r="B43" s="65"/>
      <c r="C43" s="16" t="s">
        <v>570</v>
      </c>
      <c r="D43" s="67"/>
      <c r="E43" s="48" t="s">
        <v>571</v>
      </c>
      <c r="F43" s="16" t="s">
        <v>572</v>
      </c>
      <c r="G43" s="232">
        <v>43223</v>
      </c>
      <c r="H43" s="16" t="s">
        <v>584</v>
      </c>
      <c r="I43" s="49" t="s">
        <v>573</v>
      </c>
      <c r="J43" s="48" t="s">
        <v>585</v>
      </c>
      <c r="K43" s="67"/>
      <c r="L43" s="235"/>
    </row>
    <row r="44" spans="1:12">
      <c r="C44" s="148" t="s">
        <v>0</v>
      </c>
      <c r="D44" s="148"/>
      <c r="E44" s="148"/>
      <c r="F44" s="149"/>
      <c r="G44" s="150"/>
      <c r="H44" s="148"/>
      <c r="I44" s="150"/>
      <c r="J44" s="149"/>
      <c r="K44" s="149"/>
    </row>
    <row r="45" spans="1:12">
      <c r="C45" s="221" t="s">
        <v>175</v>
      </c>
      <c r="D45" s="221"/>
      <c r="E45" s="221"/>
      <c r="F45" s="221" t="s">
        <v>1</v>
      </c>
      <c r="G45" s="221"/>
      <c r="H45" s="221"/>
      <c r="I45" s="150"/>
      <c r="J45" s="149"/>
      <c r="K45" s="149"/>
    </row>
    <row r="46" spans="1:12">
      <c r="C46" s="221" t="s">
        <v>2</v>
      </c>
      <c r="D46" s="221"/>
      <c r="E46" s="221"/>
      <c r="F46" s="221" t="s">
        <v>3</v>
      </c>
      <c r="G46" s="221"/>
      <c r="H46" s="221"/>
      <c r="I46" s="150"/>
      <c r="J46" s="149"/>
      <c r="K46" s="149"/>
    </row>
    <row r="47" spans="1:12">
      <c r="C47" s="221" t="s">
        <v>4</v>
      </c>
      <c r="D47" s="221"/>
      <c r="E47" s="221"/>
      <c r="F47" s="221" t="s">
        <v>5</v>
      </c>
      <c r="G47" s="221"/>
      <c r="H47" s="221"/>
      <c r="I47" s="150"/>
      <c r="J47" s="149"/>
      <c r="K47" s="149"/>
    </row>
    <row r="48" spans="1:12">
      <c r="C48" s="221" t="s">
        <v>6</v>
      </c>
      <c r="D48" s="221"/>
      <c r="E48" s="221"/>
      <c r="F48" s="149"/>
      <c r="G48" s="150"/>
      <c r="H48" s="148"/>
      <c r="I48" s="150"/>
      <c r="J48" s="149"/>
      <c r="K48" s="149"/>
    </row>
    <row r="49" spans="3:11">
      <c r="C49" s="189"/>
      <c r="D49" s="189"/>
      <c r="E49" s="189"/>
      <c r="F49" s="149"/>
      <c r="G49" s="150"/>
      <c r="H49" s="148"/>
      <c r="I49" s="150"/>
      <c r="J49" s="149"/>
      <c r="K49" s="149"/>
    </row>
    <row r="50" spans="3:11">
      <c r="C50" s="221"/>
      <c r="D50" s="221"/>
      <c r="E50" s="221"/>
      <c r="F50" s="152"/>
      <c r="G50" s="153"/>
      <c r="H50" s="222" t="s">
        <v>7</v>
      </c>
      <c r="I50" s="222"/>
      <c r="J50" s="222"/>
      <c r="K50" s="190"/>
    </row>
    <row r="51" spans="3:11">
      <c r="C51" s="221"/>
      <c r="D51" s="221"/>
      <c r="E51" s="221"/>
      <c r="F51" s="152"/>
      <c r="G51" s="153"/>
      <c r="H51" s="222" t="s">
        <v>8</v>
      </c>
      <c r="I51" s="222"/>
      <c r="J51" s="222"/>
      <c r="K51" s="190"/>
    </row>
    <row r="52" spans="3:11">
      <c r="C52" s="152"/>
      <c r="D52" s="152"/>
      <c r="E52" s="152"/>
      <c r="F52" s="152"/>
      <c r="G52" s="153"/>
      <c r="H52" s="222" t="s">
        <v>9</v>
      </c>
      <c r="I52" s="222"/>
      <c r="J52" s="222"/>
      <c r="K52" s="190"/>
    </row>
    <row r="53" spans="3:11">
      <c r="C53" s="152"/>
      <c r="D53" s="152"/>
      <c r="E53" s="152"/>
      <c r="F53" s="152"/>
      <c r="G53" s="153"/>
      <c r="H53" s="190"/>
      <c r="I53" s="190"/>
      <c r="J53" s="190"/>
      <c r="K53" s="190"/>
    </row>
    <row r="54" spans="3:11">
      <c r="C54" s="220" t="str">
        <f>[1]PK_PUE!C116</f>
        <v>Chief Engineering,</v>
      </c>
      <c r="D54" s="220"/>
      <c r="E54" s="220"/>
      <c r="F54" s="152"/>
      <c r="G54" s="153"/>
      <c r="H54" s="182" t="s">
        <v>589</v>
      </c>
      <c r="I54" s="183"/>
      <c r="J54" s="183"/>
      <c r="K54" s="190"/>
    </row>
    <row r="55" spans="3:11">
      <c r="C55" s="152"/>
      <c r="D55" s="152"/>
      <c r="E55" s="152"/>
      <c r="F55" s="152"/>
      <c r="G55" s="153"/>
      <c r="H55" s="184"/>
      <c r="I55" s="184"/>
      <c r="J55" s="184"/>
      <c r="K55" s="152"/>
    </row>
    <row r="56" spans="3:11">
      <c r="C56" s="152"/>
      <c r="D56" s="152"/>
      <c r="E56" s="152"/>
      <c r="F56" s="152"/>
      <c r="G56" s="153"/>
      <c r="H56" s="184"/>
      <c r="I56" s="184"/>
      <c r="J56" s="184"/>
      <c r="K56" s="152"/>
    </row>
    <row r="57" spans="3:11" ht="12.75" customHeight="1">
      <c r="C57" s="152"/>
      <c r="D57" s="152"/>
      <c r="E57" s="152"/>
      <c r="F57" s="152"/>
      <c r="G57" s="153"/>
      <c r="H57" s="93"/>
      <c r="I57" s="184"/>
      <c r="J57" s="184"/>
      <c r="K57" s="152"/>
    </row>
    <row r="58" spans="3:11">
      <c r="C58" s="223" t="str">
        <f>[2]PK_PUA!C117</f>
        <v>Hermawan Arianto                          Date  :</v>
      </c>
      <c r="D58" s="223"/>
      <c r="E58" s="223"/>
      <c r="F58" s="200"/>
      <c r="G58" s="153"/>
      <c r="H58" s="185"/>
      <c r="I58" s="186"/>
      <c r="J58" s="186" t="s">
        <v>590</v>
      </c>
      <c r="K58" s="188"/>
    </row>
    <row r="59" spans="3:11">
      <c r="C59" s="152"/>
      <c r="D59" s="152"/>
      <c r="E59" s="152"/>
      <c r="F59" s="152"/>
      <c r="G59" s="153"/>
      <c r="H59" s="152"/>
      <c r="I59" s="152"/>
      <c r="J59" s="152"/>
      <c r="K59" s="152"/>
    </row>
  </sheetData>
  <mergeCells count="24">
    <mergeCell ref="C51:E51"/>
    <mergeCell ref="H51:J51"/>
    <mergeCell ref="H52:J52"/>
    <mergeCell ref="C54:E54"/>
    <mergeCell ref="C58:E58"/>
    <mergeCell ref="C50:E50"/>
    <mergeCell ref="H50:J50"/>
    <mergeCell ref="G6:H6"/>
    <mergeCell ref="I6:J6"/>
    <mergeCell ref="G7:H7"/>
    <mergeCell ref="I7:J7"/>
    <mergeCell ref="C45:E45"/>
    <mergeCell ref="F45:H45"/>
    <mergeCell ref="C46:E46"/>
    <mergeCell ref="F46:H46"/>
    <mergeCell ref="C47:E47"/>
    <mergeCell ref="F47:H47"/>
    <mergeCell ref="C48:E48"/>
    <mergeCell ref="J1:K1"/>
    <mergeCell ref="C2:J2"/>
    <mergeCell ref="G4:H4"/>
    <mergeCell ref="I4:J4"/>
    <mergeCell ref="G5:H5"/>
    <mergeCell ref="I5:J5"/>
  </mergeCells>
  <pageMargins left="0.2" right="0.2" top="0.5" bottom="0.65" header="0.5" footer="0.2"/>
  <pageSetup paperSize="9" scale="83" orientation="landscape" r:id="rId1"/>
  <headerFooter alignWithMargins="0">
    <oddFooter>&amp;L&amp;8Checked by
Sign..........&amp;R&amp;8Page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tabSelected="1" zoomScaleSheetLayoutView="100" workbookViewId="0">
      <pane ySplit="9" topLeftCell="A31" activePane="bottomLeft" state="frozen"/>
      <selection pane="bottomLeft" activeCell="H33" sqref="H33"/>
    </sheetView>
  </sheetViews>
  <sheetFormatPr defaultRowHeight="12.75"/>
  <cols>
    <col min="1" max="1" width="3.5703125" style="123" customWidth="1"/>
    <col min="2" max="2" width="13.5703125" style="123" customWidth="1"/>
    <col min="3" max="3" width="16" style="124" customWidth="1"/>
    <col min="4" max="4" width="14.28515625" style="124" customWidth="1"/>
    <col min="5" max="5" width="20.7109375" style="124" customWidth="1"/>
    <col min="6" max="6" width="45.5703125" style="124" customWidth="1"/>
    <col min="7" max="7" width="10" style="125" customWidth="1"/>
    <col min="8" max="8" width="10.5703125" style="124" customWidth="1"/>
    <col min="9" max="9" width="8.85546875" style="124" customWidth="1"/>
    <col min="10" max="10" width="24" style="124" customWidth="1"/>
    <col min="11" max="11" width="11.28515625" style="124" hidden="1" customWidth="1"/>
    <col min="12" max="16384" width="9.140625" style="126"/>
  </cols>
  <sheetData>
    <row r="1" spans="1:11" ht="13.5">
      <c r="J1" s="224" t="str">
        <f>[3]PK_PUE!J1</f>
        <v>Date Report :     February 2017</v>
      </c>
      <c r="K1" s="224"/>
    </row>
    <row r="2" spans="1:11" ht="15.75">
      <c r="C2" s="219" t="s">
        <v>12</v>
      </c>
      <c r="D2" s="219"/>
      <c r="E2" s="219"/>
      <c r="F2" s="219"/>
      <c r="G2" s="219"/>
      <c r="H2" s="219"/>
      <c r="I2" s="219"/>
      <c r="J2" s="219"/>
      <c r="K2" s="127"/>
    </row>
    <row r="3" spans="1:11">
      <c r="F3" s="125"/>
    </row>
    <row r="4" spans="1:11" ht="12.75" customHeight="1">
      <c r="E4" s="124" t="s">
        <v>13</v>
      </c>
      <c r="F4" s="160" t="s">
        <v>152</v>
      </c>
      <c r="G4" s="220" t="s">
        <v>14</v>
      </c>
      <c r="H4" s="220"/>
      <c r="I4" s="220" t="s">
        <v>148</v>
      </c>
      <c r="J4" s="220"/>
      <c r="K4" s="128"/>
    </row>
    <row r="5" spans="1:11" ht="12.75" customHeight="1">
      <c r="E5" s="124" t="s">
        <v>176</v>
      </c>
      <c r="F5" s="160" t="s">
        <v>153</v>
      </c>
      <c r="G5" s="220" t="s">
        <v>15</v>
      </c>
      <c r="H5" s="220"/>
      <c r="I5" s="220" t="s">
        <v>149</v>
      </c>
      <c r="J5" s="220"/>
      <c r="K5" s="128"/>
    </row>
    <row r="6" spans="1:11" ht="12.75" customHeight="1">
      <c r="E6" s="124" t="s">
        <v>16</v>
      </c>
      <c r="F6" s="129" t="str">
        <f>PK_PUA!F6</f>
        <v>: 26,588.76</v>
      </c>
      <c r="G6" s="220"/>
      <c r="H6" s="220"/>
      <c r="I6" s="220"/>
      <c r="J6" s="220"/>
    </row>
    <row r="7" spans="1:11">
      <c r="E7" s="124" t="s">
        <v>17</v>
      </c>
      <c r="F7" s="129" t="str">
        <f>PK_PUA!F7</f>
        <v>: 65,565</v>
      </c>
      <c r="G7" s="220" t="str">
        <f>PK_PUA!G7</f>
        <v>ENGINE 2 S/N/ TOT. TIME</v>
      </c>
      <c r="H7" s="220"/>
      <c r="I7" s="225" t="str">
        <f>PK_PUA!I7</f>
        <v>: CAE 897503  /  4,818.60  /  5,754</v>
      </c>
      <c r="J7" s="225"/>
      <c r="K7" s="128"/>
    </row>
    <row r="8" spans="1:11" ht="8.25" customHeight="1"/>
    <row r="9" spans="1:11" s="132" customFormat="1" ht="29.25" customHeight="1" thickBot="1">
      <c r="A9" s="130" t="s">
        <v>205</v>
      </c>
      <c r="B9" s="130" t="s">
        <v>442</v>
      </c>
      <c r="C9" s="131" t="s">
        <v>25</v>
      </c>
      <c r="D9" s="131" t="s">
        <v>481</v>
      </c>
      <c r="E9" s="131" t="s">
        <v>18</v>
      </c>
      <c r="F9" s="131" t="s">
        <v>19</v>
      </c>
      <c r="G9" s="131" t="s">
        <v>20</v>
      </c>
      <c r="H9" s="131" t="s">
        <v>154</v>
      </c>
      <c r="I9" s="131" t="s">
        <v>22</v>
      </c>
      <c r="J9" s="131" t="s">
        <v>23</v>
      </c>
      <c r="K9" s="131" t="s">
        <v>24</v>
      </c>
    </row>
    <row r="10" spans="1:11" s="74" customFormat="1" ht="14.25" thickTop="1">
      <c r="A10" s="133"/>
      <c r="B10" s="134"/>
      <c r="C10" s="135"/>
      <c r="D10" s="135"/>
      <c r="E10" s="135"/>
      <c r="F10" s="135"/>
      <c r="G10" s="135"/>
      <c r="H10" s="135"/>
      <c r="I10" s="135"/>
      <c r="J10" s="135"/>
      <c r="K10" s="136"/>
    </row>
    <row r="11" spans="1:11" s="138" customFormat="1" ht="33" customHeight="1">
      <c r="A11" s="78">
        <v>1</v>
      </c>
      <c r="B11" s="78"/>
      <c r="C11" s="137"/>
      <c r="D11" s="137" t="s">
        <v>127</v>
      </c>
      <c r="E11" s="76" t="s">
        <v>546</v>
      </c>
      <c r="F11" s="76" t="s">
        <v>547</v>
      </c>
      <c r="G11" s="75" t="s">
        <v>182</v>
      </c>
      <c r="H11" s="77"/>
      <c r="I11" s="75" t="s">
        <v>155</v>
      </c>
      <c r="J11" s="82" t="s">
        <v>548</v>
      </c>
      <c r="K11" s="75"/>
    </row>
    <row r="12" spans="1:11" s="138" customFormat="1" ht="48" customHeight="1">
      <c r="A12" s="78">
        <v>2</v>
      </c>
      <c r="B12" s="78"/>
      <c r="C12" s="137"/>
      <c r="D12" s="137" t="s">
        <v>124</v>
      </c>
      <c r="E12" s="76" t="s">
        <v>549</v>
      </c>
      <c r="F12" s="76" t="s">
        <v>550</v>
      </c>
      <c r="G12" s="75" t="s">
        <v>182</v>
      </c>
      <c r="H12" s="77"/>
      <c r="I12" s="75" t="s">
        <v>155</v>
      </c>
      <c r="J12" s="82" t="s">
        <v>548</v>
      </c>
      <c r="K12" s="75"/>
    </row>
    <row r="13" spans="1:11" s="74" customFormat="1" ht="27">
      <c r="A13" s="78">
        <v>3</v>
      </c>
      <c r="B13" s="78"/>
      <c r="C13" s="76"/>
      <c r="D13" s="76" t="s">
        <v>329</v>
      </c>
      <c r="E13" s="76" t="s">
        <v>328</v>
      </c>
      <c r="F13" s="76" t="s">
        <v>327</v>
      </c>
      <c r="G13" s="139">
        <v>32975</v>
      </c>
      <c r="H13" s="77"/>
      <c r="I13" s="75" t="s">
        <v>155</v>
      </c>
      <c r="J13" s="76" t="s">
        <v>551</v>
      </c>
      <c r="K13" s="76"/>
    </row>
    <row r="14" spans="1:11" s="144" customFormat="1" ht="19.5" hidden="1" customHeight="1">
      <c r="A14" s="140"/>
      <c r="B14" s="140"/>
      <c r="C14" s="141"/>
      <c r="D14" s="141" t="s">
        <v>127</v>
      </c>
      <c r="E14" s="141" t="s">
        <v>128</v>
      </c>
      <c r="F14" s="141" t="s">
        <v>129</v>
      </c>
      <c r="G14" s="142"/>
      <c r="H14" s="143"/>
      <c r="I14" s="142"/>
      <c r="J14" s="141"/>
      <c r="K14" s="141"/>
    </row>
    <row r="15" spans="1:11" s="144" customFormat="1" ht="19.5" hidden="1" customHeight="1">
      <c r="A15" s="140"/>
      <c r="B15" s="140"/>
      <c r="C15" s="141"/>
      <c r="D15" s="141" t="s">
        <v>124</v>
      </c>
      <c r="E15" s="141" t="s">
        <v>125</v>
      </c>
      <c r="F15" s="141" t="s">
        <v>126</v>
      </c>
      <c r="G15" s="142"/>
      <c r="H15" s="143"/>
      <c r="I15" s="142"/>
      <c r="J15" s="141"/>
      <c r="K15" s="141"/>
    </row>
    <row r="16" spans="1:11" s="74" customFormat="1" ht="24" customHeight="1">
      <c r="A16" s="78">
        <v>4</v>
      </c>
      <c r="B16" s="78"/>
      <c r="C16" s="76"/>
      <c r="D16" s="76" t="s">
        <v>132</v>
      </c>
      <c r="E16" s="76" t="s">
        <v>133</v>
      </c>
      <c r="F16" s="76" t="s">
        <v>134</v>
      </c>
      <c r="G16" s="139">
        <v>31736</v>
      </c>
      <c r="H16" s="77"/>
      <c r="I16" s="75" t="s">
        <v>146</v>
      </c>
      <c r="J16" s="76" t="s">
        <v>552</v>
      </c>
      <c r="K16" s="76"/>
    </row>
    <row r="17" spans="1:11" s="74" customFormat="1" ht="21" customHeight="1">
      <c r="A17" s="78">
        <v>5</v>
      </c>
      <c r="B17" s="78"/>
      <c r="C17" s="145"/>
      <c r="D17" s="76" t="s">
        <v>121</v>
      </c>
      <c r="E17" s="76" t="s">
        <v>122</v>
      </c>
      <c r="F17" s="76" t="s">
        <v>123</v>
      </c>
      <c r="G17" s="139">
        <v>31736</v>
      </c>
      <c r="H17" s="77"/>
      <c r="I17" s="75" t="s">
        <v>146</v>
      </c>
      <c r="J17" s="76" t="s">
        <v>552</v>
      </c>
      <c r="K17" s="76"/>
    </row>
    <row r="18" spans="1:11" s="74" customFormat="1" ht="27">
      <c r="A18" s="78">
        <v>6</v>
      </c>
      <c r="B18" s="78"/>
      <c r="C18" s="76"/>
      <c r="D18" s="76" t="s">
        <v>118</v>
      </c>
      <c r="E18" s="76" t="s">
        <v>119</v>
      </c>
      <c r="F18" s="76" t="s">
        <v>120</v>
      </c>
      <c r="G18" s="139">
        <v>31183</v>
      </c>
      <c r="H18" s="77"/>
      <c r="I18" s="75" t="s">
        <v>146</v>
      </c>
      <c r="J18" s="76" t="s">
        <v>553</v>
      </c>
      <c r="K18" s="76"/>
    </row>
    <row r="19" spans="1:11" s="74" customFormat="1" ht="24.75" customHeight="1">
      <c r="A19" s="78">
        <v>7</v>
      </c>
      <c r="B19" s="78"/>
      <c r="C19" s="137"/>
      <c r="D19" s="137" t="s">
        <v>115</v>
      </c>
      <c r="E19" s="76" t="s">
        <v>116</v>
      </c>
      <c r="F19" s="76" t="s">
        <v>117</v>
      </c>
      <c r="G19" s="139">
        <v>31736</v>
      </c>
      <c r="H19" s="77"/>
      <c r="I19" s="75" t="s">
        <v>146</v>
      </c>
      <c r="J19" s="76" t="s">
        <v>552</v>
      </c>
      <c r="K19" s="75"/>
    </row>
    <row r="20" spans="1:11" s="74" customFormat="1" ht="30" customHeight="1">
      <c r="A20" s="78">
        <v>8</v>
      </c>
      <c r="B20" s="78"/>
      <c r="C20" s="76"/>
      <c r="D20" s="76" t="s">
        <v>112</v>
      </c>
      <c r="E20" s="76" t="s">
        <v>113</v>
      </c>
      <c r="F20" s="76" t="s">
        <v>114</v>
      </c>
      <c r="G20" s="139">
        <v>34627</v>
      </c>
      <c r="H20" s="77"/>
      <c r="I20" s="75" t="s">
        <v>146</v>
      </c>
      <c r="J20" s="76" t="s">
        <v>554</v>
      </c>
      <c r="K20" s="76"/>
    </row>
    <row r="21" spans="1:11" s="74" customFormat="1" ht="13.5">
      <c r="A21" s="78">
        <v>9</v>
      </c>
      <c r="B21" s="78"/>
      <c r="C21" s="76"/>
      <c r="D21" s="76" t="s">
        <v>109</v>
      </c>
      <c r="E21" s="76" t="s">
        <v>110</v>
      </c>
      <c r="F21" s="76" t="s">
        <v>111</v>
      </c>
      <c r="G21" s="139">
        <v>31736</v>
      </c>
      <c r="H21" s="77"/>
      <c r="I21" s="75" t="s">
        <v>146</v>
      </c>
      <c r="J21" s="76" t="s">
        <v>552</v>
      </c>
      <c r="K21" s="76"/>
    </row>
    <row r="22" spans="1:11" s="74" customFormat="1" ht="54">
      <c r="A22" s="78">
        <v>10</v>
      </c>
      <c r="B22" s="78"/>
      <c r="C22" s="76"/>
      <c r="D22" s="76" t="s">
        <v>555</v>
      </c>
      <c r="E22" s="76" t="s">
        <v>556</v>
      </c>
      <c r="F22" s="76" t="s">
        <v>557</v>
      </c>
      <c r="G22" s="139">
        <v>31736</v>
      </c>
      <c r="H22" s="77"/>
      <c r="I22" s="75" t="s">
        <v>146</v>
      </c>
      <c r="J22" s="76" t="s">
        <v>552</v>
      </c>
      <c r="K22" s="76"/>
    </row>
    <row r="23" spans="1:11" s="146" customFormat="1" ht="28.5" customHeight="1">
      <c r="A23" s="84">
        <v>11</v>
      </c>
      <c r="B23" s="84"/>
      <c r="C23" s="82"/>
      <c r="D23" s="82" t="s">
        <v>558</v>
      </c>
      <c r="E23" s="82" t="s">
        <v>559</v>
      </c>
      <c r="F23" s="82" t="s">
        <v>560</v>
      </c>
      <c r="G23" s="81" t="s">
        <v>182</v>
      </c>
      <c r="H23" s="83"/>
      <c r="I23" s="81" t="s">
        <v>155</v>
      </c>
      <c r="J23" s="82" t="s">
        <v>561</v>
      </c>
      <c r="K23" s="82"/>
    </row>
    <row r="24" spans="1:11" s="146" customFormat="1" ht="55.5" customHeight="1">
      <c r="A24" s="84">
        <v>12</v>
      </c>
      <c r="B24" s="84"/>
      <c r="C24" s="82"/>
      <c r="D24" s="82" t="s">
        <v>562</v>
      </c>
      <c r="E24" s="82" t="s">
        <v>563</v>
      </c>
      <c r="F24" s="82" t="s">
        <v>564</v>
      </c>
      <c r="G24" s="75" t="s">
        <v>140</v>
      </c>
      <c r="H24" s="83"/>
      <c r="I24" s="81"/>
      <c r="J24" s="82" t="s">
        <v>565</v>
      </c>
      <c r="K24" s="82"/>
    </row>
    <row r="25" spans="1:11" s="74" customFormat="1" ht="40.5">
      <c r="A25" s="78">
        <v>13</v>
      </c>
      <c r="B25" s="108" t="s">
        <v>483</v>
      </c>
      <c r="C25" s="76"/>
      <c r="D25" s="76" t="s">
        <v>482</v>
      </c>
      <c r="E25" s="76" t="s">
        <v>130</v>
      </c>
      <c r="F25" s="76" t="s">
        <v>131</v>
      </c>
      <c r="G25" s="75" t="s">
        <v>140</v>
      </c>
      <c r="H25" s="77"/>
      <c r="I25" s="75"/>
      <c r="J25" s="76" t="s">
        <v>156</v>
      </c>
      <c r="K25" s="76"/>
    </row>
    <row r="26" spans="1:11" s="146" customFormat="1" ht="67.5">
      <c r="A26" s="84">
        <v>14</v>
      </c>
      <c r="B26" s="147" t="s">
        <v>485</v>
      </c>
      <c r="C26" s="82"/>
      <c r="D26" s="82" t="s">
        <v>484</v>
      </c>
      <c r="E26" s="82"/>
      <c r="F26" s="82" t="s">
        <v>340</v>
      </c>
      <c r="G26" s="81" t="s">
        <v>140</v>
      </c>
      <c r="H26" s="83"/>
      <c r="I26" s="81"/>
      <c r="J26" s="82" t="s">
        <v>339</v>
      </c>
      <c r="K26" s="82"/>
    </row>
    <row r="27" spans="1:11" s="74" customFormat="1" ht="40.5" customHeight="1">
      <c r="A27" s="78">
        <v>15</v>
      </c>
      <c r="B27" s="108" t="s">
        <v>487</v>
      </c>
      <c r="C27" s="76"/>
      <c r="D27" s="76" t="s">
        <v>486</v>
      </c>
      <c r="E27" s="76" t="s">
        <v>164</v>
      </c>
      <c r="F27" s="76" t="s">
        <v>165</v>
      </c>
      <c r="G27" s="139">
        <v>40122</v>
      </c>
      <c r="H27" s="77"/>
      <c r="I27" s="75" t="s">
        <v>155</v>
      </c>
      <c r="J27" s="76" t="s">
        <v>566</v>
      </c>
      <c r="K27" s="76"/>
    </row>
    <row r="28" spans="1:11" s="74" customFormat="1" ht="81">
      <c r="A28" s="78">
        <v>16</v>
      </c>
      <c r="B28" s="108" t="s">
        <v>489</v>
      </c>
      <c r="C28" s="76"/>
      <c r="D28" s="76" t="s">
        <v>488</v>
      </c>
      <c r="E28" s="76" t="s">
        <v>135</v>
      </c>
      <c r="F28" s="76" t="s">
        <v>136</v>
      </c>
      <c r="G28" s="75" t="s">
        <v>140</v>
      </c>
      <c r="H28" s="77"/>
      <c r="I28" s="75"/>
      <c r="J28" s="76" t="s">
        <v>156</v>
      </c>
      <c r="K28" s="75"/>
    </row>
    <row r="29" spans="1:11" s="74" customFormat="1" ht="81">
      <c r="A29" s="78">
        <v>17</v>
      </c>
      <c r="B29" s="78"/>
      <c r="C29" s="76"/>
      <c r="D29" s="76" t="s">
        <v>137</v>
      </c>
      <c r="E29" s="76" t="s">
        <v>138</v>
      </c>
      <c r="F29" s="76" t="s">
        <v>139</v>
      </c>
      <c r="G29" s="75" t="s">
        <v>140</v>
      </c>
      <c r="H29" s="77"/>
      <c r="I29" s="75"/>
      <c r="J29" s="76" t="s">
        <v>567</v>
      </c>
      <c r="K29" s="76"/>
    </row>
    <row r="30" spans="1:11" s="74" customFormat="1" ht="54">
      <c r="A30" s="78">
        <v>18</v>
      </c>
      <c r="B30" s="78"/>
      <c r="C30" s="76" t="s">
        <v>228</v>
      </c>
      <c r="D30" s="76"/>
      <c r="E30" s="76" t="s">
        <v>230</v>
      </c>
      <c r="F30" s="76" t="s">
        <v>229</v>
      </c>
      <c r="G30" s="75" t="s">
        <v>140</v>
      </c>
      <c r="H30" s="77"/>
      <c r="I30" s="75"/>
      <c r="J30" s="76" t="s">
        <v>568</v>
      </c>
      <c r="K30" s="75"/>
    </row>
    <row r="31" spans="1:11" s="74" customFormat="1" ht="27">
      <c r="A31" s="78">
        <v>19</v>
      </c>
      <c r="B31" s="78"/>
      <c r="C31" s="76" t="s">
        <v>225</v>
      </c>
      <c r="D31" s="76"/>
      <c r="E31" s="76" t="s">
        <v>227</v>
      </c>
      <c r="F31" s="76" t="s">
        <v>226</v>
      </c>
      <c r="G31" s="75" t="s">
        <v>140</v>
      </c>
      <c r="H31" s="77"/>
      <c r="I31" s="77"/>
      <c r="J31" s="76" t="s">
        <v>568</v>
      </c>
      <c r="K31" s="75"/>
    </row>
    <row r="32" spans="1:11" s="74" customFormat="1" ht="81">
      <c r="A32" s="65">
        <v>20</v>
      </c>
      <c r="B32" s="65"/>
      <c r="C32" s="67"/>
      <c r="D32" s="67"/>
      <c r="E32" s="67" t="s">
        <v>524</v>
      </c>
      <c r="F32" s="48" t="s">
        <v>525</v>
      </c>
      <c r="G32" s="164" t="s">
        <v>291</v>
      </c>
      <c r="H32" s="82"/>
      <c r="I32" s="81"/>
      <c r="J32" s="83" t="s">
        <v>603</v>
      </c>
      <c r="K32" s="67"/>
    </row>
    <row r="33" spans="1:12" s="80" customFormat="1" ht="40.5">
      <c r="A33" s="65">
        <v>21</v>
      </c>
      <c r="B33" s="65"/>
      <c r="C33" s="67"/>
      <c r="D33" s="67"/>
      <c r="E33" s="48" t="s">
        <v>575</v>
      </c>
      <c r="F33" s="48" t="s">
        <v>525</v>
      </c>
      <c r="G33" s="232"/>
      <c r="H33" s="67"/>
      <c r="I33" s="49" t="s">
        <v>526</v>
      </c>
      <c r="J33" s="48" t="s">
        <v>528</v>
      </c>
      <c r="K33" s="67"/>
      <c r="L33" s="234"/>
    </row>
    <row r="34" spans="1:12" s="80" customFormat="1" ht="54">
      <c r="A34" s="65">
        <v>22</v>
      </c>
      <c r="B34" s="65"/>
      <c r="C34" s="16" t="s">
        <v>570</v>
      </c>
      <c r="D34" s="67"/>
      <c r="E34" s="48" t="s">
        <v>571</v>
      </c>
      <c r="F34" s="16" t="s">
        <v>572</v>
      </c>
      <c r="G34" s="232" t="s">
        <v>532</v>
      </c>
      <c r="H34" s="16"/>
      <c r="I34" s="49" t="s">
        <v>573</v>
      </c>
      <c r="J34" s="48" t="s">
        <v>592</v>
      </c>
      <c r="K34" s="67"/>
      <c r="L34" s="234"/>
    </row>
    <row r="35" spans="1:12" s="80" customFormat="1" ht="13.5">
      <c r="A35" s="119"/>
      <c r="B35" s="119"/>
      <c r="C35" s="120"/>
      <c r="D35" s="120"/>
      <c r="E35" s="121"/>
      <c r="F35" s="121"/>
      <c r="G35" s="163"/>
      <c r="H35" s="120"/>
      <c r="I35" s="122"/>
      <c r="J35" s="121"/>
      <c r="K35" s="120"/>
    </row>
    <row r="36" spans="1:12">
      <c r="C36" s="148" t="s">
        <v>0</v>
      </c>
      <c r="D36" s="148"/>
      <c r="E36" s="148"/>
      <c r="F36" s="149"/>
      <c r="G36" s="150"/>
      <c r="H36" s="148"/>
      <c r="I36" s="150"/>
      <c r="J36" s="149"/>
      <c r="K36" s="149"/>
    </row>
    <row r="37" spans="1:12">
      <c r="C37" s="221" t="s">
        <v>175</v>
      </c>
      <c r="D37" s="221"/>
      <c r="E37" s="221"/>
      <c r="F37" s="221" t="s">
        <v>1</v>
      </c>
      <c r="G37" s="221"/>
      <c r="H37" s="221"/>
      <c r="I37" s="150"/>
      <c r="J37" s="149"/>
      <c r="K37" s="149"/>
    </row>
    <row r="38" spans="1:12">
      <c r="C38" s="221" t="s">
        <v>2</v>
      </c>
      <c r="D38" s="221"/>
      <c r="E38" s="221"/>
      <c r="F38" s="221" t="s">
        <v>3</v>
      </c>
      <c r="G38" s="221"/>
      <c r="H38" s="221"/>
      <c r="I38" s="150"/>
      <c r="J38" s="149"/>
      <c r="K38" s="149"/>
    </row>
    <row r="39" spans="1:12">
      <c r="C39" s="221" t="s">
        <v>4</v>
      </c>
      <c r="D39" s="221"/>
      <c r="E39" s="221"/>
      <c r="F39" s="221" t="s">
        <v>5</v>
      </c>
      <c r="G39" s="221"/>
      <c r="H39" s="221"/>
      <c r="I39" s="150"/>
      <c r="J39" s="149"/>
      <c r="K39" s="149"/>
    </row>
    <row r="40" spans="1:12">
      <c r="C40" s="221" t="s">
        <v>6</v>
      </c>
      <c r="D40" s="221"/>
      <c r="E40" s="221"/>
      <c r="F40" s="149"/>
      <c r="G40" s="150"/>
      <c r="H40" s="148"/>
      <c r="I40" s="150"/>
      <c r="J40" s="149"/>
      <c r="K40" s="149"/>
    </row>
    <row r="41" spans="1:12">
      <c r="C41" s="151"/>
      <c r="D41" s="151"/>
      <c r="E41" s="151"/>
      <c r="F41" s="149"/>
      <c r="G41" s="150"/>
      <c r="H41" s="148"/>
      <c r="I41" s="150"/>
      <c r="J41" s="149"/>
      <c r="K41" s="149"/>
    </row>
    <row r="42" spans="1:12">
      <c r="C42" s="221"/>
      <c r="D42" s="221"/>
      <c r="E42" s="221"/>
      <c r="F42" s="152"/>
      <c r="G42" s="153"/>
      <c r="H42" s="222" t="s">
        <v>7</v>
      </c>
      <c r="I42" s="222"/>
      <c r="J42" s="222"/>
      <c r="K42" s="154"/>
    </row>
    <row r="43" spans="1:12">
      <c r="C43" s="221"/>
      <c r="D43" s="221"/>
      <c r="E43" s="221"/>
      <c r="F43" s="152"/>
      <c r="G43" s="153"/>
      <c r="H43" s="222" t="s">
        <v>8</v>
      </c>
      <c r="I43" s="222"/>
      <c r="J43" s="222"/>
      <c r="K43" s="154"/>
    </row>
    <row r="44" spans="1:12">
      <c r="C44" s="152"/>
      <c r="D44" s="152"/>
      <c r="E44" s="152"/>
      <c r="F44" s="152"/>
      <c r="G44" s="153"/>
      <c r="H44" s="222" t="s">
        <v>9</v>
      </c>
      <c r="I44" s="222"/>
      <c r="J44" s="222"/>
      <c r="K44" s="154"/>
    </row>
    <row r="45" spans="1:12">
      <c r="C45" s="152"/>
      <c r="D45" s="152"/>
      <c r="E45" s="152"/>
      <c r="F45" s="152"/>
      <c r="G45" s="153"/>
      <c r="H45" s="154"/>
      <c r="I45" s="154"/>
      <c r="J45" s="154"/>
      <c r="K45" s="154"/>
    </row>
    <row r="46" spans="1:12">
      <c r="C46" s="220" t="str">
        <f>PK_PUA!C119</f>
        <v>Chief Engineering,</v>
      </c>
      <c r="D46" s="220"/>
      <c r="E46" s="220"/>
      <c r="F46" s="155"/>
      <c r="G46" s="153"/>
      <c r="H46" s="182" t="s">
        <v>589</v>
      </c>
      <c r="I46" s="183"/>
      <c r="J46" s="183"/>
      <c r="K46" s="154"/>
    </row>
    <row r="47" spans="1:12">
      <c r="C47" s="152"/>
      <c r="D47" s="152"/>
      <c r="E47" s="152"/>
      <c r="F47" s="155"/>
      <c r="G47" s="153"/>
      <c r="H47" s="184"/>
      <c r="I47" s="184"/>
      <c r="J47" s="184"/>
      <c r="K47" s="152"/>
    </row>
    <row r="48" spans="1:12">
      <c r="C48" s="152"/>
      <c r="D48" s="152"/>
      <c r="E48" s="152"/>
      <c r="F48" s="155"/>
      <c r="G48" s="153"/>
      <c r="H48" s="184"/>
      <c r="I48" s="184"/>
      <c r="J48" s="184"/>
      <c r="K48" s="152"/>
    </row>
    <row r="49" spans="3:11">
      <c r="C49" s="152"/>
      <c r="D49" s="152"/>
      <c r="E49" s="152"/>
      <c r="F49" s="155"/>
      <c r="G49" s="153"/>
      <c r="H49" s="93"/>
      <c r="I49" s="184"/>
      <c r="J49" s="184"/>
      <c r="K49" s="152"/>
    </row>
    <row r="50" spans="3:11">
      <c r="C50" s="223" t="str">
        <f>PK_PUA!C123</f>
        <v>Hermawan Arianto                        Date  :</v>
      </c>
      <c r="D50" s="223"/>
      <c r="E50" s="223"/>
      <c r="F50" s="156"/>
      <c r="G50" s="153"/>
      <c r="H50" s="185"/>
      <c r="I50" s="186"/>
      <c r="J50" s="186" t="s">
        <v>590</v>
      </c>
      <c r="K50" s="157"/>
    </row>
    <row r="51" spans="3:11">
      <c r="C51" s="152"/>
      <c r="D51" s="152"/>
      <c r="E51" s="152"/>
      <c r="F51" s="152"/>
      <c r="G51" s="153"/>
      <c r="H51" s="152"/>
      <c r="I51" s="152"/>
      <c r="J51" s="152"/>
      <c r="K51" s="152"/>
    </row>
  </sheetData>
  <mergeCells count="24">
    <mergeCell ref="C50:E50"/>
    <mergeCell ref="C38:E38"/>
    <mergeCell ref="F38:H38"/>
    <mergeCell ref="C39:E39"/>
    <mergeCell ref="F39:H39"/>
    <mergeCell ref="C40:E40"/>
    <mergeCell ref="C42:E42"/>
    <mergeCell ref="H42:J42"/>
    <mergeCell ref="C43:E43"/>
    <mergeCell ref="H43:J43"/>
    <mergeCell ref="H44:J44"/>
    <mergeCell ref="C46:E46"/>
    <mergeCell ref="G6:H6"/>
    <mergeCell ref="I6:J6"/>
    <mergeCell ref="G7:H7"/>
    <mergeCell ref="I7:J7"/>
    <mergeCell ref="C37:E37"/>
    <mergeCell ref="F37:H37"/>
    <mergeCell ref="J1:K1"/>
    <mergeCell ref="C2:J2"/>
    <mergeCell ref="G4:H4"/>
    <mergeCell ref="I4:J4"/>
    <mergeCell ref="G5:H5"/>
    <mergeCell ref="I5:J5"/>
  </mergeCells>
  <pageMargins left="0.35" right="0.2" top="0.5" bottom="0.68" header="0.5" footer="0.2"/>
  <pageSetup paperSize="9" scale="78" orientation="landscape" r:id="rId1"/>
  <headerFooter alignWithMargins="0">
    <oddFooter>&amp;L&amp;8Checked by
Sign..........&amp;R&amp;8Page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view="pageBreakPreview" zoomScaleSheetLayoutView="100" workbookViewId="0">
      <selection activeCell="E31" sqref="E31"/>
    </sheetView>
  </sheetViews>
  <sheetFormatPr defaultRowHeight="12.75"/>
  <cols>
    <col min="1" max="1" width="3.5703125" style="33" customWidth="1"/>
    <col min="2" max="2" width="14.140625" style="1" customWidth="1"/>
    <col min="3" max="3" width="14.28515625" style="1" customWidth="1"/>
    <col min="4" max="4" width="19" style="1" customWidth="1"/>
    <col min="5" max="5" width="44.85546875" style="1" customWidth="1"/>
    <col min="6" max="6" width="10.5703125" style="2" customWidth="1"/>
    <col min="7" max="7" width="10.5703125" style="1" customWidth="1"/>
    <col min="8" max="8" width="8.85546875" style="1" customWidth="1"/>
    <col min="9" max="9" width="23.7109375" style="1" customWidth="1"/>
    <col min="10" max="10" width="9.28515625" style="1" hidden="1" customWidth="1"/>
    <col min="11" max="11" width="5" style="3" customWidth="1"/>
    <col min="12" max="12" width="19.7109375" style="3" customWidth="1"/>
    <col min="13" max="16384" width="9.140625" style="3"/>
  </cols>
  <sheetData>
    <row r="1" spans="1:12" ht="13.5">
      <c r="I1" s="214" t="str">
        <f>PK_PUA!J1</f>
        <v>Date Report :  Dec 2018</v>
      </c>
      <c r="J1" s="214"/>
    </row>
    <row r="2" spans="1:12" ht="15.75">
      <c r="B2" s="215" t="s">
        <v>12</v>
      </c>
      <c r="C2" s="215"/>
      <c r="D2" s="215"/>
      <c r="E2" s="215"/>
      <c r="F2" s="215"/>
      <c r="G2" s="215"/>
      <c r="H2" s="215"/>
      <c r="I2" s="215"/>
      <c r="J2" s="4"/>
    </row>
    <row r="3" spans="1:12">
      <c r="E3" s="2"/>
    </row>
    <row r="4" spans="1:12" ht="12.75" customHeight="1">
      <c r="D4" s="1" t="s">
        <v>13</v>
      </c>
      <c r="E4" s="5" t="s">
        <v>152</v>
      </c>
      <c r="F4" s="210" t="s">
        <v>14</v>
      </c>
      <c r="G4" s="210"/>
      <c r="H4" s="210" t="s">
        <v>148</v>
      </c>
      <c r="I4" s="210"/>
      <c r="J4" s="5"/>
    </row>
    <row r="5" spans="1:12" ht="12.75" customHeight="1">
      <c r="D5" s="1" t="s">
        <v>176</v>
      </c>
      <c r="E5" s="5" t="s">
        <v>153</v>
      </c>
      <c r="F5" s="210" t="s">
        <v>15</v>
      </c>
      <c r="G5" s="210"/>
      <c r="H5" s="210" t="s">
        <v>149</v>
      </c>
      <c r="I5" s="210"/>
      <c r="J5" s="5"/>
    </row>
    <row r="6" spans="1:12" ht="12.75" customHeight="1">
      <c r="D6" s="1" t="s">
        <v>16</v>
      </c>
      <c r="E6" s="6" t="str">
        <f>PK_PUA!F6</f>
        <v>: 26,588.76</v>
      </c>
      <c r="F6" s="210"/>
      <c r="G6" s="210"/>
      <c r="H6" s="210"/>
      <c r="I6" s="210"/>
    </row>
    <row r="7" spans="1:12" ht="14.25" customHeight="1">
      <c r="D7" s="1" t="s">
        <v>17</v>
      </c>
      <c r="E7" s="59" t="str">
        <f>PK_PUA!F7</f>
        <v>: 65,565</v>
      </c>
      <c r="F7" s="210"/>
      <c r="G7" s="210"/>
      <c r="H7" s="210"/>
      <c r="I7" s="210"/>
      <c r="J7" s="5"/>
    </row>
    <row r="9" spans="1:12" s="8" customFormat="1" ht="27.75" customHeight="1" thickBot="1">
      <c r="A9" s="41" t="s">
        <v>205</v>
      </c>
      <c r="B9" s="7" t="s">
        <v>25</v>
      </c>
      <c r="C9" s="7" t="s">
        <v>353</v>
      </c>
      <c r="D9" s="7" t="s">
        <v>18</v>
      </c>
      <c r="E9" s="7" t="s">
        <v>19</v>
      </c>
      <c r="F9" s="7" t="s">
        <v>20</v>
      </c>
      <c r="G9" s="7" t="s">
        <v>154</v>
      </c>
      <c r="H9" s="7" t="s">
        <v>22</v>
      </c>
      <c r="I9" s="7" t="s">
        <v>23</v>
      </c>
      <c r="J9" s="7" t="s">
        <v>24</v>
      </c>
    </row>
    <row r="10" spans="1:12" s="8" customFormat="1" ht="21.75" customHeight="1" thickTop="1">
      <c r="A10" s="89"/>
      <c r="B10" s="88" t="s">
        <v>344</v>
      </c>
      <c r="C10" s="90"/>
      <c r="D10" s="90"/>
      <c r="E10" s="90"/>
      <c r="F10" s="90"/>
      <c r="G10" s="90"/>
      <c r="H10" s="90"/>
      <c r="I10" s="90"/>
      <c r="J10" s="91"/>
    </row>
    <row r="11" spans="1:12" s="8" customFormat="1" ht="40.5">
      <c r="A11" s="46">
        <v>1</v>
      </c>
      <c r="B11" s="14" t="s">
        <v>257</v>
      </c>
      <c r="C11" s="14"/>
      <c r="D11" s="11"/>
      <c r="E11" s="11" t="s">
        <v>258</v>
      </c>
      <c r="F11" s="17" t="s">
        <v>140</v>
      </c>
      <c r="G11" s="11"/>
      <c r="H11" s="42"/>
      <c r="I11" s="11" t="s">
        <v>259</v>
      </c>
      <c r="J11" s="42"/>
    </row>
    <row r="12" spans="1:12" s="8" customFormat="1" ht="13.5" hidden="1">
      <c r="A12" s="35"/>
      <c r="B12" s="11"/>
      <c r="C12" s="11"/>
      <c r="D12" s="11"/>
      <c r="E12" s="11"/>
      <c r="F12" s="29"/>
      <c r="G12" s="13"/>
      <c r="H12" s="13"/>
      <c r="I12" s="11"/>
      <c r="J12" s="11"/>
    </row>
    <row r="13" spans="1:12" s="8" customFormat="1" ht="13.5" hidden="1">
      <c r="A13" s="35"/>
      <c r="B13" s="11"/>
      <c r="C13" s="11"/>
      <c r="D13" s="11"/>
      <c r="E13" s="11"/>
      <c r="F13" s="29"/>
      <c r="G13" s="13"/>
      <c r="H13" s="13"/>
      <c r="I13" s="11"/>
      <c r="J13" s="11"/>
    </row>
    <row r="14" spans="1:12" s="8" customFormat="1" ht="13.5" hidden="1">
      <c r="A14" s="35"/>
      <c r="B14" s="11"/>
      <c r="C14" s="11"/>
      <c r="D14" s="11"/>
      <c r="E14" s="11"/>
      <c r="F14" s="29"/>
      <c r="G14" s="13"/>
      <c r="H14" s="13"/>
      <c r="I14" s="13"/>
      <c r="J14" s="13"/>
    </row>
    <row r="15" spans="1:12" s="8" customFormat="1" ht="54">
      <c r="A15" s="35">
        <v>2</v>
      </c>
      <c r="B15" s="57" t="s">
        <v>272</v>
      </c>
      <c r="C15" s="50"/>
      <c r="D15" s="57" t="s">
        <v>268</v>
      </c>
      <c r="E15" s="12" t="s">
        <v>290</v>
      </c>
      <c r="F15" s="58" t="s">
        <v>291</v>
      </c>
      <c r="G15" s="42"/>
      <c r="H15" s="12" t="s">
        <v>155</v>
      </c>
      <c r="I15" s="58" t="s">
        <v>292</v>
      </c>
      <c r="J15" s="51"/>
      <c r="L15" s="56" t="s">
        <v>273</v>
      </c>
    </row>
    <row r="16" spans="1:12" ht="54">
      <c r="A16" s="46">
        <v>3</v>
      </c>
      <c r="B16" s="57" t="s">
        <v>293</v>
      </c>
      <c r="C16" s="50"/>
      <c r="D16" s="57" t="s">
        <v>268</v>
      </c>
      <c r="E16" s="12" t="s">
        <v>294</v>
      </c>
      <c r="F16" s="58" t="s">
        <v>291</v>
      </c>
      <c r="G16" s="42"/>
      <c r="H16" s="12" t="s">
        <v>155</v>
      </c>
      <c r="I16" s="58" t="s">
        <v>295</v>
      </c>
      <c r="J16" s="51"/>
    </row>
    <row r="17" spans="1:10" ht="54">
      <c r="A17" s="46">
        <v>4</v>
      </c>
      <c r="B17" s="57" t="s">
        <v>296</v>
      </c>
      <c r="C17" s="12" t="s">
        <v>297</v>
      </c>
      <c r="D17" s="57" t="s">
        <v>268</v>
      </c>
      <c r="E17" s="12" t="s">
        <v>294</v>
      </c>
      <c r="F17" s="13" t="s">
        <v>140</v>
      </c>
      <c r="G17" s="42"/>
      <c r="H17" s="12" t="s">
        <v>155</v>
      </c>
      <c r="I17" s="12" t="s">
        <v>298</v>
      </c>
      <c r="J17" s="51"/>
    </row>
    <row r="18" spans="1:10" ht="40.5">
      <c r="A18" s="49">
        <v>5</v>
      </c>
      <c r="B18" s="16"/>
      <c r="C18" s="28"/>
      <c r="D18" s="48" t="s">
        <v>576</v>
      </c>
      <c r="E18" s="16" t="s">
        <v>577</v>
      </c>
      <c r="F18" s="49" t="s">
        <v>140</v>
      </c>
      <c r="G18" s="49"/>
      <c r="H18" s="48"/>
      <c r="I18" s="48" t="s">
        <v>578</v>
      </c>
      <c r="J18" s="48"/>
    </row>
    <row r="19" spans="1:10" ht="40.5">
      <c r="A19" s="49">
        <v>6</v>
      </c>
      <c r="B19" s="16"/>
      <c r="C19" s="28"/>
      <c r="D19" s="12" t="s">
        <v>540</v>
      </c>
      <c r="E19" s="11" t="s">
        <v>539</v>
      </c>
      <c r="F19" s="49" t="s">
        <v>140</v>
      </c>
      <c r="G19" s="12"/>
      <c r="H19" s="12"/>
      <c r="I19" s="12" t="s">
        <v>534</v>
      </c>
      <c r="J19" s="48"/>
    </row>
    <row r="20" spans="1:10" ht="13.5">
      <c r="A20" s="122"/>
      <c r="B20" s="165"/>
      <c r="C20" s="166"/>
      <c r="D20" s="53"/>
      <c r="E20" s="52"/>
      <c r="F20" s="122"/>
      <c r="G20" s="53"/>
      <c r="H20" s="53"/>
      <c r="I20" s="53"/>
      <c r="J20" s="121"/>
    </row>
    <row r="21" spans="1:10">
      <c r="B21" s="201" t="s">
        <v>175</v>
      </c>
      <c r="C21" s="201"/>
      <c r="D21" s="201"/>
      <c r="E21" s="201" t="s">
        <v>1</v>
      </c>
      <c r="F21" s="201"/>
      <c r="G21" s="201"/>
      <c r="H21" s="20"/>
      <c r="I21" s="19"/>
      <c r="J21" s="19"/>
    </row>
    <row r="22" spans="1:10">
      <c r="B22" s="201" t="s">
        <v>2</v>
      </c>
      <c r="C22" s="201"/>
      <c r="D22" s="201"/>
      <c r="E22" s="201" t="s">
        <v>3</v>
      </c>
      <c r="F22" s="201"/>
      <c r="G22" s="201"/>
      <c r="H22" s="20"/>
      <c r="I22" s="19"/>
      <c r="J22" s="19"/>
    </row>
    <row r="23" spans="1:10">
      <c r="B23" s="201" t="s">
        <v>4</v>
      </c>
      <c r="C23" s="201"/>
      <c r="D23" s="201"/>
      <c r="E23" s="201" t="s">
        <v>5</v>
      </c>
      <c r="F23" s="201"/>
      <c r="G23" s="201"/>
      <c r="H23" s="20"/>
      <c r="I23" s="19"/>
      <c r="J23" s="19"/>
    </row>
    <row r="24" spans="1:10">
      <c r="B24" s="201" t="s">
        <v>6</v>
      </c>
      <c r="C24" s="201"/>
      <c r="D24" s="201"/>
      <c r="E24" s="19"/>
      <c r="F24" s="20"/>
      <c r="G24" s="18"/>
      <c r="H24" s="20"/>
      <c r="I24" s="19"/>
      <c r="J24" s="19"/>
    </row>
    <row r="25" spans="1:10">
      <c r="B25" s="21"/>
      <c r="C25" s="21"/>
      <c r="D25" s="21"/>
      <c r="E25" s="19"/>
      <c r="F25" s="20"/>
      <c r="G25" s="18"/>
      <c r="H25" s="20"/>
      <c r="I25" s="19"/>
      <c r="J25" s="19"/>
    </row>
    <row r="26" spans="1:10">
      <c r="B26" s="201"/>
      <c r="C26" s="201"/>
      <c r="D26" s="201"/>
      <c r="E26" s="22"/>
      <c r="F26" s="23"/>
      <c r="G26" s="209" t="s">
        <v>7</v>
      </c>
      <c r="H26" s="209"/>
      <c r="I26" s="209"/>
      <c r="J26" s="24"/>
    </row>
    <row r="27" spans="1:10">
      <c r="B27" s="201"/>
      <c r="C27" s="201"/>
      <c r="D27" s="201"/>
      <c r="E27" s="22"/>
      <c r="F27" s="23"/>
      <c r="G27" s="209" t="s">
        <v>8</v>
      </c>
      <c r="H27" s="209"/>
      <c r="I27" s="209"/>
      <c r="J27" s="24"/>
    </row>
    <row r="28" spans="1:10">
      <c r="B28" s="22"/>
      <c r="C28" s="22"/>
      <c r="D28" s="22"/>
      <c r="E28" s="22"/>
      <c r="F28" s="23"/>
      <c r="G28" s="209" t="s">
        <v>9</v>
      </c>
      <c r="H28" s="209"/>
      <c r="I28" s="209"/>
      <c r="J28" s="24"/>
    </row>
    <row r="29" spans="1:10">
      <c r="B29" s="22"/>
      <c r="C29" s="22"/>
      <c r="D29" s="22"/>
      <c r="E29" s="22"/>
      <c r="F29" s="23"/>
      <c r="G29" s="24"/>
      <c r="H29" s="24"/>
      <c r="I29" s="24"/>
      <c r="J29" s="24"/>
    </row>
    <row r="30" spans="1:10">
      <c r="B30" s="210" t="str">
        <f>PK_PUA!C119</f>
        <v>Chief Engineering,</v>
      </c>
      <c r="C30" s="210"/>
      <c r="D30" s="210"/>
      <c r="E30" s="22"/>
      <c r="F30" s="23"/>
      <c r="G30" s="182" t="s">
        <v>589</v>
      </c>
      <c r="H30" s="183"/>
      <c r="I30" s="183"/>
      <c r="J30" s="24"/>
    </row>
    <row r="31" spans="1:10">
      <c r="B31" s="22"/>
      <c r="C31" s="22"/>
      <c r="D31" s="22"/>
      <c r="E31" s="22"/>
      <c r="F31" s="23"/>
      <c r="G31" s="184"/>
      <c r="H31" s="184"/>
      <c r="I31" s="184"/>
      <c r="J31" s="22"/>
    </row>
    <row r="32" spans="1:10">
      <c r="B32" s="22"/>
      <c r="C32" s="22"/>
      <c r="D32" s="22"/>
      <c r="E32" s="22"/>
      <c r="F32" s="23"/>
      <c r="G32" s="184"/>
      <c r="H32" s="184"/>
      <c r="I32" s="184"/>
      <c r="J32" s="22"/>
    </row>
    <row r="33" spans="2:10">
      <c r="B33" s="22"/>
      <c r="C33" s="22"/>
      <c r="D33" s="22"/>
      <c r="E33" s="22"/>
      <c r="F33" s="23"/>
      <c r="G33" s="93"/>
      <c r="H33" s="184"/>
      <c r="I33" s="184"/>
      <c r="J33" s="22"/>
    </row>
    <row r="34" spans="2:10">
      <c r="B34" s="208" t="str">
        <f>PK_PUA!C123</f>
        <v>Hermawan Arianto                        Date  :</v>
      </c>
      <c r="C34" s="208"/>
      <c r="D34" s="208"/>
      <c r="E34" s="111"/>
      <c r="F34" s="23"/>
      <c r="G34" s="185"/>
      <c r="H34" s="186"/>
      <c r="I34" s="186" t="s">
        <v>590</v>
      </c>
      <c r="J34" s="25"/>
    </row>
    <row r="35" spans="2:10">
      <c r="B35" s="22"/>
      <c r="C35" s="22"/>
      <c r="D35" s="22"/>
      <c r="E35" s="22"/>
      <c r="F35" s="23"/>
      <c r="G35" s="22"/>
      <c r="H35" s="22"/>
      <c r="I35" s="22"/>
      <c r="J35" s="22"/>
    </row>
  </sheetData>
  <mergeCells count="24">
    <mergeCell ref="I1:J1"/>
    <mergeCell ref="B2:I2"/>
    <mergeCell ref="F4:G4"/>
    <mergeCell ref="H4:I4"/>
    <mergeCell ref="F5:G5"/>
    <mergeCell ref="H5:I5"/>
    <mergeCell ref="B26:D26"/>
    <mergeCell ref="G26:I26"/>
    <mergeCell ref="F6:G6"/>
    <mergeCell ref="H6:I6"/>
    <mergeCell ref="F7:G7"/>
    <mergeCell ref="H7:I7"/>
    <mergeCell ref="B21:D21"/>
    <mergeCell ref="E21:G21"/>
    <mergeCell ref="B22:D22"/>
    <mergeCell ref="E22:G22"/>
    <mergeCell ref="B23:D23"/>
    <mergeCell ref="E23:G23"/>
    <mergeCell ref="B24:D24"/>
    <mergeCell ref="G27:I27"/>
    <mergeCell ref="G28:I28"/>
    <mergeCell ref="B30:D30"/>
    <mergeCell ref="B34:D34"/>
    <mergeCell ref="B27:D27"/>
  </mergeCells>
  <pageMargins left="0.42" right="0.2" top="0.5" bottom="0.61" header="0.5" footer="0.2"/>
  <pageSetup paperSize="9" scale="83" orientation="landscape" r:id="rId1"/>
  <headerFooter alignWithMargins="0">
    <oddFooter>&amp;L&amp;8Checked by
Sign............&amp;R&amp;8Page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SheetLayoutView="100" workbookViewId="0">
      <selection activeCell="D12" sqref="D12"/>
    </sheetView>
  </sheetViews>
  <sheetFormatPr defaultRowHeight="12.75"/>
  <cols>
    <col min="1" max="1" width="2.7109375" style="33" customWidth="1"/>
    <col min="2" max="2" width="17.28515625" style="1" customWidth="1"/>
    <col min="3" max="3" width="15.140625" style="1" customWidth="1"/>
    <col min="4" max="4" width="15.42578125" style="1" customWidth="1"/>
    <col min="5" max="5" width="32.85546875" style="1" customWidth="1"/>
    <col min="6" max="6" width="11.140625" style="2" customWidth="1"/>
    <col min="7" max="7" width="10.5703125" style="1" customWidth="1"/>
    <col min="8" max="8" width="8.5703125" style="1" customWidth="1"/>
    <col min="9" max="9" width="27.5703125" style="1" customWidth="1"/>
    <col min="10" max="10" width="8.28515625" style="1" customWidth="1"/>
    <col min="11" max="11" width="3.28515625" style="3" customWidth="1"/>
    <col min="12" max="12" width="16.85546875" style="3" customWidth="1"/>
    <col min="13" max="13" width="18.5703125" style="3" customWidth="1"/>
    <col min="14" max="16384" width="9.140625" style="3"/>
  </cols>
  <sheetData>
    <row r="1" spans="1:10" ht="13.5">
      <c r="I1" s="230" t="str">
        <f>PK_PUA!J1</f>
        <v>Date Report :  Dec 2018</v>
      </c>
      <c r="J1" s="230"/>
    </row>
    <row r="2" spans="1:10" ht="15.75">
      <c r="B2" s="215" t="s">
        <v>12</v>
      </c>
      <c r="C2" s="215"/>
      <c r="D2" s="215"/>
      <c r="E2" s="215"/>
      <c r="F2" s="215"/>
      <c r="G2" s="215"/>
      <c r="H2" s="215"/>
      <c r="I2" s="215"/>
      <c r="J2" s="4"/>
    </row>
    <row r="3" spans="1:10">
      <c r="E3" s="2"/>
    </row>
    <row r="4" spans="1:10">
      <c r="D4" s="1" t="s">
        <v>13</v>
      </c>
      <c r="E4" s="5" t="s">
        <v>152</v>
      </c>
      <c r="F4" s="210" t="s">
        <v>14</v>
      </c>
      <c r="G4" s="210"/>
      <c r="H4" s="210" t="s">
        <v>148</v>
      </c>
      <c r="I4" s="210"/>
      <c r="J4" s="5"/>
    </row>
    <row r="5" spans="1:10" ht="16.5" customHeight="1">
      <c r="D5" s="1" t="s">
        <v>176</v>
      </c>
      <c r="E5" s="5" t="s">
        <v>153</v>
      </c>
      <c r="F5" s="210" t="s">
        <v>15</v>
      </c>
      <c r="G5" s="210"/>
      <c r="H5" s="210" t="s">
        <v>149</v>
      </c>
      <c r="I5" s="210"/>
      <c r="J5" s="5"/>
    </row>
    <row r="6" spans="1:10" ht="12.75" customHeight="1">
      <c r="D6" s="1" t="s">
        <v>16</v>
      </c>
      <c r="E6" s="6" t="str">
        <f>PK_PUA!F6</f>
        <v>: 26,588.76</v>
      </c>
      <c r="F6" s="210" t="s">
        <v>150</v>
      </c>
      <c r="G6" s="210"/>
      <c r="H6" s="216" t="str">
        <f>PK_PUA!I6</f>
        <v>: CAE 890688  /  17,892.21  /  16,103</v>
      </c>
      <c r="I6" s="216"/>
    </row>
    <row r="7" spans="1:10" ht="14.25" customHeight="1">
      <c r="D7" s="1" t="s">
        <v>17</v>
      </c>
      <c r="E7" s="59" t="str">
        <f>PK_PUA!F7</f>
        <v>: 65,565</v>
      </c>
      <c r="F7" s="210" t="s">
        <v>151</v>
      </c>
      <c r="G7" s="210"/>
      <c r="H7" s="217" t="str">
        <f>PK_PUA!I7</f>
        <v>: CAE 897503  /  4,818.60  /  5,754</v>
      </c>
      <c r="I7" s="217"/>
      <c r="J7" s="5"/>
    </row>
    <row r="9" spans="1:10" s="8" customFormat="1" ht="26.25" customHeight="1" thickBot="1">
      <c r="A9" s="38" t="s">
        <v>205</v>
      </c>
      <c r="B9" s="7" t="s">
        <v>25</v>
      </c>
      <c r="C9" s="7" t="s">
        <v>353</v>
      </c>
      <c r="D9" s="7" t="s">
        <v>18</v>
      </c>
      <c r="E9" s="7" t="s">
        <v>19</v>
      </c>
      <c r="F9" s="7" t="s">
        <v>20</v>
      </c>
      <c r="G9" s="7" t="s">
        <v>21</v>
      </c>
      <c r="H9" s="7" t="s">
        <v>22</v>
      </c>
      <c r="I9" s="7" t="s">
        <v>23</v>
      </c>
      <c r="J9" s="7" t="s">
        <v>24</v>
      </c>
    </row>
    <row r="10" spans="1:10" ht="14.25" thickTop="1">
      <c r="A10" s="226" t="s">
        <v>579</v>
      </c>
      <c r="B10" s="227"/>
      <c r="C10" s="227"/>
      <c r="D10" s="227"/>
      <c r="E10" s="227"/>
      <c r="F10" s="227"/>
      <c r="G10" s="227"/>
      <c r="H10" s="227"/>
      <c r="I10" s="227"/>
      <c r="J10" s="228"/>
    </row>
    <row r="11" spans="1:10" ht="67.5">
      <c r="A11" s="60">
        <v>80</v>
      </c>
      <c r="B11" s="61"/>
      <c r="C11" s="61"/>
      <c r="D11" s="61" t="s">
        <v>428</v>
      </c>
      <c r="E11" s="61" t="s">
        <v>429</v>
      </c>
      <c r="F11" s="168" t="s">
        <v>532</v>
      </c>
      <c r="G11" s="63"/>
      <c r="H11" s="64" t="s">
        <v>146</v>
      </c>
      <c r="I11" s="61" t="s">
        <v>580</v>
      </c>
      <c r="J11" s="61"/>
    </row>
    <row r="12" spans="1:10" ht="40.5">
      <c r="A12" s="64">
        <v>91</v>
      </c>
      <c r="B12" s="169"/>
      <c r="C12" s="169"/>
      <c r="D12" s="61" t="s">
        <v>538</v>
      </c>
      <c r="E12" s="61" t="s">
        <v>537</v>
      </c>
      <c r="F12" s="62" t="s">
        <v>532</v>
      </c>
      <c r="G12" s="63"/>
      <c r="H12" s="63"/>
      <c r="I12" s="63" t="s">
        <v>544</v>
      </c>
      <c r="J12" s="169"/>
    </row>
    <row r="13" spans="1:10" ht="38.25">
      <c r="A13" s="170">
        <v>92</v>
      </c>
      <c r="B13" s="171"/>
      <c r="C13" s="172"/>
      <c r="D13" s="173" t="s">
        <v>541</v>
      </c>
      <c r="E13" s="174" t="s">
        <v>542</v>
      </c>
      <c r="F13" s="170" t="s">
        <v>532</v>
      </c>
      <c r="G13" s="173"/>
      <c r="H13" s="170"/>
      <c r="I13" s="173" t="s">
        <v>543</v>
      </c>
      <c r="J13" s="175"/>
    </row>
    <row r="14" spans="1:10" ht="13.5" customHeight="1">
      <c r="A14" s="229" t="s">
        <v>581</v>
      </c>
      <c r="B14" s="229"/>
      <c r="C14" s="229"/>
      <c r="D14" s="229"/>
      <c r="E14" s="229"/>
      <c r="F14" s="229"/>
      <c r="G14" s="229"/>
      <c r="H14" s="229"/>
      <c r="I14" s="229"/>
      <c r="J14" s="229"/>
    </row>
    <row r="15" spans="1:10" ht="40.5">
      <c r="A15" s="176">
        <v>11</v>
      </c>
      <c r="B15" s="177"/>
      <c r="C15" s="177"/>
      <c r="D15" s="63" t="s">
        <v>575</v>
      </c>
      <c r="E15" s="162" t="s">
        <v>525</v>
      </c>
      <c r="F15" s="178">
        <v>43259</v>
      </c>
      <c r="G15" s="162" t="s">
        <v>582</v>
      </c>
      <c r="H15" s="179" t="s">
        <v>526</v>
      </c>
      <c r="I15" s="162" t="s">
        <v>583</v>
      </c>
      <c r="J15" s="61"/>
    </row>
    <row r="16" spans="1:10" ht="54">
      <c r="A16" s="60">
        <v>12</v>
      </c>
      <c r="B16" s="61" t="s">
        <v>570</v>
      </c>
      <c r="C16" s="158"/>
      <c r="D16" s="63" t="s">
        <v>571</v>
      </c>
      <c r="E16" s="61" t="s">
        <v>572</v>
      </c>
      <c r="F16" s="159">
        <v>43223</v>
      </c>
      <c r="G16" s="61" t="s">
        <v>584</v>
      </c>
      <c r="H16" s="64" t="s">
        <v>573</v>
      </c>
      <c r="I16" s="63" t="s">
        <v>585</v>
      </c>
      <c r="J16" s="158"/>
    </row>
    <row r="17" spans="1:10">
      <c r="A17" s="55"/>
      <c r="B17" s="22"/>
      <c r="C17" s="22"/>
      <c r="D17" s="22"/>
      <c r="E17" s="22"/>
      <c r="F17" s="23"/>
      <c r="G17" s="22"/>
      <c r="H17" s="23"/>
      <c r="I17" s="22"/>
      <c r="J17" s="22"/>
    </row>
    <row r="18" spans="1:10">
      <c r="B18" s="18" t="s">
        <v>0</v>
      </c>
      <c r="C18" s="18"/>
      <c r="D18" s="18"/>
      <c r="E18" s="19"/>
      <c r="F18" s="20"/>
      <c r="G18" s="18"/>
      <c r="H18" s="20"/>
      <c r="I18" s="19"/>
      <c r="J18" s="19"/>
    </row>
    <row r="19" spans="1:10" ht="4.5" customHeight="1">
      <c r="B19" s="201" t="s">
        <v>175</v>
      </c>
      <c r="C19" s="201"/>
      <c r="D19" s="201"/>
      <c r="E19" s="201" t="s">
        <v>1</v>
      </c>
      <c r="F19" s="201"/>
      <c r="G19" s="201"/>
      <c r="H19" s="20"/>
      <c r="I19" s="19"/>
      <c r="J19" s="19"/>
    </row>
    <row r="20" spans="1:10">
      <c r="B20" s="201" t="s">
        <v>2</v>
      </c>
      <c r="C20" s="201"/>
      <c r="D20" s="201"/>
      <c r="E20" s="201" t="s">
        <v>3</v>
      </c>
      <c r="F20" s="201"/>
      <c r="G20" s="201"/>
      <c r="H20" s="20"/>
      <c r="I20" s="19"/>
      <c r="J20" s="19"/>
    </row>
    <row r="21" spans="1:10">
      <c r="B21" s="201" t="s">
        <v>4</v>
      </c>
      <c r="C21" s="201"/>
      <c r="D21" s="201"/>
      <c r="E21" s="201" t="s">
        <v>5</v>
      </c>
      <c r="F21" s="201"/>
      <c r="G21" s="201"/>
      <c r="H21" s="20"/>
      <c r="I21" s="19"/>
      <c r="J21" s="19"/>
    </row>
    <row r="22" spans="1:10">
      <c r="B22" s="201" t="s">
        <v>6</v>
      </c>
      <c r="C22" s="201"/>
      <c r="D22" s="201"/>
      <c r="E22" s="19"/>
      <c r="F22" s="20"/>
      <c r="G22" s="18"/>
      <c r="H22" s="20"/>
      <c r="I22" s="19"/>
      <c r="J22" s="19"/>
    </row>
    <row r="23" spans="1:10">
      <c r="B23" s="201"/>
      <c r="C23" s="201"/>
      <c r="D23" s="201"/>
      <c r="E23" s="22"/>
      <c r="F23" s="23"/>
      <c r="G23" s="209" t="s">
        <v>7</v>
      </c>
      <c r="H23" s="209"/>
      <c r="I23" s="209"/>
      <c r="J23" s="161"/>
    </row>
    <row r="24" spans="1:10">
      <c r="B24" s="201"/>
      <c r="C24" s="201"/>
      <c r="D24" s="201"/>
      <c r="E24" s="22"/>
      <c r="F24" s="23"/>
      <c r="G24" s="209" t="s">
        <v>8</v>
      </c>
      <c r="H24" s="209"/>
      <c r="I24" s="209"/>
      <c r="J24" s="24"/>
    </row>
    <row r="25" spans="1:10">
      <c r="B25" s="22"/>
      <c r="C25" s="22"/>
      <c r="D25" s="22"/>
      <c r="E25" s="22"/>
      <c r="F25" s="23"/>
      <c r="G25" s="209" t="s">
        <v>9</v>
      </c>
      <c r="H25" s="209"/>
      <c r="I25" s="209"/>
      <c r="J25" s="24"/>
    </row>
    <row r="26" spans="1:10">
      <c r="B26" s="22"/>
      <c r="C26" s="22"/>
      <c r="D26" s="22"/>
      <c r="E26" s="22"/>
      <c r="F26" s="23"/>
      <c r="G26" s="24"/>
      <c r="H26" s="24"/>
      <c r="I26" s="24"/>
      <c r="J26" s="24"/>
    </row>
    <row r="27" spans="1:10">
      <c r="B27" s="210" t="s">
        <v>10</v>
      </c>
      <c r="C27" s="210"/>
      <c r="D27" s="210"/>
      <c r="E27" s="22" t="s">
        <v>519</v>
      </c>
      <c r="F27" s="23"/>
      <c r="G27" s="209" t="s">
        <v>518</v>
      </c>
      <c r="H27" s="209"/>
      <c r="I27" s="209"/>
      <c r="J27" s="24"/>
    </row>
    <row r="28" spans="1:10">
      <c r="B28" s="22"/>
      <c r="C28" s="22"/>
      <c r="D28" s="22"/>
      <c r="E28" s="22"/>
      <c r="F28" s="23"/>
      <c r="G28" s="22"/>
      <c r="H28" s="22"/>
      <c r="I28" s="22"/>
      <c r="J28" s="22"/>
    </row>
    <row r="29" spans="1:10">
      <c r="B29" s="22"/>
      <c r="C29" s="22"/>
      <c r="D29" s="22"/>
      <c r="E29" s="22"/>
      <c r="F29" s="23"/>
      <c r="G29" s="22"/>
      <c r="H29" s="22"/>
      <c r="I29" s="22"/>
      <c r="J29" s="22"/>
    </row>
    <row r="30" spans="1:10">
      <c r="B30" s="22"/>
      <c r="C30" s="22"/>
      <c r="D30" s="22"/>
      <c r="E30" s="22"/>
      <c r="F30" s="23"/>
      <c r="G30" s="22"/>
      <c r="H30" s="22"/>
      <c r="I30" s="22"/>
      <c r="J30" s="22"/>
    </row>
    <row r="31" spans="1:10">
      <c r="B31" s="208" t="s">
        <v>243</v>
      </c>
      <c r="C31" s="208"/>
      <c r="D31" s="208"/>
      <c r="E31" s="111" t="s">
        <v>520</v>
      </c>
      <c r="F31" s="23"/>
      <c r="G31" s="208" t="s">
        <v>11</v>
      </c>
      <c r="H31" s="208"/>
      <c r="I31" s="208"/>
      <c r="J31" s="25"/>
    </row>
    <row r="32" spans="1:10">
      <c r="B32" s="22"/>
      <c r="C32" s="22"/>
      <c r="D32" s="22"/>
      <c r="E32" s="22"/>
      <c r="F32" s="23"/>
      <c r="G32" s="22"/>
      <c r="H32" s="22"/>
      <c r="I32" s="22"/>
      <c r="J32" s="22"/>
    </row>
  </sheetData>
  <mergeCells count="28">
    <mergeCell ref="F6:G6"/>
    <mergeCell ref="H6:I6"/>
    <mergeCell ref="F7:G7"/>
    <mergeCell ref="H7:I7"/>
    <mergeCell ref="I1:J1"/>
    <mergeCell ref="B2:I2"/>
    <mergeCell ref="F4:G4"/>
    <mergeCell ref="H4:I4"/>
    <mergeCell ref="F5:G5"/>
    <mergeCell ref="H5:I5"/>
    <mergeCell ref="B31:D31"/>
    <mergeCell ref="G31:I31"/>
    <mergeCell ref="B24:D24"/>
    <mergeCell ref="G24:I24"/>
    <mergeCell ref="B19:D19"/>
    <mergeCell ref="E19:G19"/>
    <mergeCell ref="B20:D20"/>
    <mergeCell ref="E20:G20"/>
    <mergeCell ref="B21:D21"/>
    <mergeCell ref="E21:G21"/>
    <mergeCell ref="B22:D22"/>
    <mergeCell ref="B23:D23"/>
    <mergeCell ref="G23:I23"/>
    <mergeCell ref="A10:J10"/>
    <mergeCell ref="A14:J14"/>
    <mergeCell ref="G25:I25"/>
    <mergeCell ref="B27:D27"/>
    <mergeCell ref="G27:I27"/>
  </mergeCells>
  <printOptions horizontalCentered="1"/>
  <pageMargins left="0.5" right="0.2" top="0.33" bottom="0.85" header="0.5" footer="0.16"/>
  <pageSetup paperSize="9" scale="95" orientation="landscape" verticalDpi="300" r:id="rId1"/>
  <headerFooter alignWithMargins="0">
    <oddFooter>&amp;L&amp;8Prepared bySign...........&amp;C&amp;"Arial,Italic"&amp;9Page &amp;P of &amp;N&amp;R&amp;8Checked bySign............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"/>
  <sheetViews>
    <sheetView view="pageBreakPreview" zoomScaleSheetLayoutView="100" workbookViewId="0">
      <pane ySplit="9" topLeftCell="A38" activePane="bottomLeft" state="frozen"/>
      <selection pane="bottomLeft" activeCell="I7" sqref="I7:J7"/>
    </sheetView>
  </sheetViews>
  <sheetFormatPr defaultRowHeight="12.75"/>
  <cols>
    <col min="1" max="1" width="4" style="3" customWidth="1"/>
    <col min="2" max="2" width="12.85546875" style="3" customWidth="1"/>
    <col min="3" max="4" width="14.28515625" style="1" customWidth="1"/>
    <col min="5" max="5" width="18.28515625" style="1" customWidth="1"/>
    <col min="6" max="6" width="45.5703125" style="1" customWidth="1"/>
    <col min="7" max="7" width="9.140625" style="2"/>
    <col min="8" max="8" width="10.5703125" style="1" customWidth="1"/>
    <col min="9" max="9" width="8.85546875" style="1" customWidth="1"/>
    <col min="10" max="10" width="25.140625" style="1" customWidth="1"/>
    <col min="11" max="11" width="0" style="1" hidden="1" customWidth="1"/>
    <col min="12" max="16384" width="9.140625" style="3"/>
  </cols>
  <sheetData>
    <row r="1" spans="1:11" ht="13.5">
      <c r="J1" s="214" t="str">
        <f>PK_PUA!J1</f>
        <v>Date Report :  Dec 2018</v>
      </c>
      <c r="K1" s="214"/>
    </row>
    <row r="2" spans="1:11" ht="15.75">
      <c r="C2" s="215" t="s">
        <v>12</v>
      </c>
      <c r="D2" s="215"/>
      <c r="E2" s="215"/>
      <c r="F2" s="215"/>
      <c r="G2" s="215"/>
      <c r="H2" s="215"/>
      <c r="I2" s="215"/>
      <c r="J2" s="215"/>
      <c r="K2" s="95"/>
    </row>
    <row r="3" spans="1:11">
      <c r="F3" s="2"/>
    </row>
    <row r="4" spans="1:11">
      <c r="E4" s="1" t="s">
        <v>13</v>
      </c>
      <c r="F4" s="96" t="s">
        <v>152</v>
      </c>
      <c r="G4" s="210" t="s">
        <v>14</v>
      </c>
      <c r="H4" s="210"/>
      <c r="I4" s="210" t="s">
        <v>148</v>
      </c>
      <c r="J4" s="210"/>
      <c r="K4" s="96"/>
    </row>
    <row r="5" spans="1:11">
      <c r="E5" s="1" t="s">
        <v>330</v>
      </c>
      <c r="F5" s="96" t="s">
        <v>153</v>
      </c>
      <c r="G5" s="210" t="s">
        <v>15</v>
      </c>
      <c r="H5" s="210"/>
      <c r="I5" s="210" t="s">
        <v>149</v>
      </c>
      <c r="J5" s="210"/>
      <c r="K5" s="96"/>
    </row>
    <row r="6" spans="1:11" ht="12.75" customHeight="1">
      <c r="E6" s="1" t="s">
        <v>16</v>
      </c>
      <c r="F6" s="6" t="str">
        <f>PK_PUA!F6</f>
        <v>: 26,588.76</v>
      </c>
      <c r="G6" s="210"/>
      <c r="H6" s="210"/>
      <c r="I6" s="210"/>
      <c r="J6" s="210"/>
    </row>
    <row r="7" spans="1:11" ht="14.25" customHeight="1">
      <c r="E7" s="1" t="s">
        <v>17</v>
      </c>
      <c r="F7" s="59" t="str">
        <f>PK_PUA!F7</f>
        <v>: 65,565</v>
      </c>
      <c r="G7" s="210" t="str">
        <f>PK_PUA!G6</f>
        <v>ENGINE I  S/N/ TOT. TIME</v>
      </c>
      <c r="H7" s="210"/>
      <c r="I7" s="216" t="str">
        <f>PK_PUA!I6</f>
        <v>: CAE 890688  /  17,892.21  /  16,103</v>
      </c>
      <c r="J7" s="216"/>
      <c r="K7" s="96"/>
    </row>
    <row r="9" spans="1:11" s="8" customFormat="1" ht="29.25" customHeight="1" thickBot="1">
      <c r="A9" s="7" t="s">
        <v>331</v>
      </c>
      <c r="B9" s="7" t="s">
        <v>442</v>
      </c>
      <c r="C9" s="7" t="s">
        <v>25</v>
      </c>
      <c r="D9" s="7" t="s">
        <v>481</v>
      </c>
      <c r="E9" s="7" t="s">
        <v>18</v>
      </c>
      <c r="F9" s="7" t="s">
        <v>19</v>
      </c>
      <c r="G9" s="7" t="s">
        <v>20</v>
      </c>
      <c r="H9" s="7" t="s">
        <v>154</v>
      </c>
      <c r="I9" s="7" t="s">
        <v>22</v>
      </c>
      <c r="J9" s="7" t="s">
        <v>23</v>
      </c>
      <c r="K9" s="7" t="s">
        <v>24</v>
      </c>
    </row>
    <row r="10" spans="1:11" s="8" customFormat="1" ht="14.25" hidden="1" thickTop="1">
      <c r="A10" s="42"/>
      <c r="B10" s="42"/>
      <c r="C10" s="11"/>
      <c r="D10" s="11" t="s">
        <v>109</v>
      </c>
      <c r="E10" s="11" t="s">
        <v>110</v>
      </c>
      <c r="F10" s="11" t="s">
        <v>111</v>
      </c>
      <c r="G10" s="70"/>
      <c r="H10" s="12"/>
      <c r="I10" s="13"/>
      <c r="J10" s="11"/>
      <c r="K10" s="11"/>
    </row>
    <row r="11" spans="1:11" s="8" customFormat="1" ht="14.25" hidden="1" thickTop="1">
      <c r="A11" s="42"/>
      <c r="B11" s="42"/>
      <c r="C11" s="11"/>
      <c r="D11" s="11" t="s">
        <v>112</v>
      </c>
      <c r="E11" s="11" t="s">
        <v>113</v>
      </c>
      <c r="F11" s="11" t="s">
        <v>114</v>
      </c>
      <c r="G11" s="13"/>
      <c r="H11" s="12"/>
      <c r="I11" s="13"/>
      <c r="J11" s="11"/>
      <c r="K11" s="11"/>
    </row>
    <row r="12" spans="1:11" s="8" customFormat="1" ht="14.25" hidden="1" thickTop="1">
      <c r="A12" s="42"/>
      <c r="B12" s="42"/>
      <c r="C12" s="14"/>
      <c r="D12" s="14" t="s">
        <v>115</v>
      </c>
      <c r="E12" s="11" t="s">
        <v>116</v>
      </c>
      <c r="F12" s="11" t="s">
        <v>117</v>
      </c>
      <c r="G12" s="13"/>
      <c r="H12" s="12"/>
      <c r="I12" s="12"/>
      <c r="J12" s="13"/>
      <c r="K12" s="13"/>
    </row>
    <row r="13" spans="1:11" s="8" customFormat="1" ht="14.25" hidden="1" thickTop="1">
      <c r="A13" s="42"/>
      <c r="B13" s="42"/>
      <c r="C13" s="11"/>
      <c r="D13" s="11" t="s">
        <v>118</v>
      </c>
      <c r="E13" s="11" t="s">
        <v>119</v>
      </c>
      <c r="F13" s="11" t="s">
        <v>120</v>
      </c>
      <c r="G13" s="13"/>
      <c r="H13" s="12"/>
      <c r="I13" s="12"/>
      <c r="J13" s="11"/>
      <c r="K13" s="11"/>
    </row>
    <row r="14" spans="1:11" s="8" customFormat="1" ht="14.25" hidden="1" thickTop="1">
      <c r="A14" s="42"/>
      <c r="B14" s="42"/>
      <c r="C14" s="15"/>
      <c r="D14" s="11" t="s">
        <v>121</v>
      </c>
      <c r="E14" s="11" t="s">
        <v>122</v>
      </c>
      <c r="F14" s="11" t="s">
        <v>123</v>
      </c>
      <c r="G14" s="13"/>
      <c r="H14" s="12"/>
      <c r="I14" s="12"/>
      <c r="J14" s="11"/>
      <c r="K14" s="11"/>
    </row>
    <row r="15" spans="1:11" s="8" customFormat="1" ht="14.25" hidden="1" thickTop="1">
      <c r="A15" s="42"/>
      <c r="B15" s="42"/>
      <c r="C15" s="11"/>
      <c r="D15" s="11" t="s">
        <v>124</v>
      </c>
      <c r="E15" s="11" t="s">
        <v>125</v>
      </c>
      <c r="F15" s="11" t="s">
        <v>126</v>
      </c>
      <c r="G15" s="13"/>
      <c r="H15" s="12"/>
      <c r="I15" s="12"/>
      <c r="J15" s="11"/>
      <c r="K15" s="11"/>
    </row>
    <row r="16" spans="1:11" s="8" customFormat="1" ht="14.25" hidden="1" thickTop="1">
      <c r="A16" s="42"/>
      <c r="B16" s="42"/>
      <c r="C16" s="11"/>
      <c r="D16" s="11" t="s">
        <v>127</v>
      </c>
      <c r="E16" s="11" t="s">
        <v>128</v>
      </c>
      <c r="F16" s="11" t="s">
        <v>129</v>
      </c>
      <c r="G16" s="13"/>
      <c r="H16" s="12"/>
      <c r="I16" s="12"/>
      <c r="J16" s="11"/>
      <c r="K16" s="11"/>
    </row>
    <row r="17" spans="1:11" s="8" customFormat="1" ht="14.25" hidden="1" thickTop="1">
      <c r="A17" s="42"/>
      <c r="B17" s="42"/>
      <c r="C17" s="11"/>
      <c r="D17" s="11" t="s">
        <v>329</v>
      </c>
      <c r="E17" s="11" t="s">
        <v>328</v>
      </c>
      <c r="F17" s="11" t="s">
        <v>327</v>
      </c>
      <c r="G17" s="13"/>
      <c r="H17" s="12"/>
      <c r="I17" s="13"/>
      <c r="J17" s="11"/>
      <c r="K17" s="11"/>
    </row>
    <row r="18" spans="1:11" s="80" customFormat="1" ht="27.75" thickTop="1">
      <c r="A18" s="84">
        <v>1</v>
      </c>
      <c r="B18" s="84"/>
      <c r="C18" s="82"/>
      <c r="D18" s="82" t="s">
        <v>118</v>
      </c>
      <c r="E18" s="82" t="s">
        <v>119</v>
      </c>
      <c r="F18" s="82" t="s">
        <v>120</v>
      </c>
      <c r="G18" s="81" t="s">
        <v>182</v>
      </c>
      <c r="H18" s="83"/>
      <c r="I18" s="83" t="s">
        <v>155</v>
      </c>
      <c r="J18" s="82" t="s">
        <v>343</v>
      </c>
      <c r="K18" s="82"/>
    </row>
    <row r="19" spans="1:11" s="80" customFormat="1" ht="13.5" hidden="1">
      <c r="A19" s="84"/>
      <c r="B19" s="84"/>
      <c r="C19" s="87"/>
      <c r="D19" s="82" t="s">
        <v>121</v>
      </c>
      <c r="E19" s="82" t="s">
        <v>122</v>
      </c>
      <c r="F19" s="82" t="s">
        <v>123</v>
      </c>
      <c r="G19" s="81"/>
      <c r="H19" s="83"/>
      <c r="I19" s="83"/>
      <c r="J19" s="82"/>
      <c r="K19" s="82"/>
    </row>
    <row r="20" spans="1:11" s="80" customFormat="1" ht="13.5" hidden="1">
      <c r="A20" s="84"/>
      <c r="B20" s="84"/>
      <c r="C20" s="82"/>
      <c r="D20" s="82" t="s">
        <v>124</v>
      </c>
      <c r="E20" s="82" t="s">
        <v>125</v>
      </c>
      <c r="F20" s="82" t="s">
        <v>126</v>
      </c>
      <c r="G20" s="81"/>
      <c r="H20" s="83"/>
      <c r="I20" s="83"/>
      <c r="J20" s="82"/>
      <c r="K20" s="82"/>
    </row>
    <row r="21" spans="1:11" s="80" customFormat="1" ht="13.5" hidden="1">
      <c r="A21" s="84"/>
      <c r="B21" s="84"/>
      <c r="C21" s="82"/>
      <c r="D21" s="82" t="s">
        <v>127</v>
      </c>
      <c r="E21" s="82" t="s">
        <v>128</v>
      </c>
      <c r="F21" s="82" t="s">
        <v>129</v>
      </c>
      <c r="G21" s="81"/>
      <c r="H21" s="83"/>
      <c r="I21" s="83"/>
      <c r="J21" s="82"/>
      <c r="K21" s="82"/>
    </row>
    <row r="22" spans="1:11" s="80" customFormat="1" ht="27">
      <c r="A22" s="84">
        <v>2</v>
      </c>
      <c r="B22" s="84"/>
      <c r="C22" s="82"/>
      <c r="D22" s="82" t="s">
        <v>329</v>
      </c>
      <c r="E22" s="82" t="s">
        <v>328</v>
      </c>
      <c r="F22" s="82" t="s">
        <v>327</v>
      </c>
      <c r="G22" s="86">
        <v>29879</v>
      </c>
      <c r="H22" s="85" t="s">
        <v>342</v>
      </c>
      <c r="I22" s="81" t="s">
        <v>155</v>
      </c>
      <c r="J22" s="82" t="s">
        <v>341</v>
      </c>
      <c r="K22" s="82"/>
    </row>
    <row r="23" spans="1:11" s="8" customFormat="1" ht="27">
      <c r="A23" s="35">
        <v>3</v>
      </c>
      <c r="B23" s="35" t="s">
        <v>483</v>
      </c>
      <c r="C23" s="11"/>
      <c r="D23" s="11" t="s">
        <v>482</v>
      </c>
      <c r="E23" s="11" t="s">
        <v>130</v>
      </c>
      <c r="F23" s="11" t="s">
        <v>131</v>
      </c>
      <c r="G23" s="13" t="s">
        <v>140</v>
      </c>
      <c r="H23" s="12"/>
      <c r="I23" s="12"/>
      <c r="J23" s="11" t="s">
        <v>156</v>
      </c>
      <c r="K23" s="11"/>
    </row>
    <row r="24" spans="1:11" s="8" customFormat="1" ht="13.5" hidden="1">
      <c r="A24" s="35"/>
      <c r="B24" s="35"/>
      <c r="C24" s="11"/>
      <c r="D24" s="11" t="s">
        <v>132</v>
      </c>
      <c r="E24" s="11" t="s">
        <v>133</v>
      </c>
      <c r="F24" s="11" t="s">
        <v>134</v>
      </c>
      <c r="G24" s="13"/>
      <c r="H24" s="12"/>
      <c r="I24" s="12"/>
      <c r="J24" s="11"/>
      <c r="K24" s="11"/>
    </row>
    <row r="25" spans="1:11" s="8" customFormat="1" ht="27" hidden="1">
      <c r="A25" s="35"/>
      <c r="B25" s="35"/>
      <c r="C25" s="11"/>
      <c r="D25" s="11" t="s">
        <v>163</v>
      </c>
      <c r="E25" s="11" t="s">
        <v>164</v>
      </c>
      <c r="F25" s="11" t="s">
        <v>165</v>
      </c>
      <c r="G25" s="13" t="s">
        <v>147</v>
      </c>
      <c r="H25" s="12"/>
      <c r="I25" s="12" t="s">
        <v>155</v>
      </c>
      <c r="J25" s="11" t="s">
        <v>326</v>
      </c>
      <c r="K25" s="11"/>
    </row>
    <row r="26" spans="1:11" s="74" customFormat="1" ht="54" customHeight="1">
      <c r="A26" s="78">
        <v>4</v>
      </c>
      <c r="B26" s="78" t="s">
        <v>485</v>
      </c>
      <c r="C26" s="76"/>
      <c r="D26" s="76" t="s">
        <v>484</v>
      </c>
      <c r="E26" s="76"/>
      <c r="F26" s="76" t="s">
        <v>340</v>
      </c>
      <c r="G26" s="75" t="s">
        <v>140</v>
      </c>
      <c r="H26" s="77"/>
      <c r="I26" s="77"/>
      <c r="J26" s="76" t="s">
        <v>339</v>
      </c>
      <c r="K26" s="76"/>
    </row>
    <row r="27" spans="1:11" s="74" customFormat="1" ht="33.75" customHeight="1">
      <c r="A27" s="78">
        <v>5</v>
      </c>
      <c r="B27" s="78" t="s">
        <v>487</v>
      </c>
      <c r="C27" s="76"/>
      <c r="D27" s="76" t="s">
        <v>486</v>
      </c>
      <c r="E27" s="76" t="s">
        <v>164</v>
      </c>
      <c r="F27" s="76" t="s">
        <v>338</v>
      </c>
      <c r="G27" s="81" t="s">
        <v>182</v>
      </c>
      <c r="H27" s="77"/>
      <c r="I27" s="77" t="s">
        <v>155</v>
      </c>
      <c r="J27" s="76" t="s">
        <v>337</v>
      </c>
      <c r="K27" s="76"/>
    </row>
    <row r="28" spans="1:11" s="8" customFormat="1" ht="101.25" customHeight="1">
      <c r="A28" s="35">
        <v>6</v>
      </c>
      <c r="B28" s="107" t="s">
        <v>489</v>
      </c>
      <c r="C28" s="11"/>
      <c r="D28" s="11" t="s">
        <v>488</v>
      </c>
      <c r="E28" s="11" t="s">
        <v>135</v>
      </c>
      <c r="F28" s="11" t="s">
        <v>136</v>
      </c>
      <c r="G28" s="13" t="s">
        <v>140</v>
      </c>
      <c r="H28" s="12"/>
      <c r="I28" s="12"/>
      <c r="J28" s="82" t="s">
        <v>231</v>
      </c>
      <c r="K28" s="13"/>
    </row>
    <row r="29" spans="1:11" s="8" customFormat="1" ht="81" hidden="1">
      <c r="A29" s="35"/>
      <c r="B29" s="35"/>
      <c r="C29" s="11"/>
      <c r="D29" s="11" t="s">
        <v>137</v>
      </c>
      <c r="E29" s="11" t="s">
        <v>138</v>
      </c>
      <c r="F29" s="11" t="s">
        <v>139</v>
      </c>
      <c r="G29" s="13"/>
      <c r="H29" s="12"/>
      <c r="I29" s="13"/>
      <c r="J29" s="11"/>
      <c r="K29" s="11"/>
    </row>
    <row r="30" spans="1:11" s="8" customFormat="1" ht="13.5" hidden="1">
      <c r="A30" s="35"/>
      <c r="B30" s="35"/>
      <c r="C30" s="11"/>
      <c r="D30" s="11"/>
      <c r="E30" s="11"/>
      <c r="F30" s="11"/>
      <c r="G30" s="13"/>
      <c r="H30" s="12"/>
      <c r="I30" s="13"/>
      <c r="J30" s="11"/>
      <c r="K30" s="11"/>
    </row>
    <row r="31" spans="1:11" s="8" customFormat="1" ht="27" hidden="1">
      <c r="A31" s="35"/>
      <c r="B31" s="35"/>
      <c r="C31" s="11"/>
      <c r="D31" s="11" t="s">
        <v>325</v>
      </c>
      <c r="E31" s="11" t="s">
        <v>324</v>
      </c>
      <c r="F31" s="11" t="s">
        <v>323</v>
      </c>
      <c r="G31" s="13" t="s">
        <v>322</v>
      </c>
      <c r="H31" s="12"/>
      <c r="I31" s="13" t="s">
        <v>146</v>
      </c>
      <c r="J31" s="11" t="s">
        <v>321</v>
      </c>
      <c r="K31" s="11"/>
    </row>
    <row r="32" spans="1:11" s="8" customFormat="1" ht="40.5" hidden="1">
      <c r="A32" s="35"/>
      <c r="B32" s="35"/>
      <c r="C32" s="11"/>
      <c r="D32" s="11" t="s">
        <v>320</v>
      </c>
      <c r="E32" s="11"/>
      <c r="F32" s="11" t="s">
        <v>319</v>
      </c>
      <c r="G32" s="13" t="s">
        <v>140</v>
      </c>
      <c r="H32" s="12"/>
      <c r="I32" s="13"/>
      <c r="J32" s="11" t="s">
        <v>318</v>
      </c>
      <c r="K32" s="11"/>
    </row>
    <row r="33" spans="1:11" s="8" customFormat="1" ht="13.5" hidden="1">
      <c r="A33" s="35"/>
      <c r="B33" s="35"/>
      <c r="C33" s="11"/>
      <c r="D33" s="11"/>
      <c r="E33" s="11"/>
      <c r="F33" s="11"/>
      <c r="G33" s="13"/>
      <c r="H33" s="12"/>
      <c r="I33" s="13"/>
      <c r="J33" s="11"/>
      <c r="K33" s="11"/>
    </row>
    <row r="34" spans="1:11" s="8" customFormat="1" ht="13.5" hidden="1">
      <c r="A34" s="35"/>
      <c r="B34" s="35"/>
      <c r="C34" s="11"/>
      <c r="D34" s="11"/>
      <c r="E34" s="11"/>
      <c r="F34" s="11"/>
      <c r="G34" s="13"/>
      <c r="H34" s="12"/>
      <c r="I34" s="13"/>
      <c r="J34" s="11"/>
      <c r="K34" s="11"/>
    </row>
    <row r="35" spans="1:11" s="8" customFormat="1" ht="13.5" hidden="1">
      <c r="A35" s="35"/>
      <c r="B35" s="35"/>
      <c r="C35" s="11"/>
      <c r="D35" s="11"/>
      <c r="E35" s="11"/>
      <c r="F35" s="11"/>
      <c r="G35" s="13"/>
      <c r="H35" s="12"/>
      <c r="I35" s="13"/>
      <c r="J35" s="11"/>
      <c r="K35" s="11"/>
    </row>
    <row r="36" spans="1:11" s="8" customFormat="1" ht="13.5" hidden="1">
      <c r="A36" s="35"/>
      <c r="B36" s="35"/>
      <c r="C36" s="11"/>
      <c r="D36" s="11"/>
      <c r="E36" s="11"/>
      <c r="F36" s="11"/>
      <c r="G36" s="13"/>
      <c r="H36" s="12"/>
      <c r="I36" s="12"/>
      <c r="J36" s="11"/>
      <c r="K36" s="11"/>
    </row>
    <row r="37" spans="1:11" s="8" customFormat="1" ht="13.5" hidden="1">
      <c r="A37" s="35"/>
      <c r="B37" s="35"/>
      <c r="C37" s="11"/>
      <c r="D37" s="11"/>
      <c r="E37" s="11"/>
      <c r="F37" s="11"/>
      <c r="G37" s="13"/>
      <c r="H37" s="12"/>
      <c r="I37" s="12"/>
      <c r="J37" s="13"/>
      <c r="K37" s="13"/>
    </row>
    <row r="38" spans="1:11" s="74" customFormat="1" ht="102.75" customHeight="1">
      <c r="A38" s="78">
        <v>7</v>
      </c>
      <c r="B38" s="78"/>
      <c r="C38" s="76"/>
      <c r="D38" s="76" t="s">
        <v>137</v>
      </c>
      <c r="E38" s="79" t="s">
        <v>336</v>
      </c>
      <c r="F38" s="76" t="s">
        <v>139</v>
      </c>
      <c r="G38" s="75" t="s">
        <v>140</v>
      </c>
      <c r="H38" s="77"/>
      <c r="I38" s="75"/>
      <c r="J38" s="76" t="s">
        <v>335</v>
      </c>
      <c r="K38" s="76"/>
    </row>
    <row r="39" spans="1:11" s="8" customFormat="1" ht="72.75" customHeight="1">
      <c r="A39" s="35">
        <v>8</v>
      </c>
      <c r="B39" s="35"/>
      <c r="C39" s="11" t="s">
        <v>228</v>
      </c>
      <c r="D39" s="11"/>
      <c r="E39" s="11" t="s">
        <v>230</v>
      </c>
      <c r="F39" s="11" t="s">
        <v>229</v>
      </c>
      <c r="G39" s="13" t="s">
        <v>140</v>
      </c>
      <c r="H39" s="12"/>
      <c r="I39" s="12"/>
      <c r="J39" s="76" t="s">
        <v>568</v>
      </c>
      <c r="K39" s="13"/>
    </row>
    <row r="40" spans="1:11" s="8" customFormat="1" ht="31.5" customHeight="1">
      <c r="A40" s="35">
        <v>9</v>
      </c>
      <c r="B40" s="35"/>
      <c r="C40" s="11" t="s">
        <v>225</v>
      </c>
      <c r="D40" s="11"/>
      <c r="E40" s="11" t="s">
        <v>227</v>
      </c>
      <c r="F40" s="11" t="s">
        <v>226</v>
      </c>
      <c r="G40" s="13" t="s">
        <v>140</v>
      </c>
      <c r="H40" s="12"/>
      <c r="I40" s="12"/>
      <c r="J40" s="76" t="s">
        <v>568</v>
      </c>
      <c r="K40" s="13"/>
    </row>
    <row r="41" spans="1:11" s="8" customFormat="1" ht="67.5">
      <c r="A41" s="65">
        <v>10</v>
      </c>
      <c r="B41" s="65"/>
      <c r="C41" s="67"/>
      <c r="D41" s="67"/>
      <c r="E41" s="67" t="s">
        <v>524</v>
      </c>
      <c r="F41" s="48" t="s">
        <v>525</v>
      </c>
      <c r="G41" s="164" t="s">
        <v>291</v>
      </c>
      <c r="H41" s="82"/>
      <c r="I41" s="81"/>
      <c r="J41" s="48" t="s">
        <v>574</v>
      </c>
      <c r="K41" s="67"/>
    </row>
    <row r="42" spans="1:11" s="73" customFormat="1" ht="40.5">
      <c r="A42" s="60">
        <v>11</v>
      </c>
      <c r="B42" s="60"/>
      <c r="C42" s="158"/>
      <c r="D42" s="158"/>
      <c r="E42" s="63" t="s">
        <v>575</v>
      </c>
      <c r="F42" s="162" t="s">
        <v>525</v>
      </c>
      <c r="G42" s="159">
        <v>42817</v>
      </c>
      <c r="H42" s="158" t="s">
        <v>527</v>
      </c>
      <c r="I42" s="64" t="s">
        <v>526</v>
      </c>
      <c r="J42" s="63" t="s">
        <v>528</v>
      </c>
      <c r="K42" s="158"/>
    </row>
    <row r="43" spans="1:11" s="73" customFormat="1" ht="67.5">
      <c r="A43" s="60">
        <v>12</v>
      </c>
      <c r="B43" s="60"/>
      <c r="C43" s="61" t="s">
        <v>570</v>
      </c>
      <c r="D43" s="158"/>
      <c r="E43" s="63" t="s">
        <v>571</v>
      </c>
      <c r="F43" s="61" t="s">
        <v>572</v>
      </c>
      <c r="G43" s="159" t="s">
        <v>532</v>
      </c>
      <c r="H43" s="61"/>
      <c r="I43" s="64" t="s">
        <v>573</v>
      </c>
      <c r="J43" s="63" t="s">
        <v>593</v>
      </c>
      <c r="K43" s="158"/>
    </row>
    <row r="44" spans="1:11" ht="13.5">
      <c r="A44" s="119"/>
      <c r="B44" s="119"/>
      <c r="C44" s="120"/>
      <c r="D44" s="120"/>
      <c r="E44" s="121"/>
      <c r="F44" s="121"/>
      <c r="G44" s="120"/>
      <c r="H44" s="120"/>
      <c r="I44" s="122"/>
      <c r="J44" s="120"/>
      <c r="K44" s="120"/>
    </row>
    <row r="45" spans="1:11">
      <c r="C45" s="18" t="s">
        <v>0</v>
      </c>
      <c r="D45" s="18"/>
      <c r="E45" s="18"/>
      <c r="F45" s="19"/>
      <c r="G45" s="20"/>
      <c r="H45" s="18"/>
      <c r="I45" s="20"/>
      <c r="J45" s="19"/>
      <c r="K45" s="19"/>
    </row>
    <row r="46" spans="1:11">
      <c r="C46" s="201" t="s">
        <v>175</v>
      </c>
      <c r="D46" s="201"/>
      <c r="E46" s="201"/>
      <c r="F46" s="201" t="s">
        <v>1</v>
      </c>
      <c r="G46" s="201"/>
      <c r="H46" s="201"/>
      <c r="I46" s="20"/>
      <c r="J46" s="19"/>
      <c r="K46" s="19"/>
    </row>
    <row r="47" spans="1:11">
      <c r="C47" s="201" t="s">
        <v>2</v>
      </c>
      <c r="D47" s="201"/>
      <c r="E47" s="201"/>
      <c r="F47" s="201" t="s">
        <v>3</v>
      </c>
      <c r="G47" s="201"/>
      <c r="H47" s="201"/>
      <c r="I47" s="20"/>
      <c r="J47" s="19"/>
      <c r="K47" s="19"/>
    </row>
    <row r="48" spans="1:11">
      <c r="C48" s="201" t="s">
        <v>4</v>
      </c>
      <c r="D48" s="201"/>
      <c r="E48" s="201"/>
      <c r="F48" s="201" t="s">
        <v>5</v>
      </c>
      <c r="G48" s="201"/>
      <c r="H48" s="201"/>
      <c r="I48" s="20"/>
      <c r="J48" s="19"/>
      <c r="K48" s="19"/>
    </row>
    <row r="49" spans="3:11">
      <c r="C49" s="201" t="s">
        <v>6</v>
      </c>
      <c r="D49" s="201"/>
      <c r="E49" s="201"/>
      <c r="F49" s="19"/>
      <c r="G49" s="20"/>
      <c r="H49" s="18"/>
      <c r="I49" s="20"/>
      <c r="J49" s="19"/>
      <c r="K49" s="19"/>
    </row>
    <row r="50" spans="3:11">
      <c r="C50" s="94"/>
      <c r="D50" s="94"/>
      <c r="E50" s="94"/>
      <c r="F50" s="19"/>
      <c r="G50" s="20"/>
      <c r="H50" s="18"/>
      <c r="I50" s="20"/>
      <c r="J50" s="19"/>
      <c r="K50" s="19"/>
    </row>
    <row r="51" spans="3:11">
      <c r="C51" s="201"/>
      <c r="D51" s="201"/>
      <c r="E51" s="201"/>
      <c r="F51" s="22"/>
      <c r="G51" s="23"/>
      <c r="H51" s="209" t="s">
        <v>7</v>
      </c>
      <c r="I51" s="209"/>
      <c r="J51" s="209"/>
      <c r="K51" s="98"/>
    </row>
    <row r="52" spans="3:11">
      <c r="C52" s="201"/>
      <c r="D52" s="201"/>
      <c r="E52" s="201"/>
      <c r="F52" s="22"/>
      <c r="G52" s="23"/>
      <c r="H52" s="209" t="s">
        <v>8</v>
      </c>
      <c r="I52" s="209"/>
      <c r="J52" s="209"/>
      <c r="K52" s="98"/>
    </row>
    <row r="53" spans="3:11">
      <c r="C53" s="22"/>
      <c r="D53" s="22"/>
      <c r="E53" s="22"/>
      <c r="F53" s="22"/>
      <c r="G53" s="23"/>
      <c r="H53" s="209" t="s">
        <v>9</v>
      </c>
      <c r="I53" s="209"/>
      <c r="J53" s="209"/>
      <c r="K53" s="98"/>
    </row>
    <row r="54" spans="3:11">
      <c r="C54" s="22"/>
      <c r="D54" s="22"/>
      <c r="E54" s="22"/>
      <c r="F54" s="22"/>
      <c r="G54" s="23"/>
      <c r="H54" s="98"/>
      <c r="I54" s="98"/>
      <c r="J54" s="98"/>
      <c r="K54" s="98"/>
    </row>
    <row r="55" spans="3:11">
      <c r="C55" s="210" t="str">
        <f>PK_PUA!C119</f>
        <v>Chief Engineering,</v>
      </c>
      <c r="D55" s="210"/>
      <c r="E55" s="210"/>
      <c r="F55" s="22"/>
      <c r="G55" s="23"/>
      <c r="H55" s="182" t="s">
        <v>589</v>
      </c>
      <c r="I55" s="183"/>
      <c r="J55" s="183"/>
      <c r="K55" s="98"/>
    </row>
    <row r="56" spans="3:11">
      <c r="C56" s="22"/>
      <c r="D56" s="22"/>
      <c r="E56" s="22"/>
      <c r="F56" s="22"/>
      <c r="G56" s="23"/>
      <c r="H56" s="184"/>
      <c r="I56" s="184"/>
      <c r="J56" s="184"/>
      <c r="K56" s="22"/>
    </row>
    <row r="57" spans="3:11">
      <c r="C57" s="22"/>
      <c r="D57" s="22"/>
      <c r="E57" s="22"/>
      <c r="F57" s="22"/>
      <c r="G57" s="23"/>
      <c r="H57" s="184"/>
      <c r="I57" s="184"/>
      <c r="J57" s="184"/>
      <c r="K57" s="22"/>
    </row>
    <row r="58" spans="3:11" ht="12.75" customHeight="1">
      <c r="C58" s="22"/>
      <c r="D58" s="22"/>
      <c r="E58" s="22"/>
      <c r="F58" s="22"/>
      <c r="G58" s="23"/>
      <c r="H58" s="93"/>
      <c r="I58" s="184"/>
      <c r="J58" s="184"/>
      <c r="K58" s="22"/>
    </row>
    <row r="59" spans="3:11">
      <c r="C59" s="208" t="str">
        <f>PK_PUA!C123</f>
        <v>Hermawan Arianto                        Date  :</v>
      </c>
      <c r="D59" s="208"/>
      <c r="E59" s="208"/>
      <c r="F59" s="111"/>
      <c r="G59" s="23"/>
      <c r="H59" s="185"/>
      <c r="I59" s="186"/>
      <c r="J59" s="186" t="s">
        <v>590</v>
      </c>
      <c r="K59" s="97"/>
    </row>
    <row r="60" spans="3:11">
      <c r="C60" s="22"/>
      <c r="D60" s="22"/>
      <c r="E60" s="22"/>
      <c r="F60" s="22"/>
      <c r="G60" s="23"/>
      <c r="H60" s="22"/>
      <c r="I60" s="22"/>
      <c r="J60" s="22"/>
      <c r="K60" s="22"/>
    </row>
  </sheetData>
  <mergeCells count="24">
    <mergeCell ref="C59:E59"/>
    <mergeCell ref="C47:E47"/>
    <mergeCell ref="F47:H47"/>
    <mergeCell ref="C48:E48"/>
    <mergeCell ref="F48:H48"/>
    <mergeCell ref="C49:E49"/>
    <mergeCell ref="C51:E51"/>
    <mergeCell ref="H51:J51"/>
    <mergeCell ref="C52:E52"/>
    <mergeCell ref="H52:J52"/>
    <mergeCell ref="H53:J53"/>
    <mergeCell ref="C55:E55"/>
    <mergeCell ref="G6:H6"/>
    <mergeCell ref="I6:J6"/>
    <mergeCell ref="G7:H7"/>
    <mergeCell ref="I7:J7"/>
    <mergeCell ref="C46:E46"/>
    <mergeCell ref="F46:H46"/>
    <mergeCell ref="J1:K1"/>
    <mergeCell ref="C2:J2"/>
    <mergeCell ref="G4:H4"/>
    <mergeCell ref="I4:J4"/>
    <mergeCell ref="G5:H5"/>
    <mergeCell ref="I5:J5"/>
  </mergeCells>
  <pageMargins left="0.2" right="0.2" top="0.5" bottom="0.65" header="0.5" footer="0.2"/>
  <pageSetup paperSize="9" scale="85" orientation="landscape" r:id="rId1"/>
  <headerFooter alignWithMargins="0">
    <oddFooter>&amp;L&amp;8Checked by
Sign..........&amp;R&amp;8Page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PK_PUA</vt:lpstr>
      <vt:lpstr>Eng 1 CAE 890688</vt:lpstr>
      <vt:lpstr>Eng 2 CAE 897503</vt:lpstr>
      <vt:lpstr>Appliance</vt:lpstr>
      <vt:lpstr>Rep. Insp &amp; NCW</vt:lpstr>
      <vt:lpstr>Eng 1 CAE 890451</vt:lpstr>
      <vt:lpstr>Appliance!Print_Area</vt:lpstr>
      <vt:lpstr>'Eng 1 CAE 890451'!Print_Area</vt:lpstr>
      <vt:lpstr>'Eng 1 CAE 890688'!Print_Area</vt:lpstr>
      <vt:lpstr>PK_PUA!Print_Area</vt:lpstr>
      <vt:lpstr>'Rep. Insp &amp; NCW'!Print_Area</vt:lpstr>
      <vt:lpstr>Appliance!Print_Titles</vt:lpstr>
      <vt:lpstr>'Eng 1 CAE 890451'!Print_Titles</vt:lpstr>
      <vt:lpstr>'Eng 1 CAE 890688'!Print_Titles</vt:lpstr>
      <vt:lpstr>'Eng 2 CAE 897503'!Print_Titles</vt:lpstr>
      <vt:lpstr>PK_PUA!Print_Titles</vt:lpstr>
      <vt:lpstr>'Rep. Insp &amp; NCW'!Print_Titles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eng</cp:lastModifiedBy>
  <cp:lastPrinted>2018-12-12T07:14:46Z</cp:lastPrinted>
  <dcterms:created xsi:type="dcterms:W3CDTF">2010-04-20T07:22:39Z</dcterms:created>
  <dcterms:modified xsi:type="dcterms:W3CDTF">2019-02-07T03:56:34Z</dcterms:modified>
</cp:coreProperties>
</file>