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Override PartName="/xl/drawings/drawing4.xml" ContentType="application/vnd.openxmlformats-officedocument.drawing+xml"/>
  <Default Extension="jpeg" ContentType="image/jpeg"/>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75" yWindow="4095" windowWidth="12705" windowHeight="3990" tabRatio="810" activeTab="5"/>
  </bookViews>
  <sheets>
    <sheet name="Airframe PAW" sheetId="20" r:id="rId1"/>
    <sheet name="Engine#1 ED1284" sheetId="16" r:id="rId2"/>
    <sheet name="Engine#2 EB0283" sheetId="23" r:id="rId3"/>
    <sheet name="Prop #1 FR20070352" sheetId="14" r:id="rId4"/>
    <sheet name="Prop #2 FR20070353" sheetId="13" r:id="rId5"/>
    <sheet name="Appliance" sheetId="15" r:id="rId6"/>
    <sheet name="Control TDC" sheetId="21" r:id="rId7"/>
    <sheet name="last AD" sheetId="24" r:id="rId8"/>
  </sheets>
  <externalReferences>
    <externalReference r:id="rId9"/>
  </externalReferences>
  <definedNames>
    <definedName name="_xlnm._FilterDatabase" localSheetId="0" hidden="1">'Airframe PAW'!$B$9:$I$139</definedName>
    <definedName name="_LHB1">[1]Mod!$B$352</definedName>
    <definedName name="_LHB2">[1]Mod!$B$353</definedName>
    <definedName name="_LHB3">[1]Mod!$B$354</definedName>
    <definedName name="_LHB4">[1]Mod!$B$355</definedName>
    <definedName name="_LHB5">[1]Mod!$B$356</definedName>
    <definedName name="_LHB6">[1]Mod!$B$357</definedName>
    <definedName name="_RHB1">[1]Mod!$B$362</definedName>
    <definedName name="_RHB2">[1]Mod!$B$363</definedName>
    <definedName name="_RHB3">[1]Mod!$B$364</definedName>
    <definedName name="_RHB4">[1]Mod!$B$365</definedName>
    <definedName name="_RHB5">[1]Mod!$B$366</definedName>
    <definedName name="_RHB6">[1]Mod!$B$367</definedName>
    <definedName name="A1500000">[1]Airframe!#REF!</definedName>
    <definedName name="A314µ">[1]Mod!#REF!</definedName>
    <definedName name="AB15000000000">[1]Airframe!#REF!</definedName>
    <definedName name="AC_MSN">[1]Mod!$H$1</definedName>
    <definedName name="closed">'[1]KEY WORDS'!$A$10</definedName>
    <definedName name="DATE_REF">[1]Mod!#REF!</definedName>
    <definedName name="DB">[1]Mod!$A$419</definedName>
    <definedName name="DIFV_PN">[1]Mod!$B$417</definedName>
    <definedName name="due">'[1]KEY WORDS'!$A$11</definedName>
    <definedName name="LHB1C">[1]Mod!$J$352</definedName>
    <definedName name="LHB2C">[1]Mod!$J$353</definedName>
    <definedName name="LHB3C">[1]Mod!$J$354</definedName>
    <definedName name="LHB4C">[1]Mod!$J$355</definedName>
    <definedName name="LHB5C">[1]Mod!$J$356</definedName>
    <definedName name="LHB6C">[1]Mod!$J$357</definedName>
    <definedName name="LHE">[1]Mod!$B$371</definedName>
    <definedName name="LHMLG">[1]Mod!$A$379</definedName>
    <definedName name="LHPCU">[1]Mod!$B$359</definedName>
    <definedName name="LHPCUC">[1]Mod!$J$359</definedName>
    <definedName name="LHPROP">[1]Mod!$B$351</definedName>
    <definedName name="LHPROPC">[1]Mod!$J$351</definedName>
    <definedName name="LHRGB">[1]Mod!$H$371</definedName>
    <definedName name="LHSB">[1]Mod!$A$390</definedName>
    <definedName name="LHSB_PN">[1]Mod!$B$391</definedName>
    <definedName name="LHSB_SN">[1]Mod!$B$390</definedName>
    <definedName name="LHUBPN">[1]Mod!$A$394</definedName>
    <definedName name="LHUP">[1]Mod!#REF!</definedName>
    <definedName name="NA">'[1]KEY WORDS'!$A$12</definedName>
    <definedName name="NAENG">'[1]KEY WORDS'!$A$6</definedName>
    <definedName name="NAMODEL">'[1]KEY WORDS'!$A$4</definedName>
    <definedName name="NAMSN">'[1]KEY WORDS'!$A$3</definedName>
    <definedName name="NLG">[1]Mod!$A$413</definedName>
    <definedName name="NLGUBPN">[1]Mod!$A$422</definedName>
    <definedName name="NLGUP">[1]Mod!#REF!</definedName>
    <definedName name="_xlnm.Print_Area" localSheetId="0">'Airframe PAW'!$A$1:$J$138</definedName>
    <definedName name="_xlnm.Print_Area" localSheetId="5">Appliance!$A$1:$I$102</definedName>
    <definedName name="_xlnm.Print_Area" localSheetId="1">'Engine#1 ED1284'!$A$1:$J$35</definedName>
    <definedName name="_xlnm.Print_Area" localSheetId="2">'Engine#2 EB0283'!$A$1:$J$34</definedName>
    <definedName name="_xlnm.Print_Area" localSheetId="3">'Prop #1 FR20070352'!$A$1:$J$24</definedName>
    <definedName name="_xlnm.Print_Area" localSheetId="4">'Prop #2 FR20070353'!$A$1:$J$24</definedName>
    <definedName name="_xlnm.Print_Titles" localSheetId="0">'Airframe PAW'!$1:$9</definedName>
    <definedName name="_xlnm.Print_Titles" localSheetId="5">Appliance!$1:$8</definedName>
    <definedName name="_xlnm.Print_Titles" localSheetId="6">'Control TDC'!$1:$10</definedName>
    <definedName name="_xlnm.Print_Titles" localSheetId="1">'Engine#1 ED1284'!$1:$9</definedName>
    <definedName name="_xlnm.Print_Titles" localSheetId="2">'Engine#2 EB0283'!$1:$9</definedName>
    <definedName name="_xlnm.Print_Titles" localSheetId="3">'Prop #1 FR20070352'!$1:$8</definedName>
    <definedName name="_xlnm.Print_Titles" localSheetId="4">'Prop #2 FR20070353'!$1:$8</definedName>
    <definedName name="RHB1C">[1]Mod!$J$362</definedName>
    <definedName name="RHB2C">[1]Mod!$J$363</definedName>
    <definedName name="RHB3C">[1]Mod!$J$364</definedName>
    <definedName name="RHB4C">[1]Mod!$J$365</definedName>
    <definedName name="RHB5C">[1]Mod!$J$366</definedName>
    <definedName name="RHB6C">[1]Mod!$J$367</definedName>
    <definedName name="RHE">[1]Mod!$B$375</definedName>
    <definedName name="RHMLG">[1]Mod!$A$396</definedName>
    <definedName name="RHPCU">[1]Mod!$B$369</definedName>
    <definedName name="RHPCUC">[1]Mod!$J$369</definedName>
    <definedName name="RHPROP">[1]Mod!$B$361</definedName>
    <definedName name="RHPROPC">[1]Mod!$J$361</definedName>
    <definedName name="RHRGB">[1]Mod!$H$375</definedName>
    <definedName name="RHSB">[1]Mod!$A$407</definedName>
    <definedName name="RHSB_PN">[1]Mod!$B$408</definedName>
    <definedName name="RHSB_SN">[1]Mod!$B$407</definedName>
    <definedName name="RHUBPN">[1]Mod!$A$411</definedName>
    <definedName name="RHUP">[1]Mod!#REF!</definedName>
    <definedName name="TASKND">[1]Mod!$B$360</definedName>
    <definedName name="TASKND2">[1]Mod!$B$370</definedName>
    <definedName name="TASKND2C">[1]Mod!$J$370</definedName>
    <definedName name="TASKNDC">[1]Mod!$J$360</definedName>
    <definedName name="transferT">[1]Mod!$B$358</definedName>
    <definedName name="TransferTC">[1]Mod!$J$358</definedName>
    <definedName name="TransferTT">[1]Mod!$B$368</definedName>
    <definedName name="TransferTTC">[1]Mod!$J$368</definedName>
    <definedName name="update_issue">[1]Mod!$J$1</definedName>
    <definedName name="wrn.WorkOrder." localSheetId="0"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wrn.WorkOrder." localSheetId="2" hidden="1">{#N/A,#N/A,FALSE,"Bridge";#N/A,#N/A,FALSE,"O.O.P.";#N/A,#N/A,FALSE,"A";#N/A,#N/A,FALSE,"2A";#N/A,#N/A,FALSE,"4A";#N/A,#N/A,FALSE,"C";#N/A,#N/A,FALSE,"2C";#N/A,#N/A,FALSE,"4C";#N/A,#N/A,FALSE,"8C";#N/A,#N/A,FALSE,"18000 cyc";#N/A,#N/A,FALSE,"24000 cyc";#N/A,#N/A,FALSE,"Wing Box Tasks";#N/A,#N/A,FALSE,"33000 cyc";#N/A,#N/A,FALSE,"36000 cyc";#N/A,#N/A,FALSE,"1Ye";#N/A,#N/A,FALSE,"2Ye";#N/A,#N/A,FALSE,"4Ye";#N/A,#N/A,FALSE,"8Ye"}</definedName>
    <definedName name="wrn.WorkOrder." hidden="1">{#N/A,#N/A,FALSE,"Bridge";#N/A,#N/A,FALSE,"O.O.P.";#N/A,#N/A,FALSE,"A";#N/A,#N/A,FALSE,"2A";#N/A,#N/A,FALSE,"4A";#N/A,#N/A,FALSE,"C";#N/A,#N/A,FALSE,"2C";#N/A,#N/A,FALSE,"4C";#N/A,#N/A,FALSE,"8C";#N/A,#N/A,FALSE,"18000 cyc";#N/A,#N/A,FALSE,"24000 cyc";#N/A,#N/A,FALSE,"Wing Box Tasks";#N/A,#N/A,FALSE,"33000 cyc";#N/A,#N/A,FALSE,"36000 cyc";#N/A,#N/A,FALSE,"1Ye";#N/A,#N/A,FALSE,"2Ye";#N/A,#N/A,FALSE,"4Ye";#N/A,#N/A,FALSE,"8Ye"}</definedName>
  </definedNames>
  <calcPr calcId="124519"/>
</workbook>
</file>

<file path=xl/calcChain.xml><?xml version="1.0" encoding="utf-8"?>
<calcChain xmlns="http://schemas.openxmlformats.org/spreadsheetml/2006/main">
  <c r="I40" i="21"/>
  <c r="H40"/>
  <c r="G40"/>
  <c r="F40"/>
  <c r="E40"/>
  <c r="D40"/>
  <c r="C40" l="1"/>
  <c r="B40"/>
  <c r="L38"/>
  <c r="J38"/>
  <c r="L37"/>
  <c r="J37"/>
  <c r="L36"/>
  <c r="J36"/>
  <c r="L35"/>
  <c r="J35"/>
  <c r="L34"/>
  <c r="J34"/>
  <c r="L33"/>
  <c r="J33"/>
  <c r="L32"/>
  <c r="J32"/>
  <c r="G31"/>
  <c r="F31"/>
  <c r="L28"/>
  <c r="J28"/>
  <c r="L27"/>
  <c r="J27"/>
  <c r="L26"/>
  <c r="J26"/>
  <c r="L25"/>
  <c r="J25"/>
  <c r="L24"/>
  <c r="J24"/>
  <c r="L23"/>
  <c r="J23"/>
  <c r="L22"/>
  <c r="J22"/>
  <c r="G21"/>
  <c r="F21"/>
  <c r="I13"/>
  <c r="H13"/>
  <c r="G13"/>
  <c r="F13"/>
  <c r="E13"/>
  <c r="D13"/>
  <c r="C13"/>
  <c r="B13" l="1"/>
  <c r="A13"/>
  <c r="I12" l="1"/>
  <c r="H12"/>
  <c r="G12"/>
  <c r="F12"/>
  <c r="E12"/>
  <c r="D12"/>
  <c r="C12"/>
  <c r="B12"/>
  <c r="A12"/>
  <c r="J8"/>
  <c r="F8"/>
  <c r="F7"/>
  <c r="C7"/>
  <c r="J13" s="1"/>
  <c r="C6" l="1"/>
  <c r="J40" l="1"/>
  <c r="J12"/>
  <c r="H5"/>
  <c r="F5" l="1"/>
  <c r="H4"/>
  <c r="F4"/>
  <c r="I2"/>
  <c r="B102" i="15"/>
  <c r="M90" s="1"/>
  <c r="G6"/>
  <c r="G5"/>
  <c r="H2"/>
  <c r="G2" l="1"/>
  <c r="B24" i="13"/>
  <c r="I2"/>
  <c r="H2"/>
  <c r="B24" i="14"/>
  <c r="I2"/>
  <c r="H2"/>
  <c r="B34" i="23"/>
  <c r="I2"/>
  <c r="H2"/>
  <c r="B35" i="16"/>
  <c r="I2"/>
  <c r="H2"/>
</calcChain>
</file>

<file path=xl/comments1.xml><?xml version="1.0" encoding="utf-8"?>
<comments xmlns="http://schemas.openxmlformats.org/spreadsheetml/2006/main">
  <authors>
    <author>pcb051</author>
  </authors>
  <commentList>
    <comment ref="B78" authorId="0">
      <text>
        <r>
          <rPr>
            <b/>
            <sz val="9"/>
            <color indexed="81"/>
            <rFont val="Tahoma"/>
            <family val="2"/>
          </rPr>
          <t>PAX blm ada</t>
        </r>
        <r>
          <rPr>
            <sz val="9"/>
            <color indexed="81"/>
            <rFont val="Tahoma"/>
            <family val="2"/>
          </rPr>
          <t xml:space="preserve">
</t>
        </r>
      </text>
    </comment>
    <comment ref="B92" authorId="0">
      <text>
        <r>
          <rPr>
            <b/>
            <sz val="9"/>
            <color indexed="81"/>
            <rFont val="Tahoma"/>
            <family val="2"/>
          </rPr>
          <t>di PK PAX belum ada</t>
        </r>
      </text>
    </comment>
  </commentList>
</comments>
</file>

<file path=xl/comments2.xml><?xml version="1.0" encoding="utf-8"?>
<comments xmlns="http://schemas.openxmlformats.org/spreadsheetml/2006/main">
  <authors>
    <author>user</author>
  </authors>
  <commentList>
    <comment ref="H4" authorId="0">
      <text>
        <r>
          <rPr>
            <b/>
            <sz val="9"/>
            <color indexed="81"/>
            <rFont val="Tahoma"/>
            <family val="2"/>
          </rPr>
          <t>Replaced at 21 June 2014</t>
        </r>
        <r>
          <rPr>
            <sz val="9"/>
            <color indexed="81"/>
            <rFont val="Tahoma"/>
            <family val="2"/>
          </rPr>
          <t xml:space="preserve">
</t>
        </r>
      </text>
    </comment>
  </commentList>
</comments>
</file>

<file path=xl/comments3.xml><?xml version="1.0" encoding="utf-8"?>
<comments xmlns="http://schemas.openxmlformats.org/spreadsheetml/2006/main">
  <authors>
    <author>yadava3</author>
    <author>NedungadiG</author>
    <author>pcb051</author>
  </authors>
  <commentList>
    <comment ref="I25" authorId="0">
      <text>
        <r>
          <rPr>
            <sz val="8"/>
            <color indexed="81"/>
            <rFont val="Tahoma"/>
            <family val="2"/>
          </rPr>
          <t xml:space="preserve">
P/N 12MU, 12MM &amp; 12 MN.</t>
        </r>
      </text>
    </comment>
    <comment ref="I55" authorId="1">
      <text>
        <r>
          <rPr>
            <b/>
            <sz val="8"/>
            <color indexed="81"/>
            <rFont val="Tahoma"/>
            <family val="2"/>
          </rPr>
          <t>Not allowed as per IPC &amp; info notice</t>
        </r>
      </text>
    </comment>
    <comment ref="C61" authorId="2">
      <text>
        <r>
          <rPr>
            <b/>
            <sz val="9"/>
            <color indexed="81"/>
            <rFont val="Tahoma"/>
            <family val="2"/>
          </rPr>
          <t>PAX blm ada</t>
        </r>
        <r>
          <rPr>
            <sz val="9"/>
            <color indexed="81"/>
            <rFont val="Tahoma"/>
            <family val="2"/>
          </rPr>
          <t xml:space="preserve">
</t>
        </r>
      </text>
    </comment>
  </commentList>
</comments>
</file>

<file path=xl/sharedStrings.xml><?xml version="1.0" encoding="utf-8"?>
<sst xmlns="http://schemas.openxmlformats.org/spreadsheetml/2006/main" count="1509" uniqueCount="1023">
  <si>
    <t>N/A</t>
  </si>
  <si>
    <t>Subjects</t>
  </si>
  <si>
    <t>above. All applicable AD/SB for the specific model have been</t>
  </si>
  <si>
    <t>Inspector Verification</t>
  </si>
  <si>
    <t>All AD/SB have been performed as indicated in the remarks</t>
  </si>
  <si>
    <t>All AD/SB have been  performed as  indicated in the remarks</t>
  </si>
  <si>
    <t>Subject</t>
  </si>
  <si>
    <t>Date of Compliance</t>
  </si>
  <si>
    <t>Airframe Total Time at Comp.</t>
  </si>
  <si>
    <t>One Time / Recurring</t>
  </si>
  <si>
    <t xml:space="preserve">Inspector Verification </t>
  </si>
  <si>
    <t>Engine Total 
Time at Comp.</t>
  </si>
  <si>
    <t>Engine Total Time at Comp.</t>
  </si>
  <si>
    <t>complied with unless other wise specified on the remarks.</t>
  </si>
  <si>
    <t>AIRWORTHINESS DIRECTIVE COMPLIANCE RECORD</t>
  </si>
  <si>
    <t>Remarks</t>
  </si>
  <si>
    <t>Aircraft Registration</t>
  </si>
  <si>
    <t>Airframe Hours</t>
  </si>
  <si>
    <t>Airframe Cycles</t>
  </si>
  <si>
    <t>Aircraft Type</t>
  </si>
  <si>
    <t>Engine Type</t>
  </si>
  <si>
    <t>Propeller</t>
  </si>
  <si>
    <t>Auxiliary Power Unit</t>
  </si>
  <si>
    <t>SB Reference</t>
  </si>
  <si>
    <t>N/A to ATR 72-212 model</t>
  </si>
  <si>
    <t>N/A to A/C 72-212</t>
  </si>
  <si>
    <t>N/A to PWC 127F</t>
  </si>
  <si>
    <t>N/A
mod 3361 embodied</t>
  </si>
  <si>
    <t>N/A
mod 3196 embodied</t>
  </si>
  <si>
    <t>N/A
mode 2723 embodied</t>
  </si>
  <si>
    <t>N/A
mod 4044 embodied</t>
  </si>
  <si>
    <t>N/A
mod 2601 embodied</t>
  </si>
  <si>
    <t>N/A
mod 2879 &amp; 26281 embodied</t>
  </si>
  <si>
    <t>N/A
mod 4102 embodied</t>
  </si>
  <si>
    <t>N/A 
mod 4495 embodied</t>
  </si>
  <si>
    <t>SB ATR 72-71-1006</t>
  </si>
  <si>
    <t>N/A
mod 3742 not embodied AD not applicable as per SB ATR 72-71-1006</t>
  </si>
  <si>
    <t>SB ATR 72-25-1052</t>
  </si>
  <si>
    <t>N/A
mod 3193 embodied</t>
  </si>
  <si>
    <t>SB ATR 72-53-1008
SB ATR 72-53-1044</t>
  </si>
  <si>
    <t>N/A
mod 3942 embodied</t>
  </si>
  <si>
    <t>SB ATR 72-57-1019</t>
  </si>
  <si>
    <t>N/A to MSN 746</t>
  </si>
  <si>
    <t>SB ATR 72-54-1011</t>
  </si>
  <si>
    <t>SB ATR 72-57-1020</t>
  </si>
  <si>
    <t>N/A
mod 4831 embodied</t>
  </si>
  <si>
    <t>SB ATR 72-21-1034
SB ATR 72-21-1016
SB ATR 72-21-1048</t>
  </si>
  <si>
    <t>N/A
mod 4197 embodied</t>
  </si>
  <si>
    <t>Icing Conditions - Revise the Airplane Flight Manual (AFM)
Applicable to ATR 72 aircraft, models -101, -102, -201, -202, -211, -212 and -212A, all serial numbers.</t>
  </si>
  <si>
    <t>previously complied with</t>
  </si>
  <si>
    <t>SB ATR72-30-1034 &amp; SB ATR72-30-1032R1 &amp; SB ATR72-30-1033R1 or SB ATR72-30-1037 OR Mod 4994 &amp; Mod 4997 &amp; Mod 5008</t>
  </si>
  <si>
    <t>SB ATR72-32-1038 or Mod 5226</t>
  </si>
  <si>
    <t>Landing Gear - Install Modified Uplock Boxes
Applicable to Model ATR 72-101/-102/-201/-202/-211/-212 and 212 A series airplanes on which AEROSPATIALE MATRA ATR modification 5226 has not been accomplished.</t>
  </si>
  <si>
    <t>SB ATR72-26-1014 R2</t>
  </si>
  <si>
    <t>Fire Protection - Fire Handles. 
Applicable to Models ATR 72-101/-102/-201/-202/-211/-212/-212A series airplanes equipped with LABINAL engine fire handles P/N 19-51-41&amp; P/N 19-51-51 - S/N between 1330 &amp; 1526 inclusive except S/N : 1376, 1426, 1435, 1456, 1458, 1460 to 1463, 1465, 1467, 1470, 1478, 1479, 1484 to 1486, 1499, 1510 to 1519 and 1521 to 1525.</t>
  </si>
  <si>
    <t>Take-Off after use of type II or IV fluids - Appendix to flight manual
Applicable to ATR 72 aircraft models -101, -102, -201, -202,- 211, -212, -212A.</t>
  </si>
  <si>
    <t>French DGAC AD 98-073-037(B)</t>
  </si>
  <si>
    <t>French DGAC AD 98-072-036(B)</t>
  </si>
  <si>
    <t>French DGAC AD 91-006-037</t>
  </si>
  <si>
    <t>French DGAC AD 91-067-005</t>
  </si>
  <si>
    <t>French DGAC AD 91-215-006(B)</t>
  </si>
  <si>
    <t>French DGAC AD 91-217-007(B)</t>
  </si>
  <si>
    <t>French DGAC AD 91-238-009(B)</t>
  </si>
  <si>
    <t>French DGAC AD 92-045-011(B)</t>
  </si>
  <si>
    <t>French DGAC AD 92-084-010(B)R2</t>
  </si>
  <si>
    <t>French DGAC AD 92-123-013(B)</t>
  </si>
  <si>
    <t>French DGAC AD 92-134-014(B)R1</t>
  </si>
  <si>
    <t>French DGAC AD 92-135-015</t>
  </si>
  <si>
    <t>French DGAC AD 92-262-016</t>
  </si>
  <si>
    <t>French DGAC AD 92-272-017(B)R1</t>
  </si>
  <si>
    <t>French DGAC AD 94-001-018(B)</t>
  </si>
  <si>
    <t>French DGAC AD 94-002-019(B)</t>
  </si>
  <si>
    <t>French DGAC AD 94-065-020(B)R1</t>
  </si>
  <si>
    <t>French DGAC AD 94-161-021(B)</t>
  </si>
  <si>
    <t>French DGAC AD 94-191-022(B)</t>
  </si>
  <si>
    <t>French DGAC AD 94-197-023(B)</t>
  </si>
  <si>
    <t>French DGAC AD 94-224-024(B)</t>
  </si>
  <si>
    <t>French DGAC AD 1995-105-026(B)R1</t>
  </si>
  <si>
    <t>French DGAC AD 96-019-028(B)</t>
  </si>
  <si>
    <t>French DGAC AD 96-096-029(B)</t>
  </si>
  <si>
    <t>French DGAC AD 96-110-030(B)</t>
  </si>
  <si>
    <t>French DGAC AD 1996-207-031(B)R1</t>
  </si>
  <si>
    <t>French DGAC AD 96-288-032(B)R1</t>
  </si>
  <si>
    <t>French DGAC AD 97--158-033(B)</t>
  </si>
  <si>
    <t>French DGAC AD 97-264 034(B)</t>
  </si>
  <si>
    <t>French DGAC AD 98-071-035(B)</t>
  </si>
  <si>
    <t>French DGAC AD 90-193-032(B) R2</t>
  </si>
  <si>
    <t>Service Bulletin ATR 72-92-1004 original issue dated January 26, 2001
Any further approved revision of this SB is acceptable.</t>
  </si>
  <si>
    <t>Electrical Circuit - Wiring Conduit Between Frame 28 &amp; 28A
Applicable to Model ATR 72-101/-201/-102/-202/-211 and -212 on which modification 3719 has not been embodied.</t>
  </si>
  <si>
    <t>SB ATR 72-52-1018 R1
ATR 72-53-1013, ATR 72-53-1019,
ATR 72-52-1028, ATR 72-52-1029,
ATR 72-52-1033, ATR 72-53-1021,
ATR 72-53-1014 R1 &amp; ATR 72-53-1020.</t>
  </si>
  <si>
    <t>Structure -Result of Fatigue tests
Applicable to  ATR 72 models -101, -102, -201, -202, -211, -212 aircraft.</t>
  </si>
  <si>
    <t>Hydraulic Pump Power supply cables routing
Applicable to ATR 72 -101, -102, -201, -202, -211, -212 and 212A model aircraft on which ATR modification 5297 has not been embodied in production (or Service Bulletin (SB) ATR 72-92-1006 in service).</t>
  </si>
  <si>
    <t>PRATT &amp; WHITNEY CANADA Service Bulletin 21570.</t>
  </si>
  <si>
    <t>Engines - HP Oil Pump (PRV)
Applicable to ATR 72-101, -102, -201, -202, -211, and -212 model aircraft except aircraft on which one of the ATR modifications 4371 or 3973 or 4437 has been embodied.</t>
  </si>
  <si>
    <t>Propellers - Pitch change system component (14SF11/14SFL11/247F-1 HS Model)
Applicable to ATR 72-101, -102, -201, -202, -211, and -212 model aircraft.</t>
  </si>
  <si>
    <t>SB ATR72-92-1007 OR Mod 4840</t>
  </si>
  <si>
    <t>Electrical rack 90VU - Wire bundle routing on 93.94 and 95 VU carbon shelves
Applicable to ATR 72-101, -102, -201, -202, -211, -212 and -212A model aircraft on which ATR modification 1447 has been embodied and ATR modification 4840 has not been accomplished.</t>
  </si>
  <si>
    <t>French DGAC AD 2002-072-064 (B) R1</t>
  </si>
  <si>
    <t>Forward attendant seat
Applicable to Airplane ATR 72, model -101, -102, -201, -202, -211, -212, -212A except those on which modification(mod) 5328</t>
  </si>
  <si>
    <t>SB ATR72-92-1010 REV 1 dated 11 March 2003 OR Mod 5450</t>
  </si>
  <si>
    <t>Messier SB 631-32-178 OR Mod 5522</t>
  </si>
  <si>
    <t>Main Landing Gear - Secondary side brace inspection
Applicable to TR 72-101, -102, -201, -202, -211, -212, -212A aircraft models, all serial numbers, except those on which ATR modification No 5522 (ATR Service Bulletin (SB) ATR 72-32-1046) has been embodied.</t>
  </si>
  <si>
    <t>Fuel Quantity Indicator
Applicable to ATR 42 / 72 models, all serial numbers</t>
  </si>
  <si>
    <t>SB ATR72-25-1074R1 OR Mod 05117 or Mod 05322</t>
  </si>
  <si>
    <t>SB ATR 72-92-1016, SB ATR 72-92-1018
Mod No - 5780</t>
  </si>
  <si>
    <t xml:space="preserve">Sicma Aero Seat 
SB No.94-25-011 issue 2, 
SB No.94-25-012 original issue &amp;
SB No.94-25-013 issue 4 </t>
  </si>
  <si>
    <t>EASA 2009-0170</t>
  </si>
  <si>
    <t>EASA AD 2010-0063-E</t>
  </si>
  <si>
    <t>ATR 42/72 JIC 25-11-11 RAI 10000
ATR 42/72 IPC 27-21-10</t>
  </si>
  <si>
    <r>
      <t xml:space="preserve">Complied.    
                                                                                                                                                                                                               </t>
    </r>
    <r>
      <rPr>
        <sz val="9"/>
        <rFont val="Arial Narrow"/>
        <family val="2"/>
      </rPr>
      <t xml:space="preserve">Relevant revisions have been incorporated into the AFM before delivery.                                                                                                                                                              </t>
    </r>
  </si>
  <si>
    <r>
      <t xml:space="preserve">Not Applicable   
                                                                                                                                                                                        </t>
    </r>
    <r>
      <rPr>
        <sz val="9"/>
        <rFont val="Arial Narrow"/>
        <family val="2"/>
      </rPr>
      <t xml:space="preserve">Mod 4994, Mod 4997 &amp; Mod 5008 Production Embodied       </t>
    </r>
    <r>
      <rPr>
        <b/>
        <sz val="9"/>
        <rFont val="Arial Narrow"/>
        <family val="2"/>
      </rPr>
      <t xml:space="preserve">                                                                                                                               </t>
    </r>
  </si>
  <si>
    <r>
      <t xml:space="preserve">Not Applicable
</t>
    </r>
    <r>
      <rPr>
        <sz val="9"/>
        <rFont val="Arial Narrow"/>
        <family val="2"/>
      </rPr>
      <t>Mod 5226 Production Embodied</t>
    </r>
  </si>
  <si>
    <r>
      <rPr>
        <sz val="9"/>
        <rFont val="Arial Narrow"/>
        <family val="2"/>
      </rPr>
      <t>Relevant revisions have been incorporated into AFM before delivery.</t>
    </r>
    <r>
      <rPr>
        <b/>
        <sz val="9"/>
        <rFont val="Arial Narrow"/>
        <family val="2"/>
      </rPr>
      <t xml:space="preserve">     </t>
    </r>
  </si>
  <si>
    <r>
      <t xml:space="preserve">Not Applicable </t>
    </r>
    <r>
      <rPr>
        <sz val="9"/>
        <rFont val="Arial Narrow"/>
        <family val="2"/>
      </rPr>
      <t>to ATR72-212A Aircraft.</t>
    </r>
    <r>
      <rPr>
        <b/>
        <sz val="9"/>
        <rFont val="Arial Narrow"/>
        <family val="2"/>
      </rPr>
      <t xml:space="preserve">
</t>
    </r>
    <r>
      <rPr>
        <sz val="9"/>
        <rFont val="Arial Narrow"/>
        <family val="2"/>
      </rPr>
      <t xml:space="preserve">
MOD 3719 production embodied.</t>
    </r>
  </si>
  <si>
    <r>
      <t xml:space="preserve">Not Applicable </t>
    </r>
    <r>
      <rPr>
        <sz val="9"/>
        <rFont val="Arial Narrow"/>
        <family val="2"/>
      </rPr>
      <t>to ATR72-212A Aircraft.</t>
    </r>
  </si>
  <si>
    <r>
      <rPr>
        <b/>
        <sz val="9"/>
        <rFont val="Arial Narrow"/>
        <family val="2"/>
      </rPr>
      <t xml:space="preserve">Not Applicable
</t>
    </r>
    <r>
      <rPr>
        <sz val="9"/>
        <rFont val="Arial Narrow"/>
        <family val="2"/>
      </rPr>
      <t xml:space="preserve">
Mod 5162 production embodied.</t>
    </r>
  </si>
  <si>
    <r>
      <rPr>
        <b/>
        <sz val="9"/>
        <rFont val="Arial Narrow"/>
        <family val="2"/>
      </rPr>
      <t xml:space="preserve">Not Applicable
</t>
    </r>
    <r>
      <rPr>
        <sz val="9"/>
        <rFont val="Arial Narrow"/>
        <family val="2"/>
      </rPr>
      <t xml:space="preserve">
Mod 5339 embodied.</t>
    </r>
  </si>
  <si>
    <r>
      <t xml:space="preserve">Not Applicable     
                                                                                                                                                                                                       </t>
    </r>
    <r>
      <rPr>
        <sz val="9"/>
        <rFont val="Arial Narrow"/>
        <family val="2"/>
      </rPr>
      <t xml:space="preserve">Mod 5297 Production Embodied   </t>
    </r>
  </si>
  <si>
    <r>
      <t xml:space="preserve">Not Applicable </t>
    </r>
    <r>
      <rPr>
        <sz val="9"/>
        <rFont val="Arial Narrow"/>
        <family val="2"/>
      </rPr>
      <t>to ATR72-212A  Aircraft.</t>
    </r>
    <r>
      <rPr>
        <b/>
        <sz val="9"/>
        <rFont val="Arial Narrow"/>
        <family val="2"/>
      </rPr>
      <t xml:space="preserve">
</t>
    </r>
    <r>
      <rPr>
        <sz val="9"/>
        <rFont val="Arial Narrow"/>
        <family val="2"/>
      </rPr>
      <t xml:space="preserve"> Mod 4371 &amp; 4437 production embodied.</t>
    </r>
  </si>
  <si>
    <r>
      <t xml:space="preserve">Not Applicable to  ATR72-212A Aircraft.
</t>
    </r>
    <r>
      <rPr>
        <sz val="9"/>
        <rFont val="Arial Narrow"/>
        <family val="2"/>
      </rPr>
      <t>HAMILTON SUNDSTRAND model HS 568F-1  installed .</t>
    </r>
  </si>
  <si>
    <r>
      <t xml:space="preserve">Not Applicable     
                                                                                                                                                                                                                  </t>
    </r>
    <r>
      <rPr>
        <sz val="9"/>
        <rFont val="Arial Narrow"/>
        <family val="2"/>
      </rPr>
      <t xml:space="preserve">Mod 4840 Production Embodied  </t>
    </r>
  </si>
  <si>
    <r>
      <t xml:space="preserve">Not Applicable     
                                                                                                                                                                                                                  </t>
    </r>
    <r>
      <rPr>
        <sz val="9"/>
        <rFont val="Arial Narrow"/>
        <family val="2"/>
      </rPr>
      <t xml:space="preserve">Mod 5328 Embodied  </t>
    </r>
  </si>
  <si>
    <r>
      <t xml:space="preserve">Not Applicable      
                                                                                                                                                                                                   </t>
    </r>
    <r>
      <rPr>
        <sz val="9"/>
        <rFont val="Arial Narrow"/>
        <family val="2"/>
      </rPr>
      <t xml:space="preserve">Mod 5426 Production Embodied </t>
    </r>
  </si>
  <si>
    <r>
      <t xml:space="preserve">Complied in production    
                                                                                                                                                                                                                                </t>
    </r>
    <r>
      <rPr>
        <sz val="9"/>
        <rFont val="Arial Narrow"/>
        <family val="2"/>
      </rPr>
      <t xml:space="preserve">AOM 42-72/2005/08  Embodied  </t>
    </r>
    <r>
      <rPr>
        <b/>
        <sz val="9"/>
        <rFont val="Arial Narrow"/>
        <family val="2"/>
      </rPr>
      <t xml:space="preserve">  </t>
    </r>
  </si>
  <si>
    <r>
      <t xml:space="preserve">Not Applicable       
                                                                                                                                                                                                  </t>
    </r>
    <r>
      <rPr>
        <sz val="9"/>
        <rFont val="Arial Narrow"/>
        <family val="2"/>
      </rPr>
      <t xml:space="preserve">Mod 5356 Production Embodied </t>
    </r>
    <r>
      <rPr>
        <b/>
        <sz val="9"/>
        <rFont val="Arial Narrow"/>
        <family val="2"/>
      </rPr>
      <t xml:space="preserve">         </t>
    </r>
  </si>
  <si>
    <r>
      <t xml:space="preserve">Not Applicable </t>
    </r>
    <r>
      <rPr>
        <sz val="9"/>
        <rFont val="Arial Narrow"/>
        <family val="2"/>
      </rPr>
      <t>to this MSN.</t>
    </r>
    <r>
      <rPr>
        <b/>
        <sz val="9"/>
        <rFont val="Arial Narrow"/>
        <family val="2"/>
      </rPr>
      <t xml:space="preserve">
                                                                                                                                                                                                                                       </t>
    </r>
    <r>
      <rPr>
        <sz val="9"/>
        <rFont val="Arial Narrow"/>
        <family val="2"/>
      </rPr>
      <t xml:space="preserve">As AD applicable upto MSN 728  </t>
    </r>
  </si>
  <si>
    <r>
      <t xml:space="preserve">Not Applicable     
</t>
    </r>
    <r>
      <rPr>
        <sz val="9"/>
        <rFont val="Arial Narrow"/>
        <family val="2"/>
      </rPr>
      <t xml:space="preserve">                                                                                                                                                                                                     Mod 4373 Production Embodied   </t>
    </r>
    <r>
      <rPr>
        <b/>
        <sz val="9"/>
        <rFont val="Arial Narrow"/>
        <family val="2"/>
      </rPr>
      <t xml:space="preserve"> </t>
    </r>
  </si>
  <si>
    <r>
      <t xml:space="preserve">Not Applicable     
                                                                                                                                                                                                        </t>
    </r>
    <r>
      <rPr>
        <sz val="9"/>
        <rFont val="Arial Narrow"/>
        <family val="2"/>
      </rPr>
      <t xml:space="preserve">Mod 5322 and 5117 Production Embodied </t>
    </r>
  </si>
  <si>
    <r>
      <rPr>
        <b/>
        <sz val="9"/>
        <rFont val="Arial Narrow"/>
        <family val="2"/>
      </rPr>
      <t>Complied</t>
    </r>
    <r>
      <rPr>
        <sz val="9"/>
        <rFont val="Arial Narrow"/>
        <family val="2"/>
      </rPr>
      <t xml:space="preserve">
1. Initial inspection as per SB 72-92-1016 carried out on 7 May  2008 at 2996:14 FH. W/C # 49335.
2. No damage found.
3. SB 72-92-1018R2 carried out on 27-Feb-2010 at 7722:52 FH. W/C # 49346</t>
    </r>
  </si>
  <si>
    <r>
      <rPr>
        <b/>
        <sz val="9"/>
        <rFont val="Arial Narrow"/>
        <family val="2"/>
      </rPr>
      <t xml:space="preserve">Not Applicable
</t>
    </r>
    <r>
      <rPr>
        <sz val="9"/>
        <rFont val="Arial Narrow"/>
        <family val="2"/>
      </rPr>
      <t xml:space="preserve">
As Avio Interiors Pax seats installed </t>
    </r>
  </si>
  <si>
    <r>
      <t xml:space="preserve">Not Applicable
 </t>
    </r>
    <r>
      <rPr>
        <sz val="9"/>
        <rFont val="Arial Narrow"/>
        <family val="2"/>
      </rPr>
      <t xml:space="preserve">Mod 05572 production embodied.                                                                                                                                                                                                  </t>
    </r>
  </si>
  <si>
    <r>
      <t xml:space="preserve">Not Applicable
</t>
    </r>
    <r>
      <rPr>
        <sz val="9"/>
        <rFont val="Arial Narrow"/>
        <family val="2"/>
      </rPr>
      <t xml:space="preserve">
AD applicable from MSN 756 to 784. </t>
    </r>
  </si>
  <si>
    <r>
      <rPr>
        <b/>
        <sz val="9"/>
        <rFont val="Arial Narrow"/>
        <family val="2"/>
      </rPr>
      <t>Not Applicable</t>
    </r>
    <r>
      <rPr>
        <sz val="9"/>
        <rFont val="Arial Narrow"/>
        <family val="2"/>
      </rPr>
      <t xml:space="preserve">
 Mod 05567 production embodied.</t>
    </r>
  </si>
  <si>
    <r>
      <rPr>
        <b/>
        <sz val="9"/>
        <rFont val="Arial Narrow"/>
        <family val="2"/>
      </rPr>
      <t xml:space="preserve">Not Applicable 
</t>
    </r>
    <r>
      <rPr>
        <sz val="9"/>
        <rFont val="Arial Narrow"/>
        <family val="2"/>
      </rPr>
      <t>As per the Installed S/N of the Portable Fire Extinguisher.</t>
    </r>
  </si>
  <si>
    <r>
      <rPr>
        <b/>
        <sz val="9"/>
        <rFont val="Arial Narrow"/>
        <family val="2"/>
      </rPr>
      <t>Not Applicable</t>
    </r>
    <r>
      <rPr>
        <sz val="9"/>
        <rFont val="Arial Narrow"/>
        <family val="2"/>
      </rPr>
      <t xml:space="preserve"> to this MSN</t>
    </r>
  </si>
  <si>
    <t xml:space="preserve">SB G7490 ( )-34-01 
SB G7492 ( )-34-01 Revision 01 
SB G7493 ( )-34-01 </t>
  </si>
  <si>
    <t>SB ATR72-55-1006</t>
  </si>
  <si>
    <t>SB 863521-26-001 Rev 2</t>
  </si>
  <si>
    <t>ATR42-31-0068 Rev 07
ATR42-31-0071 Rev 07
ATR72-31-1051 Rev 09
ATR72-31-1054 Rev 04
ATR72-31-1050 Rev 01
AFM 42-400/500 Normal Revision 13
AFM 72-212A Normal Revision 11</t>
  </si>
  <si>
    <t>SB ATR 72-27-0104
SB ATR 72-27-0105
SB ATR 72-27-1065
SB ATR 72-27-1066</t>
  </si>
  <si>
    <t>SB ATR 72-54-0029
SB ATR 72-54-1023</t>
  </si>
  <si>
    <t>ATR AMM Job Instruction Card: 541161-DVI-10000. 712000-DVI-10000</t>
  </si>
  <si>
    <t>SB ATR :
42-30-0080
42-30-0081
72-30-1049
72-30-1050</t>
  </si>
  <si>
    <t>Electrical Power - 120 VU Electrical Harness - Inspection
Applicable to ATR 
42-200, -300, -320, -400, -500 all serial numbers upto MSN 643 iclusive. ATR 72 -101, -102, -201, -202, -211, -212, -212A  all serial numbers upto MSN 728 inclusive  except MSN 723 &amp; 725.</t>
  </si>
  <si>
    <t>ATR SB 72-28-1026</t>
  </si>
  <si>
    <t>NCW</t>
  </si>
  <si>
    <t>Previously C/W by AAI, AFM updated
Last accomplishment prior delivery from ATR</t>
  </si>
  <si>
    <t>previouslyC/W by AAI
The items listed in TIME LIMITS rendered mandatory from 24 May 1995</t>
  </si>
  <si>
    <t>PW 100 engines - High pressure turbine disk
PW 100 engines High pressure turbine disk
P/N 3035711 or P/N 3038411</t>
  </si>
  <si>
    <t xml:space="preserve">
</t>
  </si>
  <si>
    <t>FAA 2006-19-06
TC AD CF-2005-29</t>
  </si>
  <si>
    <t>PW SB 21714 R2</t>
  </si>
  <si>
    <t>Field Inspection and replacement of propeller shaft
Applicable to Pratt &amp; Whitney (P&amp;WC) - PW118, PW118A, PW118B, PW119C, PW120, PW121, PW121A, PW123, PW123B, PW123C, PW123D, PW123E, PW124B, PW125B, PW127 and PW127E engines with propeller shafts S/N's (Refer AD for propeller shafts S/N's)
RGB S/N: EB0001 Shaft S/no: A0000K5A
RGB S/N: AV0029  S/no. A00000T7</t>
  </si>
  <si>
    <t>TC AD CF-2005-11</t>
  </si>
  <si>
    <t>PW SB 21705</t>
  </si>
  <si>
    <t>Propeller Feathering - ATPCS test selector switch
Applicable to ATR 72-101, -102, -201, -202, -211, -212 and -212A aircraft models fitted with IPP JANCO ATPCS test selector switch P/N ACE 0002.
Note : The aircraft having received the embodiment of modification 5162 and on which no replacement of ATPCS test selector switch was performed afterwards, are not involved.</t>
  </si>
  <si>
    <t>Main Landing Gear - Swinging Lever Spacer
Applicable to  main landing gears installed on ATR 72-101; -102; -201; -202; -211; -212; and -212A series aircraft models on which ATR modification 5337 (Service Bulletin ATR72-32-1042) has not been embodied.</t>
  </si>
  <si>
    <t>Thermal Accoustical insulation Materials
Applicable to ATR 72-102, 202, 212 amd 212A aircraft models, all serial on which at least one of the ATR mods 3890 or 3204 has been emobodied butnone of the ATR mods 5117 or 5322 has been embodied
1. CN 2001-635-061(B) R1 Cancelled by CN 2002-043-065 (B)
2. CN 2002-043-065 (B) R1 Cancelled by CN 2003-432
3. CN 2003-432 Cancelled by F-2003-432 R1 and Replaced by F-2005-211.
4. CN F-2005-211 Superseded by EASA AD 2007-0164.</t>
  </si>
  <si>
    <t>Flight Control - Standby Pitch trim Switch
Applicable to ATR 42-200/-300/-320/-400/-500 aircraft models and ATR 72-101/-201/-102/-202/-211/-212/-212A aircraft models, except those on which ATR modification No. 5450 [Service Bulletins (SB) ATR 42-92-0010 and ATR 72-92-1010] has been applied.</t>
  </si>
  <si>
    <t>Main Landing Gear - Shock Absorber - Cross Locking Bolt of the Attachment Pin
ATR 42-200, -300, -320, -400, -500 all serial numbers up to MSN 645 inclusive. ATR 72 -101, -102, -201, -202, -211, -212, -212A all serial numbers upto MSN 730 inclusive except MSN 723</t>
  </si>
  <si>
    <t>Engine Fuel system
PWC 120, 121, 127E Engines
PWC SB 21077, PWC SB 21364, PWC SB 21373, PWC SB 21516, PWC SB 21607</t>
  </si>
  <si>
    <t>One time</t>
  </si>
  <si>
    <t>Hamilton Sustrand Propeller Model 568F Propellers</t>
  </si>
  <si>
    <t>Not Applicable Prop. Model</t>
  </si>
  <si>
    <t>FAA AD 2004-12-10</t>
  </si>
  <si>
    <t>Hamilton Sunstrand Corporation Model 568F-1 Propellers</t>
  </si>
  <si>
    <t>Hamilton Sunstrand Corporation (Formerly Hamilton Standard Division) Model 568F Propellers</t>
  </si>
  <si>
    <t>Not Applicable by P/N installed</t>
  </si>
  <si>
    <t>Hamilton Sunstrand Corporation Model 247F Propellers</t>
  </si>
  <si>
    <r>
      <rPr>
        <b/>
        <sz val="9"/>
        <rFont val="Arial Narrow"/>
        <family val="2"/>
      </rPr>
      <t>Not Applicable</t>
    </r>
    <r>
      <rPr>
        <sz val="9"/>
        <rFont val="Arial Narrow"/>
        <family val="2"/>
      </rPr>
      <t xml:space="preserve"> 
HP Disk 3041511 installed </t>
    </r>
  </si>
  <si>
    <r>
      <t xml:space="preserve">Not Applicable
</t>
    </r>
    <r>
      <rPr>
        <sz val="9"/>
        <rFont val="Arial Narrow"/>
        <family val="2"/>
      </rPr>
      <t>Which has P/N 10839F installed</t>
    </r>
  </si>
  <si>
    <r>
      <rPr>
        <b/>
        <sz val="9"/>
        <rFont val="Arial Narrow"/>
        <family val="2"/>
      </rPr>
      <t>Complied</t>
    </r>
    <r>
      <rPr>
        <sz val="9"/>
        <rFont val="Arial Narrow"/>
        <family val="2"/>
      </rPr>
      <t xml:space="preserve">                                                                                                                                                                    LH: P/N.-19-51-41, S/N.-1790- Not Applicable as per S/N.                                                                                                                                                                                                     RH: P/N.-19-51-51, S/N.-1374- SB ATR 72-26-1014R2 requirements embodied as EASA Form 1 No:31204 issued on 04-July-2008.                                                                                                                                                                                                                                </t>
    </r>
  </si>
  <si>
    <r>
      <rPr>
        <b/>
        <sz val="9"/>
        <rFont val="Arial Narrow"/>
        <family val="2"/>
      </rPr>
      <t>Not Applicable</t>
    </r>
    <r>
      <rPr>
        <sz val="9"/>
        <rFont val="Arial Narrow"/>
        <family val="2"/>
      </rPr>
      <t xml:space="preserve">
As Rockwell Collins ATC/TCAS control panels installed.</t>
    </r>
  </si>
  <si>
    <t>Aircraft S/N</t>
  </si>
  <si>
    <t>MI on the propeller blades and hubs.
This AD applies to Hamilton Standard Division 6/5500/F and 24PF and Hamilton Sundstrand Corporation 14RF, 14SF, 247F, and 568F series propellers.</t>
  </si>
  <si>
    <t>7 Years</t>
  </si>
  <si>
    <t>MI.003/TS/ENG/2013
2 October 2013</t>
  </si>
  <si>
    <t xml:space="preserve">Emergency Locator Transmitter – Battery Wiring Installation Discrepancies
Applicable to: Honeywell ASCa Inc. Emergency Locator Transmitter (ELT) model RESCU 406AF and 406AFN with Transmitter Unit (TU) part numbers 1152682-1, -2 and -3
</t>
  </si>
  <si>
    <t>Appliances</t>
  </si>
  <si>
    <t xml:space="preserve">NO SMOKING PLACARD TO BE INSTALLED ON LAVATORY DOOR TO PREVENT FIRES FROM SMOKING MATERIALS BEING DROPPED INTO LAVATORY PAPER OR LINEN WASTE RECEPTACLES.
All transport Aircraft that have lavatory equipped with paper or linen waste receptacles.      </t>
  </si>
  <si>
    <t>DGAC AD 1994-085 (AB) R2</t>
  </si>
  <si>
    <t>SICMA AERO SEAT-PASSENGER SEATS- AFT TRACK FITTINGS
Applicable to A/c fitted with SICMA  seats P/N 4201 series….7147 series….9165 Series.
Effective Date: 23/07/99</t>
  </si>
  <si>
    <t>DGAC AD 2000-042(AB)</t>
  </si>
  <si>
    <t>THIRD OCUPANT SEAT HEADREST LOCKING POINT
Applicable to SICMA Aero seat third occupant seats  133 Series with  the following P/N and S/N ,
P/N 1330622-070 from S/N 1 to 212,
P/N 1330622-070-1 from  S/N 1 to 212,
P/N 1330622-070-2 from  S/N 1 to 6,
P/N 1330622-100-... from  S/N 1 to 13,
P/N 1330</t>
  </si>
  <si>
    <t>IFE ELECTRIC HARNESS PROTECTION IN CENTRAL FOLDABLE ARMREST
Applicable to SICMA Aero passenger seat series 9801 and 9802.
Effective Date: 12/10/2002</t>
  </si>
  <si>
    <t>DGAC AD 2002-471 (AB)R1</t>
  </si>
  <si>
    <t xml:space="preserve">SICMA AERO SEAT - MODIFICATION OF SEAT BELT ATTACHMENT FITTING
Applicable .to SICMA AERO SEAT P/N-  91XX, 93XX,95XX, 96XX, 97XX, 98XX, 99XX,9AXX, 9BXX, 9CXX listed in Annex 1 of SICMA AERO SEAT SB 91-25-045, all serial number for which the change placard does not mention the implementation of terminating action </t>
  </si>
  <si>
    <t>FAA AD: 2011-21-08</t>
  </si>
  <si>
    <t>DGAC AD 2002-504(AB)</t>
  </si>
  <si>
    <t>FAA AD 2010-02-06</t>
  </si>
  <si>
    <t>PASSENGER SEATS- CENTRAL SPREADERS MODIFICATION SUBSEQUENT
Types 90XX and 92XX SICMA AERO SEAT passenger seats part numbers, as defined in Annex 1 of SICMA AERO SEAT Service Bulletin 92-25-005 last approved revision, all serial numbers, right side only.</t>
  </si>
  <si>
    <t>Honeywell SB 7510134-34-A0016/A0017/ -0018/ A0034/ A0035 / -0037</t>
  </si>
  <si>
    <t>TO ENSURE THAT THE FLIGHTCREW HAS AN ACCURATE GLIDESLOPE DEVIATION INDICATION
Applicable to Various Aircraft equipped with  Honeywell Primus II RNZ-850/-851 Integrated Navigation units(INU).</t>
  </si>
  <si>
    <t>FAA AD 2003-13-17</t>
  </si>
  <si>
    <t>TO DETECT UNSAFE CONDITIONS THAT COULD RESULT IN SEPARATION OF A PROPELLER BLADE
Applicable to Hartzell Propeller.Inc.,McCauley Propeller System,Sensenich Propeller Manufacturing Company Inc. and Raytheon Aircraft Company Propellers.</t>
  </si>
  <si>
    <t>DGAC AD F-2004-053</t>
  </si>
  <si>
    <t>FAA AD 2004-16-14</t>
  </si>
  <si>
    <t>TA / RA VSI-TCAS INDICATOR THALES AVIONICS
Thales Avionics traffic advisory/resolution (TA/RA) vertical speed indicator-traffic alert and collision aviodance system (VSI-TCAS) indicators, P/N : 457400-(*), except P/Ns 457400GA1502, 457400GB1502, 457400MA1502, 457400MB1502, 457400ZA1502 and 457400ZB1502.</t>
  </si>
  <si>
    <t>DGACADF-2004-132</t>
  </si>
  <si>
    <t xml:space="preserve">EQUIPMENT/ FURNISHINGS- LERMER GmbH WATER BOILERS
Applicable to LERMER Gmbh (previously LERMER) water boilers with :  - P/N  : L13471, L13471-05, L13471-11 or L13471-19 or  -Type Number : 1010099-6, 1010099-10, 1010099-6.1, 1010099-6.2. These water boilers are installed on, but not limited to , AIRBUS </t>
  </si>
  <si>
    <t>DGAC AD F-2005-135</t>
  </si>
  <si>
    <t>FAA AD 2007-19-12</t>
  </si>
  <si>
    <t>EQUIPMENT/ FURNISHINGS- INSPECTION AND REPLACEMENT OF THE READING LIGHTS ELECTRICAL POWER SUPPLIES OF SOME SICMA AERO SEATS.
Applicable to passenger seats, of which Part Numbers are identified in the table below, produced by SICMA AERO SEAT. These seats can be found (but not limited to) on B747, B767, B777, A330 and A340 aircraft types.</t>
  </si>
  <si>
    <t>FAA AD 2006-03-08</t>
  </si>
  <si>
    <t>TO PREVENT VACUUM PUMP FAILURE OR MALFUNCTION DURING INSTRUMENT FLIGHT RULES (IFR) FLIGHT.
Req. action : Remove from service any Areo Advantage ADV200 series (P/Ns ADV211CC and ADV212CW) vacuum pump and install an FAA-approved vacuum pump that is not an Aero Advantage ADV200 series.</t>
  </si>
  <si>
    <t>FAA AD 2006-04-04</t>
  </si>
  <si>
    <t>N-2006-04-04(B)</t>
  </si>
  <si>
    <t xml:space="preserve">TO IDENTIFY AND PROVIDE CORRECTIVE ACTION FOR A POTENTIALLY INOPERATIVE SMOKE DETECTOR.
Meggitt Model 602 smoke detectors approved under TSO-C1C and having any P/N 8930-( ) listed in Meggitt SIL 8930-26-01, Rev C, dated May 25, 05, as installed on various transport category airplanes, including but not limited to the airplane models listed below.
Aerospatiale : ATR42–200/300/ 320/500. ATR72–101/201/ 102/202/211/212/212A .  </t>
  </si>
  <si>
    <t>FAA 2006-12-08 Superseded by FAA 2007-23-01</t>
  </si>
  <si>
    <t>TO PREVENT LOSS OF PRESSURE IN GOODRICH ESCAPE SLIDES / RAFTS AFTER AN EMERGENCY EVACUATION.
This AD applies to Goodrich Evacuation Systems Approved Under Technical Standard Order (TSO) TSO-C69b, as installed on Airbus Model A330-201, -202, -203, -223, -243, -301, -321, -322, - 323, -341, -342, and -343 airplanes; Model A340-211, -212, -213, - 311, -312, and -313 airplanes; and Model A340-541 and -642 airplanes; certificated in any category.</t>
  </si>
  <si>
    <t>TO PREVENT A BEARING ERROR,WHICH COULD LEAD TO AN AIRPLANE DEPARTING FROM ITS SCHEDULE FLIGHT PATH.
This AD applies to Sandel Avionics Incorporated (Sandel) Model ST3400 terrain awareness warning system/radio magnetic indicator (TAWS/RMI) units approved under Technical Standard Order(s) C113, C151a, or C151b; as identified in Sandel ST3400 Service Bulletin SB3400-01, Revision B, dated September 15, 2004; as installed on various small and transport category airplanes, certificated in any category, including, but not limited, to the airplane models listed in Table 1 of the AD.</t>
  </si>
  <si>
    <t>COMMUNICATION-COMM UNITS &amp; TRANSPONDERS-MODIFICATION/REPLACEMENTS.
This AD applies to the Honeywell parts identified in paragraphs (1) and (c) of this AD, approved under Technical Standard Order TSO-C112, installed on  airplanes;  certificated in any category. 
(1) Communication (COM) unit RCZ-833J part numbers (P/Ns) 7510700-763 and -863; RCZ-833K P/Ns 7510700-765 and -875; RCZ-851J P/N 7510700-813; RCZ-851K P/N 7510700-815; and RCZ-854J P/Ns 7510700-725 and -825. 
(2) Mode S transponder XS-856A P/Ns 7517400-865 and -885; XS- 856B P/Ns  7517400-866 and -886; and XS-857A  P/Ns 7517400-876 and - 896</t>
  </si>
  <si>
    <t>EASA AD 2006-0264</t>
  </si>
  <si>
    <t>EQUIPMENT &amp; FURNISHING - PASSENGER SEATS REAR FITTING ASSEMBLY ATTACHMENT - REPLACEMENT
Applicable to Aviointeriors Seat P/Ns series starting with 181, 186, 196, 180, 187, 184, 188, 189, 183, 192, 150, 11F, 153. As per SBs</t>
  </si>
  <si>
    <t>FAA AD 2006-18-08</t>
  </si>
  <si>
    <t>TO PREVENT TREAD SEPERATION FROM A NOSE WHEEL TIRE DURING TAKEOFF OR LANDING
his AD applies to Goodyear aviation tires, part number 217K22-1, identified in Goodyear Aviation Service Bulletin SB-2005-32-004, Revision 5, dated December 22, 2005; installed on various transport category airplanes, certificated in any category, including but not limited to Bombardier Model BD-700-1A10 and BD-700-1A11 airplanes, and Gulfstream Model G-1159, G-1159A, G-1159B, G-IV, G-IV-X, G-V, and G-V-SP series airplanes.</t>
  </si>
  <si>
    <t xml:space="preserve">EQUIPMENT &amp; FURNISHING - PASSENGER SEAT BACKREST - INSPECTION / REPLACEMENT
Passenger Seats 12M( )( )-( )( )( )( )( )( ), all Part Numbers (P/N’s) as listed in Aviointeriors Service Bulletin 12M/F68-01 Revision 1 dated 2 October 2006.
The affected seats are known to be installed on, but not limited to, the following aircraft:
- ATR 42 series;
- ATR 72 series.
As per VSB affected P/Ns are 12MA2/3/4/5/67/8/9, 12MC1/2/6/8/9, 12MP3/2/4,  12MS1/3/4/5, 12ME1/3, 12MF1/2/3, 12MG1/2 </t>
  </si>
  <si>
    <t>EASA.2006-0286R1</t>
  </si>
  <si>
    <t>OXYGEN-OXYGEN RESERVE CYLINDERS- REMOVAL/ EMPTYING.
Oxygen Reserve Cylinders having Part Number (P/N) GLF(XXX)-(X), GLD(XXX)-(X), PC2300 and SLF300, which are known to be installed on, but not limited to Airbus A300 series aircraft; Dassault Aviation (AMD-BA) Mystère-Falcon 20, Mystère-Falcon 50, Falcon 200 and Falcon 900 aircraft; Pilatus aircraft; Eurocopter SA 315 B and AS 350 B3 helicopters; and Hindustan Aeronautics Limited helicopters.</t>
  </si>
  <si>
    <t>FAA AD 2009-08-01 Supersedes FAA AD 2007-07-12</t>
  </si>
  <si>
    <t xml:space="preserve">Honeywell Technical Newsletter A23-6111-008 Rev 1.
</t>
  </si>
  <si>
    <t xml:space="preserve">TO PREVENT SHIFT IN FMS COMPUTED POSITION
This AD applies to all Honeywell NZ-2000 navigation computers &amp; Honeywell IC-800 or IC-800E integrated avionics computers ; as installed on transport category airplanes, certificated in any category. 
As per A23-6111-008 Technical Newsletter affected P/Ns are 701889-03014 (Mod G), 7018879-11021 (MOD A), 7018879-03022 (MOD C), 7017300-56023 (MOD A) 
</t>
  </si>
  <si>
    <t>EASA AD 2007-0256</t>
  </si>
  <si>
    <t>EQUIPMENT &amp; FURNISHING - SEAT RESTRAINT SYSTEM PLASTIC ROTARY BUCKLE HANDLE - INSPECTION / REPLACEMENT
Applicable to all the Pacific Scientific rotary buckles p/n’s 1111430-XX and 1111475-XX used on restraint systems p/n’s:
2000029-01, 2000067-01, 2000115-101, 2000029-03, 2000115-121, 2000029-101, 2000029-121 manufactured from November 2004 through May 2007 inclusive.
These p/n’s are known to be installed on, but not limited to, Eurocopter a/c models AS 350, AS 355, EC120, EC 130, EC 155.
The applicability of this AD is limited to rotorcraft only and is not intended for aeroplanes.</t>
  </si>
  <si>
    <t>FAA 2008-06-27</t>
  </si>
  <si>
    <t>Goodrich SB 25-343 R3 &amp; 25-344 R2</t>
  </si>
  <si>
    <t xml:space="preserve">TO PREVENT FAILURE OF AN EVACUATION SYSTEM
Goodrich evacuation systems approved under Technical Standard Orders (TSOs)
1) TSO-C69, TSO-C69a and TSO-C69b installed on certain Boeing Airplanes 
2) TSO-C69, TSO-C69a and TSO-C69b installed on certain McDonnell Douglas Airplanes 
3) TSO-C69a, TSO-C69b and TSO-C69c installed on certain Airbus Airplanes </t>
  </si>
  <si>
    <t>EASA AD 2008-0159</t>
  </si>
  <si>
    <t xml:space="preserve">
Honeywell Service Bulletin MST 67A-34-56
Honeywell Software Bulletin MST 67A-SW5</t>
  </si>
  <si>
    <t>Navigation Systems – Mode-S Transponder – Modification / Replacement
Honeywell MST-67A Mode-S Transponders Part Number (P/N) 066-01143-2001, serial numbers up to and including MST67A-F1450; and P/N 066-01143-2101, serial numbers up to and including MST67A-G2850,</t>
  </si>
  <si>
    <t>CTT Systems AB Information Letters IL06-01, IL06-02 &amp; IL06-03
Letter LHT 06-001,</t>
  </si>
  <si>
    <t>AIR CONDITIONING - ZONAL DRYING SYSTEM
DEACTIVATION
CTT Systems AB Zonal Drying System Part Numbers 1000-001, 2000-000, 2000-005, 2001-001, 2001-006, 3000-000 Rev.A, 3000-001, 3000-002 Rev.A and 3000-002 Rev.D, known to be installed in, but not limited to, Airbus A330- 243 and A330-322, Boeing 737-700/800, 747-400, 767-300, Bombardier CL-600-2B19, MD-11 series aeroplanes.</t>
  </si>
  <si>
    <t>FAA AD 2008-22-01</t>
  </si>
  <si>
    <t>TO PREVENT POTENTIAL IGNITION SOURCES INSIDE FUEL TANKS.
AIRPLANES CERTIFIED IN ANY CATEGORY EQUIPPED WITH AUXILIARY FUEL TANKS INSTALLED AS PER STC MENTIONED IN TABLE ONE OF AD.</t>
  </si>
  <si>
    <t>FAA 2009-05-05 Supersedes
FAA 2008-06-28 R1</t>
  </si>
  <si>
    <t>Service Bulletin No.
601-00006-096,
Revision 1</t>
  </si>
  <si>
    <t>TO PREVENT CERTAIN CONDITIONS FROM EXISTING WHEN PFDs DISPLAY INCORRECT ATTITUDE, ALTITUDE AND AIRSPEED INFORMATION.
Applies to Avidyne Corporation Primary Flight Displays  Part Numbers 700-00006-000, 700-00006-001, 700-00006-002, 700-00006-003 and 700-00006-100.</t>
  </si>
  <si>
    <t>EASA AD 2006-0334 R1</t>
  </si>
  <si>
    <t xml:space="preserve">
EVR716-23-015 ;
EVR716-23-012 Initial Issue or Rev. 01;
EVR7-23-05 Initial Issue or Rev. 01</t>
  </si>
  <si>
    <t>Communications - Thales communications VHF Data Radio - Modification.
Thales VHF Data Radio, Part Numbers:
EVR716-11-0300A
EVR716-11-0350A
EVR716-01-0100A
EVR716-01-0200A
EVR750-03-0100A</t>
  </si>
  <si>
    <t>Rockwell Collins TDR-94() SIL 07-1</t>
  </si>
  <si>
    <t>Navigation – Mode S Transponder – Check / Modification
Rockwell Collins Transponders TDR-94 622-9352-004, 622-9352-005, 622-9352-006, 622-9352-007, 622-9352-008, 622-9352-108, 622-9352-207, 622-9352-308, and 622-9352-408
TDR-94D 622-9210-004, 622-9210-005, 622-9210-006, 622-9210-007, 622-9210-008, 622-9210-108, 622-9210-207, 622-9210-308 and 622-9210-408</t>
  </si>
  <si>
    <t>FAA AD 2010-03-02
SUPERSEDES 
(EASA AD 2009-0124, 2009-0148-E, 2009-0179-E &amp; 2009-0183-E)</t>
  </si>
  <si>
    <t>GOODRICH SB 42315-489-01 REV 1
BREEZE-EASTERN CORPORATION SIL01 BLH-20200-431, SB BLH-20200-504-25-01, SIL01 HK-116-5</t>
  </si>
  <si>
    <t>Equipment / Furnishings – D-Lok Hook of the Rescue Hoist – Inspection / Removal from Service / Replacement
This AD applies to all helicopters, which have a rescue hoist assembly installed that contains a Lifesaving Systems Corp. D- Lok Hook assembly, part number (P/N) 410-A or 410-F, lot number 208 or 1108. These hooks are installed on but not limited to Goodrich Rescue Hoist Assembly P/N 42325-16-4, 42325-16-5, 44301-10 series, 44315-10, 44307-480, 44307-481, 44316-12-101, 44316-10-101, 42325-12 series, 42325-14 series, 44311-10 series, 712768-240-D 76370-140-D and 76378-260-D; and Breeze-Eastern Corporation Rescue Hoist Assembly, P/N BLH-20200-504 series.</t>
  </si>
  <si>
    <t>EASA 2009-0173 R1</t>
  </si>
  <si>
    <t>TDR-94/94D-34-505
TDR-94/94D-34-506
TDR-94/94D-34-507</t>
  </si>
  <si>
    <t>Navigation – Mode S Transponder – Modification/
Replacement
Rockwell Collins Mode S Transponders identified by type and Part Number
TDR-94:  622-9352-007, 622-9352-008 and 622-9352-108
TDR-94D:  622-9210-007, 622-9210-008 and 622-9210-108
when installed in an aeroplane equipped with Honeywell AZ800 or AZ810 (all part numbers) air
data computers (ADC)</t>
  </si>
  <si>
    <t>Navigation – Mode A/C Transponder – Check / Modification
Narco Avionics Inc AT-150 Mode-A/C transponders, all Part numbers, all
Serial Numbers.</t>
  </si>
  <si>
    <t>FAA AD 2009-21-10 R1</t>
  </si>
  <si>
    <t xml:space="preserve">Inspection of Oxygen cylinder Assemblies
AVOX Systems and B/E Aerospace Oxygen Cylinder Assemblies, as Installed on Various Transport Airplanes </t>
  </si>
  <si>
    <t>EASA AD 2009-0262 R1</t>
  </si>
  <si>
    <t>Fire Fighting Enterprises Ltd ASB 26-115 Issue C</t>
  </si>
  <si>
    <t xml:space="preserve">
Fire Protection – Halon 1211 Fire Extinguishers – Identification / Replacement
Halon 1211 (BCF) fire extinguishers, identified by Part Number (P/N) and
serial number (s/n) in Fire Fighting Enterprises Ltd (FFE) Alert Service Bulletin (ASB) 26-115.</t>
  </si>
  <si>
    <t>Fire Protection – Portable Halon 1211 Fire Extinguishers – Identification / Replacement
Type H1-10 AIR Halon 1211 (BCF) portable fire extinguishers, SICLI P/N 1708337B4, serial numbers (s/n) as listed in Appendix I of this AD.</t>
  </si>
  <si>
    <t>CF-2009-44</t>
  </si>
  <si>
    <t>Honeywell Service Bulletin 1151324-25-39,
Rev. 1</t>
  </si>
  <si>
    <t>Emergency Locator Transmitter – Potential Failure To Transmit The Required 406MHz Coded Signal
Honeywell ASCa. Inc Emergency Locator Transmitter (ELT) Model RESCU 406S P/Ns:
1151324-1 Series 1, 2, 3, 4, 5, and 6, All serial numbers (Note 1)
1151324-1Mxxx Series 1, 2, 3, 4, 5, and 6, All serial numbers (Notes 1 and 2)
1152794-1Mxxx Series 1, All serial numbers 
1152890-1Mxxx Series 1, All serial numbers 
1152892-1Mxxx Series 1, All serial numbers 
P1153046-1Mxxx Series 1, All serial numbers (Note 2)
Notes:
1B1. Includes P/N 1151324-1 originally manufactured by Allied Signal Aerospace Canada.
2. “xxx” represents any International Telecommunication Union country code.</t>
  </si>
  <si>
    <t>FAA AD 2010 -07 -08</t>
  </si>
  <si>
    <t>TO PREVENT SEPERATION OR SEIZURE OF THE TURBOCHARGER TURBINE WHICH COULD
RESULT IN FULL OR PARTIAL ENGINE POWER LOSS, LOSS OF ENGINE OIL AND SMOKE IN
THE AIRPLANE CABIN
This AD applies to certain serial numbers (S/Ns) of Kelly Aerospace Energy Systems, LLC (KAES) rebuilt turbochargers listed by part number (P/N) in the following Table 1 of this AD. The affected S/Ns are listed in Table III of Kelly Aerospace Energy Systems, LLC Service Bulletin (SB) No. 039 A, dated February 10, 2010.</t>
  </si>
  <si>
    <t>FAA AD 2010-11-05</t>
  </si>
  <si>
    <t>FAA AD 2010-13-10</t>
  </si>
  <si>
    <t>TO PREVENT LOSS OF PROPELLER PITCH CONTROL DAMAGE TO THE PROPELLER
GOVERNOR AND INTERNAL DAMAGE TO THE ENGINE WHICH COULD PREVENT CONTINUED
SAFE FLIGHT OR SAFE LANDING
This AD applies to Ontic Engineering and Manufacturing, Inc. propeller governors, part numbers (P/Ns) C210776, T210761, D210760, and J210761, as listed by serial number on pages 3 and 4 of Ontic Engineering and Manufacturing, Inc. Mandatory Service Bulletin (MSB) No. SB-DES-353, Revision A, dated December 16, 2009.
D133 These propeller governors are installed on, but not limited to, American Champion Aircraft Corporation Model 7GCAA (governor P/N T210761), Diamond Aircraft Industries, Inc. Model DA-40 (governor P/N C210776), Hawker Beechcraft Model A36 (governor P/N D210760), and Industria Aeronautica Neiva S/A (subsidiary of Embraer) model EMB-202A (governor P/N J210761) airplanes.</t>
  </si>
  <si>
    <t>EASA AD 2010-0186</t>
  </si>
  <si>
    <t>DITTEL SB FSG2T-1.06</t>
  </si>
  <si>
    <t>Communication – Very High Frequency (VHF/AM) Transceiver – Modification
FSG 2T VHF/AM Airband Transceivers, P/N F10350, S/Ns 35(X)-05100 through 35(X)-06462 inclusive, except units marked with Mod-Index: SB 1.06, and S/N 353-05172, 353-05189, 355-05557,
355-05696 and 356-05828. 
Note: (X) in the s/n prefix denotes any digit between 2 and 9, identifying the year of manufacture (e.g. 2 = 2002, 3 = 2003, etc.).</t>
  </si>
  <si>
    <t>EASA AD 2010-0204
CORRECTION</t>
  </si>
  <si>
    <t>Rockwell Collins SB
 TDR-94( )-34-508
TDR-94( )-34-509
SIL 08-1, Publication Number 523-0817148-001000,
SIL 2-85, Publication Number 523-0791628-401000</t>
  </si>
  <si>
    <t>Navigation Systems – Mode-S Transponder – Modification / Replacement
Rockwell Collins Mode S Transponders identified by type and Part Number:  622-9352-007, 622-9352-207, 622-9352-008, 622-9352-108, 622-9352-308, 622-9352-309, 622-9352-408, 622-9352-409, 622-9210-007, 622-9210-207, 622-9210-008, 622-9210-108, 622-9210-308, 622-9210-309, 622-9210-408, 622-9210-409 when installed in combination with  rockwell Collins ADC P/N: 622-4401-XXX, 622-6475-XXX, 622-8329-XXX, 622-8105-XXX, 622-8051-XXX, 822-0370-XXX</t>
  </si>
  <si>
    <t>EASA AD 2010-0233</t>
  </si>
  <si>
    <t>Flight Controls – Turnbuckles – Inspection
CAP10B and CAP10B with Major Change 000302 (commercial name
CAP10C), all serial numbers.</t>
  </si>
  <si>
    <t>FAA AD 2011-01-09</t>
  </si>
  <si>
    <t>BE AEROSPACE SB 119003-35-6</t>
  </si>
  <si>
    <t>Equipment and Furnishing – PBE- Replacements
PBE P/N 119003-11
S/n from 003-50730M to 003- 51329M inclusive.</t>
  </si>
  <si>
    <t xml:space="preserve">N/A
17 Feb 2011. </t>
  </si>
  <si>
    <t>one time</t>
  </si>
  <si>
    <t>Deactivation of chemical oxygen generators installed in Lavatories
This AD applies to transport category airplanes, in passenger-carrying operations, that are equipped with any chemical oxygen generator installed in any lavatory, and are:
(1) Operating under 14 CFR part 121; or
(2) U.S.-registered and operating under 14 CFR part 129, with a maximum passenger capacity of 20 or greater.</t>
  </si>
  <si>
    <t>Intertechnique SB MXH-35-240 Revision 4</t>
  </si>
  <si>
    <t>Oxygen – Oxygen Mask Regulator Inflatable Harness – Identification / Replacement
Flight Crew Oxygen Masks Regulators, all Part Number (P/N) MA10, MC10, MC20, MF10, MF20, MLC20, MLD20, MRA005, MRA022 and MRA023 series.</t>
  </si>
  <si>
    <t>CW
11-Aug-2011</t>
  </si>
  <si>
    <t>EASA AD 2011-0094</t>
  </si>
  <si>
    <t>AERAZUR SB 25-65-24</t>
  </si>
  <si>
    <t>Equipment and Furnishing – Life Jacket Vacuum Bag – Modification
Life Jackets for Infant - Small Child, Part Number (P/N) 216200-0, P/N 216203-0 and P/N 216204-0, having serial numbers (s/n) 28366 through
30739 inclusive.</t>
  </si>
  <si>
    <t>EASA AD 2011-0103
SUPERSEDES
 EASA AD 2011-0093</t>
  </si>
  <si>
    <t>CHELTON LIMITED SB 02/2011 ISSUE 1</t>
  </si>
  <si>
    <t>Equipment / Furnishings – Emergency Locator Transmitter (ELT) Antenna – Modification / Replacement
Tri-Band ELT antennas, Part Number (P/N) 21-41 ( ) series, all serial numbers (s/n) up to 12999 inclusive, which are used in combination with a large variety of ELT units</t>
  </si>
  <si>
    <t>Equipment &amp; Furnishings – Passenger Seat – Replacement
This AD applies to aeroplane types and models, all serial
numbers if equipped with any passenger seats manufactured by Koito Industries, including all seats modified by third party after the initial delivery, unless a complete certification programme to show that the seats and their installation fully comply with the appropriate certification basis is successfully conducted.</t>
  </si>
  <si>
    <t>FAA AD 2011-14-08</t>
  </si>
  <si>
    <t>B/E AEROSPACE SB 174080-35-04</t>
  </si>
  <si>
    <t>B/E Aerospace Continuous Flow Passenger Oxygen Mask Assembly
This AD applies to B/E Aerospace, Continuous Flow Passenger Oxygen Mask Assembly; Part Numbers 174006-( ), 174080-( ), 174085-( ), 174095-( ), 174097-( ), and 174098-( ) as listed in B/E Aerospace Service Bulletin 174080-35-04, Rev 000, dated September 6, 2010, that are installed on any aircraft except for those Boeing airplanes specified in the AD</t>
  </si>
  <si>
    <t>EASA AD 2011-0239</t>
  </si>
  <si>
    <t>Cobham Avionics (SMS) SIL 102-2100-34-001 Revision 01, dated 13 July 2011.
Cobham Avionics (SMS) SB 102-2100-34-002 dated 10 November 2011.</t>
  </si>
  <si>
    <t>Navigation– Radio Altimeter Indicator– Modification
Radio altimeter indicator IND201, Part Number (P/N) 102-2100, all serial numbers.
The affected radio altimeter indicators are known to be installed on, but not limited to, Eurocopter (formerly Eurocopter France, Aerospatiale) EC 120 B, AS 350 B2, AS 350 B3 and AS 355 NP helicopters. It is also possible that the radio altimeter indicator is installed on fixed wing aircraft.</t>
  </si>
  <si>
    <t>FAA AD 2011-25-01</t>
  </si>
  <si>
    <t>Alert Service Bulletin SB2008-01, Revision A, dated March 3, 2010</t>
  </si>
  <si>
    <t>ACSS SB 8008233-01</t>
  </si>
  <si>
    <t>To prevent TCAS units from dropping tracks, which could compromise separation of air traffic and lead to subsequent mid air collisions
This AD applies to Aviation Communication &amp; Surveillance System (ACSS) Traffic Alert and Collision Avoidance System (TCAS) units with P/N identified in ACSS Technical News Letter 8008359 Rev. B dated August 3, 2011, as installed on but not limited to various transport and small aeroplanes certificated in any category.</t>
  </si>
  <si>
    <t>EASA AD 2012-0038</t>
  </si>
  <si>
    <t>SICMA Aero Seat SB 90-25-012</t>
  </si>
  <si>
    <t>Equipment &amp; Furnishing - Passanger Seat Backrest Link -  Inspection / Replacement 
Passanger Seat series 9140, 9166, 9173, 9174, 9184, 9188, 9196, 9187, 9188, 91C0, 91C2, 91C4, 91C5, 91C9, 9301 AND 9601, as identified   in Annex 1, Issue 3,of Sicma Aero Seat Service Bulletin 90-25-012, Issue 6,
The affected Passanger Seats are known to be installed on but not fitted to Air bus A330, A340 and Boeing 777aeroplanes</t>
  </si>
  <si>
    <t>EASA AD 2012-0037</t>
  </si>
  <si>
    <t>Kidde Graviner SB A26-081 Rev. 1</t>
  </si>
  <si>
    <t>Hand operated Fire Extinguisher, P/N 56412-001 (34H), 56411-001 (35H), and 56412-002 (38H)
The affected Hand operated Fire Extinguisher are known to be installed on but not fitted to the following aeroplanes types:
BAE System (Operation) ATP
BAE System (Operation) Jetstreams 4100
EADS CASA C-212 Aviocar 
Fokker Service F27
Short Brothers SD3 and
Short Brothers SC7 Skyvan</t>
  </si>
  <si>
    <t>FAA AD 2012-06-25</t>
  </si>
  <si>
    <t>Goodrich SB 7A1508/09/10/39-25-373 Rev. 3
Goodrich SB 4A3928/4A3934-25-374 Rev. 2</t>
  </si>
  <si>
    <t>To prevent loos of pressure in the escape slide /rafts after an emergency evacuation which could result in inadequate bouyance to support the raft's passenger capacity during ditching and increase the chane for injury to raft passenger.
This AD Applies to Goodrich Evacuation Systems approved under Technical Standard Order (TSO) TSO C89b, as installed on the Airbus aeroplanes, paragraph (c)(1), (c)(2) and (c)(3) OF THIS AD
(1). Model A330-201, -202, -203, -223,- -243, -301, -320, -233F, and -243 airplanes, as identified in Good rich Service Bulletin 7A1508/09/10/39-25-373, Revision 3, dated March 30, 2011.
(2) Model A430-211, -212, -213, -311, -312, and -313 airplanes, as identified in Good rich Service Bulletin 7A1508/09/10/39-25-373, Revision 3, dated March 30, 2011 (3) Model A430-541 and -642 airplanes, as identified in Good rich Service Bulletin 7A1508/09/10/39-25-373, Revision 3, dated March 30, 2011  and 4A3928/4A3934-25-374, , Revision 2, dated March 30, 2011.</t>
  </si>
  <si>
    <t>To prevent turbo charger bearing seizer, failed turbochager components and damage to the airplane
This EAD applies to the following Hartzel Engine Technologies (HET) turbochargers:
(1) Turbocharger (HET) part number (P/N) 406610-0005 or P/N  406610-9005 with serial numbers list in Table 1 of Alert Service Bulletin No. 047, dated May 8, 2012
(2) Turbocharger with P/N 406610-0005 or P/N  406610-9005 overhauled or repair or later than January 1, 2012, with turbocharger center housing P/N 409836-0005 and date code H-0112.
(3) Turbocharger center housing P/N 409836-0005 sold as piece parts which are in field/distributor inventory with date code H-0112.
These turbochargers are installed on, but not limited to Cessna 206, 207, and 210 airplanes with Continental Motors Inc. TSIO-520-C, -G, -H, -M, and -R reciprocating engines installed.</t>
  </si>
  <si>
    <t>Honeywell Intrnational Inc. Model KGS200 Mercury2 wide area augmentation system (WAAS) global navigation satelite sensor units (GNSSU)
(1) This AD applies to all Honeywell Internation Inc. Model KGS200 Mercury2 augmentation system (WAAS) global navigation satelite sensor units (GNSSU) Honeywell part number (P/N) 066-01201-0102 and 066-01201-0104
(2) This product is installed on but not limited to PILATUS AIRCRAFT LTD. Model PILATUS PC-12/47E airplanes, certificated in any category.</t>
  </si>
  <si>
    <t>To prevent failure of the main landing gear tires during take off landing, which could cause damage to the airplane structure, flaps, engines, and wheel well and result in reduced controlability of the airplane</t>
  </si>
  <si>
    <t>Placards to AID in locating and deploying life rafts to prevent further injury or loss of  life in the event of a helicopter landing in the water
The helicopter models, certificated in any category, with an Emergency Float Kit with a part number (P/N) and serial number (S/N), installed by a supplemental type certificate (STC), as follows:
SR01535LA, SR01535LA, SR01535LA, SR01779LA, SR01813LA, SR01855LA, SR00856LA</t>
  </si>
  <si>
    <r>
      <rPr>
        <b/>
        <sz val="9"/>
        <rFont val="Arial Narrow"/>
        <family val="2"/>
      </rPr>
      <t>Not Applicable</t>
    </r>
    <r>
      <rPr>
        <sz val="9"/>
        <rFont val="Arial Narrow"/>
        <family val="2"/>
      </rPr>
      <t xml:space="preserve">
Avio Interiors Passenger Seats  are installed in this Aircraft.</t>
    </r>
  </si>
  <si>
    <r>
      <t xml:space="preserve">Not Applicable </t>
    </r>
    <r>
      <rPr>
        <sz val="9"/>
        <rFont val="Arial Narrow"/>
        <family val="2"/>
      </rPr>
      <t>to the SICMA Aero third occupant seat P/N installed.</t>
    </r>
  </si>
  <si>
    <r>
      <rPr>
        <b/>
        <sz val="9"/>
        <rFont val="Arial Narrow"/>
        <family val="2"/>
      </rPr>
      <t>FAA AD 2010-07-02</t>
    </r>
    <r>
      <rPr>
        <sz val="9"/>
        <rFont val="Arial Narrow"/>
        <family val="2"/>
      </rPr>
      <t xml:space="preserve">
(FAA AD 2006-22-05 &amp; 
FAA AD 2003-04-06 are superseded.)</t>
    </r>
  </si>
  <si>
    <r>
      <t xml:space="preserve">Not Applicable
</t>
    </r>
    <r>
      <rPr>
        <sz val="9"/>
        <rFont val="Arial Narrow"/>
        <family val="2"/>
      </rPr>
      <t>INU is not Installed in this Aircraft. 
Honeywell Navigation Processor Unit installed.</t>
    </r>
  </si>
  <si>
    <r>
      <rPr>
        <b/>
        <sz val="9"/>
        <rFont val="Arial Narrow"/>
        <family val="2"/>
      </rPr>
      <t xml:space="preserve">Not Applicable </t>
    </r>
    <r>
      <rPr>
        <sz val="9"/>
        <rFont val="Arial Narrow"/>
        <family val="2"/>
      </rPr>
      <t xml:space="preserve">
Hamilton Sundstrand propellers are installed.</t>
    </r>
  </si>
  <si>
    <r>
      <t xml:space="preserve">Not Applicable
</t>
    </r>
    <r>
      <rPr>
        <sz val="9"/>
        <rFont val="Arial Narrow"/>
        <family val="2"/>
      </rPr>
      <t xml:space="preserve">
TA/RA VSI -TCAS indicators installed in this Aircraft are not affected by this AD.</t>
    </r>
  </si>
  <si>
    <r>
      <rPr>
        <b/>
        <sz val="9"/>
        <rFont val="Arial Narrow"/>
        <family val="2"/>
      </rPr>
      <t>Not Applicable</t>
    </r>
    <r>
      <rPr>
        <sz val="9"/>
        <rFont val="Arial Narrow"/>
        <family val="2"/>
      </rPr>
      <t xml:space="preserve">
Installed P/N 436004-81-00-18
(DER 4180 series.)
Royal Inventum Co. water heater installed.</t>
    </r>
  </si>
  <si>
    <r>
      <t xml:space="preserve">Not Applicable
 </t>
    </r>
    <r>
      <rPr>
        <sz val="9"/>
        <rFont val="Arial Narrow"/>
        <family val="2"/>
      </rPr>
      <t xml:space="preserve">
As ADV200 series vacuum pumps are not installed.</t>
    </r>
  </si>
  <si>
    <r>
      <t xml:space="preserve">Not Applicable
</t>
    </r>
    <r>
      <rPr>
        <sz val="9"/>
        <rFont val="Arial Narrow"/>
        <family val="2"/>
      </rPr>
      <t xml:space="preserve">
SIEMENS SAS smoke detector and L'Hotellier Smoke Detector  installed.</t>
    </r>
  </si>
  <si>
    <r>
      <t>Not Applicable</t>
    </r>
    <r>
      <rPr>
        <sz val="9"/>
        <rFont val="Arial Narrow"/>
        <family val="2"/>
      </rPr>
      <t xml:space="preserve">
Escape slides / Raft are not installed in ATR 72 aircraft</t>
    </r>
  </si>
  <si>
    <r>
      <t xml:space="preserve">Not Applicable
</t>
    </r>
    <r>
      <rPr>
        <sz val="9"/>
        <rFont val="Arial Narrow"/>
        <family val="2"/>
      </rPr>
      <t>TAWS is not installed in this aircraft.
Honeywell EGPWS and Aeronetics RMI are  installed in this Aircraft.</t>
    </r>
  </si>
  <si>
    <r>
      <t xml:space="preserve">Not Applicable
</t>
    </r>
    <r>
      <rPr>
        <sz val="9"/>
        <rFont val="Arial Narrow"/>
        <family val="2"/>
      </rPr>
      <t>Rockwell Collins VHF-22A VHF Transceivers and Rockwell Collins Mode "S" Transponders are installed in this Aircraft.</t>
    </r>
  </si>
  <si>
    <r>
      <rPr>
        <b/>
        <sz val="9"/>
        <rFont val="Arial Narrow"/>
        <family val="2"/>
      </rPr>
      <t>Not Applicable</t>
    </r>
    <r>
      <rPr>
        <sz val="9"/>
        <rFont val="Arial Narrow"/>
        <family val="2"/>
      </rPr>
      <t xml:space="preserve"> to the P/N of the Avio Interiors Passenger Seats  Installed</t>
    </r>
  </si>
  <si>
    <r>
      <rPr>
        <b/>
        <sz val="9"/>
        <rFont val="Arial Narrow"/>
        <family val="2"/>
      </rPr>
      <t>Not Applicable</t>
    </r>
    <r>
      <rPr>
        <sz val="9"/>
        <rFont val="Arial Narrow"/>
        <family val="2"/>
      </rPr>
      <t xml:space="preserve">
Michelin tires are fitted in this Aircraft. 
MLG tyre P/N M10001, NLG tyre P/N 026-545-0 (Both are Michelin)</t>
    </r>
  </si>
  <si>
    <r>
      <t xml:space="preserve">Not Applicable </t>
    </r>
    <r>
      <rPr>
        <sz val="9"/>
        <rFont val="Arial Narrow"/>
        <family val="2"/>
      </rPr>
      <t>to the Messier Main Landing Gear (MLG) Wheel Assembly  P/Ns installed.</t>
    </r>
  </si>
  <si>
    <r>
      <rPr>
        <b/>
        <sz val="9"/>
        <rFont val="Arial Narrow"/>
        <family val="2"/>
      </rPr>
      <t xml:space="preserve">Not Applicable </t>
    </r>
    <r>
      <rPr>
        <sz val="9"/>
        <rFont val="Arial Narrow"/>
        <family val="2"/>
      </rPr>
      <t xml:space="preserve">
P/N of the Avio Interior Seats installed in MSN 746 are not affected by this AD.</t>
    </r>
  </si>
  <si>
    <r>
      <rPr>
        <b/>
        <sz val="9"/>
        <rFont val="Arial Narrow"/>
        <family val="2"/>
      </rPr>
      <t xml:space="preserve">Not Applicable </t>
    </r>
    <r>
      <rPr>
        <sz val="9"/>
        <rFont val="Arial Narrow"/>
        <family val="2"/>
      </rPr>
      <t>to the Oxygen Cylinders installed in this MSN.</t>
    </r>
  </si>
  <si>
    <r>
      <t xml:space="preserve">Not Applicable
</t>
    </r>
    <r>
      <rPr>
        <sz val="9"/>
        <rFont val="Arial Narrow"/>
        <family val="2"/>
      </rPr>
      <t xml:space="preserve">
Honeywell NZ–2000 navigation computers and integrated avionics computers IC-800 are not installed in ATR Aircrafts.</t>
    </r>
  </si>
  <si>
    <r>
      <t xml:space="preserve">Not Applicable
</t>
    </r>
    <r>
      <rPr>
        <sz val="9"/>
        <rFont val="Arial Narrow"/>
        <family val="2"/>
      </rPr>
      <t xml:space="preserve">
ATR 72-212A models are fixed wing aircrafts.
AD Applicable to Rotorcraft only.</t>
    </r>
  </si>
  <si>
    <r>
      <t xml:space="preserve">Not Applicable
</t>
    </r>
    <r>
      <rPr>
        <sz val="9"/>
        <rFont val="Arial Narrow"/>
        <family val="2"/>
      </rPr>
      <t xml:space="preserve">
Escape slides / Rafts are not installed in ATR 72 aircraft</t>
    </r>
  </si>
  <si>
    <r>
      <rPr>
        <b/>
        <sz val="9"/>
        <rFont val="Arial Narrow"/>
        <family val="2"/>
      </rPr>
      <t>Not Applicable</t>
    </r>
    <r>
      <rPr>
        <sz val="9"/>
        <rFont val="Arial Narrow"/>
        <family val="2"/>
      </rPr>
      <t xml:space="preserve">
As Rockwell Collins TDR-94D ATC Transponder is Installed.</t>
    </r>
  </si>
  <si>
    <r>
      <rPr>
        <b/>
        <sz val="9"/>
        <rFont val="Arial Narrow"/>
        <family val="2"/>
      </rPr>
      <t xml:space="preserve">Not Applicable
                                                                                                                                            </t>
    </r>
    <r>
      <rPr>
        <sz val="9"/>
        <rFont val="Arial Narrow"/>
        <family val="2"/>
      </rPr>
      <t>CTT System AB-Zonal Drying system not installed.
STC' listed in the AD not accomplished  on the Aircraft.</t>
    </r>
  </si>
  <si>
    <r>
      <rPr>
        <b/>
        <sz val="9"/>
        <rFont val="Arial Narrow"/>
        <family val="2"/>
      </rPr>
      <t xml:space="preserve">Not Applicable </t>
    </r>
    <r>
      <rPr>
        <sz val="9"/>
        <rFont val="Arial Narrow"/>
        <family val="2"/>
      </rPr>
      <t>to the</t>
    </r>
    <r>
      <rPr>
        <b/>
        <sz val="9"/>
        <rFont val="Arial Narrow"/>
        <family val="2"/>
      </rPr>
      <t xml:space="preserve"> </t>
    </r>
    <r>
      <rPr>
        <sz val="9"/>
        <rFont val="Arial Narrow"/>
        <family val="2"/>
      </rPr>
      <t>Honeywell EFIS display units installed.</t>
    </r>
  </si>
  <si>
    <r>
      <rPr>
        <b/>
        <sz val="9"/>
        <rFont val="Arial Narrow"/>
        <family val="2"/>
      </rPr>
      <t>Not Applicable</t>
    </r>
    <r>
      <rPr>
        <sz val="9"/>
        <rFont val="Arial Narrow"/>
        <family val="2"/>
      </rPr>
      <t xml:space="preserve">
Rockwell Collins VHF Transceivers installed.</t>
    </r>
  </si>
  <si>
    <r>
      <t xml:space="preserve">Not Applicable
</t>
    </r>
    <r>
      <rPr>
        <sz val="9"/>
        <rFont val="Arial Narrow"/>
        <family val="2"/>
      </rPr>
      <t>Mod 5602 production embodied.</t>
    </r>
  </si>
  <si>
    <r>
      <rPr>
        <b/>
        <sz val="9"/>
        <rFont val="Arial Narrow"/>
        <family val="2"/>
      </rPr>
      <t>Not Applicable</t>
    </r>
    <r>
      <rPr>
        <sz val="9"/>
        <rFont val="Arial Narrow"/>
        <family val="2"/>
      </rPr>
      <t xml:space="preserve">
AD Applicable only  to the helicopters.</t>
    </r>
  </si>
  <si>
    <r>
      <rPr>
        <b/>
        <sz val="9"/>
        <rFont val="Arial Narrow"/>
        <family val="2"/>
      </rPr>
      <t xml:space="preserve">Not Applicable </t>
    </r>
    <r>
      <rPr>
        <sz val="9"/>
        <rFont val="Arial Narrow"/>
        <family val="2"/>
      </rPr>
      <t>as per the exemption stated in AD.</t>
    </r>
  </si>
  <si>
    <r>
      <rPr>
        <b/>
        <sz val="9"/>
        <rFont val="Arial Narrow"/>
        <family val="2"/>
      </rPr>
      <t xml:space="preserve">Not Applicable </t>
    </r>
    <r>
      <rPr>
        <sz val="9"/>
        <rFont val="Arial Narrow"/>
        <family val="2"/>
      </rPr>
      <t xml:space="preserve">
Rockwell Collins Mode "S" Transponder is Installed in this Aircraft.</t>
    </r>
  </si>
  <si>
    <r>
      <rPr>
        <b/>
        <sz val="9"/>
        <rFont val="Arial Narrow"/>
        <family val="2"/>
      </rPr>
      <t>Not Applicable</t>
    </r>
    <r>
      <rPr>
        <sz val="9"/>
        <rFont val="Arial Narrow"/>
        <family val="2"/>
      </rPr>
      <t xml:space="preserve">
P/N of the oxygen cylinders installed in MSN 746 are not affected by this AD.</t>
    </r>
  </si>
  <si>
    <r>
      <rPr>
        <b/>
        <sz val="9"/>
        <rFont val="Arial Narrow"/>
        <family val="2"/>
      </rPr>
      <t xml:space="preserve">Not Applicable </t>
    </r>
    <r>
      <rPr>
        <sz val="9"/>
        <rFont val="Arial Narrow"/>
        <family val="2"/>
      </rPr>
      <t xml:space="preserve">
L' Hotelleir Portable Fire extinguisher  is Installed in this Aircraft.</t>
    </r>
  </si>
  <si>
    <r>
      <rPr>
        <b/>
        <sz val="9"/>
        <rFont val="Arial Narrow"/>
        <family val="2"/>
      </rPr>
      <t>Not Applicable</t>
    </r>
    <r>
      <rPr>
        <sz val="9"/>
        <rFont val="Arial Narrow"/>
        <family val="2"/>
      </rPr>
      <t xml:space="preserve">
EADS SOCATA ELT  Installed in this Aircraft.</t>
    </r>
  </si>
  <si>
    <r>
      <t xml:space="preserve">Not Applicable </t>
    </r>
    <r>
      <rPr>
        <sz val="9"/>
        <rFont val="Arial Narrow"/>
        <family val="2"/>
      </rPr>
      <t xml:space="preserve">
PW 127F Turbo Prop Engines are installed.</t>
    </r>
  </si>
  <si>
    <r>
      <t>Not Applicable</t>
    </r>
    <r>
      <rPr>
        <sz val="9"/>
        <rFont val="Arial Narrow"/>
        <family val="2"/>
      </rPr>
      <t xml:space="preserve">
P/N of the oxygen cylinders installed in MSN 746 are not affected by this AD.</t>
    </r>
  </si>
  <si>
    <r>
      <t>Not Applicable</t>
    </r>
    <r>
      <rPr>
        <sz val="9"/>
        <rFont val="Arial Narrow"/>
        <family val="2"/>
      </rPr>
      <t xml:space="preserve">
Hamilton Sundstrand Propeller Governors are Installed.</t>
    </r>
  </si>
  <si>
    <r>
      <t xml:space="preserve">Not Applicable
</t>
    </r>
    <r>
      <rPr>
        <sz val="9"/>
        <rFont val="Arial Narrow"/>
        <family val="2"/>
      </rPr>
      <t xml:space="preserve">
As Rockwell VHF Transceivers are installed.</t>
    </r>
  </si>
  <si>
    <r>
      <rPr>
        <b/>
        <sz val="9"/>
        <rFont val="Arial Narrow"/>
        <family val="2"/>
      </rPr>
      <t>Not Applicable</t>
    </r>
    <r>
      <rPr>
        <sz val="9"/>
        <rFont val="Arial Narrow"/>
        <family val="2"/>
      </rPr>
      <t xml:space="preserve">
Honeywell ADCs and Rockwell Collins Mode S Transponders are installed.</t>
    </r>
  </si>
  <si>
    <r>
      <t xml:space="preserve">Not Applicable
</t>
    </r>
    <r>
      <rPr>
        <sz val="9"/>
        <rFont val="Arial Narrow"/>
        <family val="2"/>
      </rPr>
      <t>ATR 72-212A Aircraft Model  is not affected by the AD.</t>
    </r>
  </si>
  <si>
    <r>
      <rPr>
        <b/>
        <sz val="9"/>
        <rFont val="Arial Narrow"/>
        <family val="2"/>
      </rPr>
      <t>COMPLIED</t>
    </r>
    <r>
      <rPr>
        <sz val="9"/>
        <rFont val="Arial Narrow"/>
        <family val="2"/>
      </rPr>
      <t xml:space="preserve">
Affected S/Ns not installed. No further action required as per AD. W/C # 256299</t>
    </r>
  </si>
  <si>
    <r>
      <rPr>
        <b/>
        <sz val="9"/>
        <rFont val="Arial Narrow"/>
        <family val="2"/>
      </rPr>
      <t>Not Applicable</t>
    </r>
    <r>
      <rPr>
        <sz val="9"/>
        <rFont val="Arial Narrow"/>
        <family val="2"/>
      </rPr>
      <t xml:space="preserve">
As chemical oxygen generators not installed in Lavatories</t>
    </r>
  </si>
  <si>
    <r>
      <rPr>
        <b/>
        <sz val="9"/>
        <rFont val="Arial Narrow"/>
        <family val="2"/>
      </rPr>
      <t>Complied</t>
    </r>
    <r>
      <rPr>
        <sz val="9"/>
        <rFont val="Arial Narrow"/>
        <family val="2"/>
      </rPr>
      <t xml:space="preserve">
Harness P/N and Batch no fitted to Crew Oxygen Mask regulator inspection carried out on 11-Aug-2011 at 12035:06 FH and 10853 FC. W/C: 300192</t>
    </r>
  </si>
  <si>
    <r>
      <rPr>
        <b/>
        <sz val="9"/>
        <rFont val="Arial Narrow"/>
        <family val="2"/>
      </rPr>
      <t xml:space="preserve">Not Applicable </t>
    </r>
    <r>
      <rPr>
        <sz val="9"/>
        <rFont val="Arial Narrow"/>
        <family val="2"/>
      </rPr>
      <t xml:space="preserve">
Affecetd infant life vest are not installed.</t>
    </r>
  </si>
  <si>
    <r>
      <rPr>
        <b/>
        <sz val="9"/>
        <rFont val="Arial Narrow"/>
        <family val="2"/>
      </rPr>
      <t xml:space="preserve">Not Applicable </t>
    </r>
    <r>
      <rPr>
        <sz val="9"/>
        <rFont val="Arial Narrow"/>
        <family val="2"/>
      </rPr>
      <t xml:space="preserve">
Affected ELT antenna not installed.</t>
    </r>
  </si>
  <si>
    <r>
      <rPr>
        <b/>
        <sz val="9"/>
        <rFont val="Arial Narrow"/>
        <family val="2"/>
      </rPr>
      <t>Not Applicable</t>
    </r>
    <r>
      <rPr>
        <sz val="9"/>
        <rFont val="Arial Narrow"/>
        <family val="2"/>
      </rPr>
      <t xml:space="preserve">
As Koito seats not installed.</t>
    </r>
  </si>
  <si>
    <r>
      <rPr>
        <b/>
        <sz val="9"/>
        <rFont val="Arial Narrow"/>
        <family val="2"/>
      </rPr>
      <t>Not Applicable</t>
    </r>
    <r>
      <rPr>
        <sz val="9"/>
        <rFont val="Arial Narrow"/>
        <family val="2"/>
      </rPr>
      <t xml:space="preserve">
As affected P/N not installed.</t>
    </r>
  </si>
  <si>
    <r>
      <rPr>
        <b/>
        <sz val="9"/>
        <rFont val="Arial Narrow"/>
        <family val="2"/>
      </rPr>
      <t>Not Applicable</t>
    </r>
    <r>
      <rPr>
        <sz val="9"/>
        <rFont val="Arial Narrow"/>
        <family val="2"/>
      </rPr>
      <t xml:space="preserve">
to aircraft model type</t>
    </r>
  </si>
  <si>
    <r>
      <rPr>
        <b/>
        <sz val="9"/>
        <rFont val="Arial Narrow"/>
        <family val="2"/>
      </rPr>
      <t>Not Applicable</t>
    </r>
    <r>
      <rPr>
        <sz val="9"/>
        <rFont val="Arial Narrow"/>
        <family val="2"/>
      </rPr>
      <t xml:space="preserve">
Rockwell Collins units are installed on MSN 746</t>
    </r>
  </si>
  <si>
    <r>
      <t xml:space="preserve">Not Applicable
</t>
    </r>
    <r>
      <rPr>
        <sz val="9"/>
        <rFont val="Arial Narrow"/>
        <family val="2"/>
      </rPr>
      <t>to seats installed</t>
    </r>
  </si>
  <si>
    <r>
      <t xml:space="preserve">Not Applicable
</t>
    </r>
    <r>
      <rPr>
        <sz val="9"/>
        <rFont val="Arial Narrow"/>
        <family val="2"/>
      </rPr>
      <t>to installed P/N</t>
    </r>
  </si>
  <si>
    <r>
      <t xml:space="preserve">Not Applicable
</t>
    </r>
    <r>
      <rPr>
        <sz val="9"/>
        <rFont val="Arial Narrow"/>
        <family val="2"/>
      </rPr>
      <t>Affected Goodrich Evacuation Systems is not installed</t>
    </r>
  </si>
  <si>
    <r>
      <t xml:space="preserve">Not Applicable
</t>
    </r>
    <r>
      <rPr>
        <sz val="9"/>
        <rFont val="Arial Narrow"/>
        <family val="2"/>
      </rPr>
      <t>to PW 127 F engines</t>
    </r>
  </si>
  <si>
    <r>
      <t xml:space="preserve">Not Applicable
</t>
    </r>
    <r>
      <rPr>
        <sz val="9"/>
        <rFont val="Arial Narrow"/>
        <family val="2"/>
      </rPr>
      <t>Honeywell Intrnational Inc. Model KGS200 Mercury2 wide area augmentation system (WAAS) global navigation satelite sensor units (GNSSU) not installed.</t>
    </r>
  </si>
  <si>
    <t>Flexible Fuel Manifold Leaks
Applicable to Pratt &amp; Whitney Canada:
Model PW120, PW121 and PW121A engines with Post SB21610 configuration; Model PW124B, PW127, PW127E, PW127F and PW127H engines with Post SB21607 and/or Post SB21705 configurations; Model PW127G and PW127M engines.</t>
  </si>
  <si>
    <t>FAA AD 2013-16-10
15 August 2013
FAA AD 2013-16-10 Correction 25 Oct 2013</t>
  </si>
  <si>
    <t>Superseded</t>
  </si>
  <si>
    <t>TC AD CF-2005-11R1
22 Nov 2013</t>
  </si>
  <si>
    <t>TC AD CF-2005-11R2
12 Dec 2013</t>
  </si>
  <si>
    <t>Equipment / Furnishing – Type III Emergency Exit Door –Inspection / Modification
Applicable to: ATR 72-212A aeroplanes, all MSN, on which ATR mod 6517 has beenembodied in production, except MSN 1089, 1094, 1095, 1097, 1098, 1099,1100, 1101 and 1102, and except those aeroplanes on which ATR mod 7152has been embodied in production.</t>
  </si>
  <si>
    <t>AOM: 42/72/2013/10 issue 1
29 Nov 2013</t>
  </si>
  <si>
    <t>EASA AD 2013-0280
29 November 2013</t>
  </si>
  <si>
    <t>SB ATR72-92-1034</t>
  </si>
  <si>
    <t>Messier Bugatti Dowty Service Bulletin (SB) 631-32-213 or SB 631-32-216 Revision 1</t>
  </si>
  <si>
    <t>TS/SB/ATR-72/01/2014
19 Feb 2014</t>
  </si>
  <si>
    <t>P&amp;WC SB 21803 Revision 4,</t>
  </si>
  <si>
    <t>DGCA AD 13-09-007
13 September 2013</t>
  </si>
  <si>
    <t>Report to ATR</t>
  </si>
  <si>
    <t>Hrs. 15,405.16
Cyc. 13,571</t>
  </si>
  <si>
    <t>ATR 72-212A MSN 746 not concerned</t>
  </si>
  <si>
    <t>CF2012-12</t>
  </si>
  <si>
    <t>SB PW100-72-A1813R3</t>
  </si>
  <si>
    <t>N/A by propeller shaft installed</t>
  </si>
  <si>
    <t>RGB log book check</t>
  </si>
  <si>
    <t>N/A
30 March 12</t>
  </si>
  <si>
    <t>RGB</t>
  </si>
  <si>
    <t>ND/EF/EG/07/2014
23 April 2014
Req: Qty Indicator &amp; Kit Zodiac Aerospace</t>
  </si>
  <si>
    <t>EASA AD 2014-0187
20 August 2014</t>
  </si>
  <si>
    <t>Equipment &amp; Furnishings – Safety Belt Attachment Bolts – Inspection / Replacement</t>
  </si>
  <si>
    <t xml:space="preserve">Rockwell Collins, Inc. Transponders
Applicable for:
(i) TDR-94: CPN 622-9352-008, 622-9352-108, 622-9352-308, 622-9352-408; and
(ii) TDR-94D: CPN 622-9210-008, 622-9210-108, 622-9210-308, 622-9210-408. </t>
  </si>
  <si>
    <t>Not Applicable due to different P/N
Installed:
#1 P/N: 622-9210-007 S/N: 1NW5
#2 P/N: 622-9210-007 S/N: 21KTW</t>
  </si>
  <si>
    <t>FAA AD 74-08-09 R3</t>
  </si>
  <si>
    <t>To ensure the safe operation of the aircraft
Applicable  to all P&amp;WC PW118, PW118A, PW118B, PW119B, PW119C, PW120, PW120A, PW121, PW121A, PW123, PW123B, PW123C, PW123D, PW123E, PW123AF, PW124B, PW125B, PW126,PW126A, PW127, PW127B, PW127E, PW127F, PW127G, PW127H and PW127J engines installed on, but not limited to, Aérospatiale ATR-42/-72, Bombardier DHC-8 Series 100/200/300, Bombardier CL-215T/CL-415, CASA C295, Embraer EMB120, Fairchild Dornier 328, Fokker 50/60, Ilyushin IL-114-100, Jet stream ATP and XIAN MA-60 aircraft. Affected  old  Fuel Heater  P/no. 10718K P/no. D1719-300A</t>
  </si>
  <si>
    <t>Inspection/Modification of mechanical Fuel Control unit
Applicable  to all Pratt &amp; Whitney Canada PW123, PW123B, PW123C, PW123D, PW123E, PW123AF, PW124B, PW125B, PW126, PW126A, PW127, PW127B, PW127C, PW127E, PW127F, PW127G, PW127J engines.
Affected MFCU  Old P/no. 3244871-4
MFCU Old P/no. 3244871-5</t>
  </si>
  <si>
    <t>Not Applicable due to different type/model
Installed EADS SOCATA ELT
P/N: ELT 97A2560000000</t>
  </si>
  <si>
    <t>Honeywell ASB 1152682-23-A22 Rev.1</t>
  </si>
  <si>
    <t>P&amp;WC SB 21823 R3</t>
  </si>
  <si>
    <t>PWC SB 21861</t>
  </si>
  <si>
    <r>
      <t xml:space="preserve">Previously Complied with by P&amp;WC during engine Overhaul.
</t>
    </r>
    <r>
      <rPr>
        <b/>
        <sz val="9"/>
        <rFont val="Arial Narrow"/>
        <family val="2"/>
      </rPr>
      <t>Superseded by AD CF-2014-41</t>
    </r>
  </si>
  <si>
    <t>EASA 2013-0280
26 November 2013</t>
  </si>
  <si>
    <t>SB ATR42-25-0180
SB ATR72-25-1141</t>
  </si>
  <si>
    <t>Superseded by EASA 2015-0018</t>
  </si>
  <si>
    <t>EASA 2015-0018
5 February 2015</t>
  </si>
  <si>
    <t>ATR 72-212 MSN 746 not concerned
Pre Mod 6517</t>
  </si>
  <si>
    <t xml:space="preserve">SB ATR72-25-1141
SB ATR72-25-1148
SB ATR72-25-1149 </t>
  </si>
  <si>
    <t>Aircraft Serial Number</t>
  </si>
  <si>
    <t>Airframe Total Time at Comp</t>
  </si>
  <si>
    <t>Messier Dowty No. 631-32-190</t>
  </si>
  <si>
    <t>ATR 72-92-1013</t>
  </si>
  <si>
    <r>
      <t xml:space="preserve">Complied.            
</t>
    </r>
    <r>
      <rPr>
        <sz val="9"/>
        <rFont val="Arial Narrow"/>
        <family val="2"/>
      </rPr>
      <t xml:space="preserve">Relevant revisions have been incorporated into the AFM before delivery. </t>
    </r>
    <r>
      <rPr>
        <b/>
        <sz val="9"/>
        <rFont val="Arial Narrow"/>
        <family val="2"/>
      </rPr>
      <t xml:space="preserve">     </t>
    </r>
  </si>
  <si>
    <t>No</t>
  </si>
  <si>
    <t>Hamilton Sundstrand Model 568F-1</t>
  </si>
  <si>
    <t>FR20070353</t>
  </si>
  <si>
    <t xml:space="preserve">Engine Type/SN  </t>
  </si>
  <si>
    <t>N/A by P/N side brace installed
Mod 3352 embodied</t>
  </si>
  <si>
    <t>SB ATR72-32-1028
SB ATR72-32-1029
SB 631-32-110/-111</t>
  </si>
  <si>
    <t>Complied with
LH LG per WO: 3010900 (27 Apr 2006)
RH LG per WO: 3012116 (12 Sept 2006)
                and 3025829 ( 29 Jun 2010)</t>
  </si>
  <si>
    <r>
      <t xml:space="preserve">Not Applicable
</t>
    </r>
    <r>
      <rPr>
        <sz val="9"/>
        <rFont val="Arial Narrow"/>
        <family val="2"/>
      </rPr>
      <t xml:space="preserve">Mod 5337 Embodied
LH P/N: D60931-1 (embodied)
RH P/N: D67505 (embodied) </t>
    </r>
  </si>
  <si>
    <r>
      <t xml:space="preserve">Not Applicable     
</t>
    </r>
    <r>
      <rPr>
        <sz val="9"/>
        <rFont val="Arial Narrow"/>
        <family val="2"/>
      </rPr>
      <t>N/A by component P/N</t>
    </r>
  </si>
  <si>
    <r>
      <t xml:space="preserve">Complied With
</t>
    </r>
    <r>
      <rPr>
        <sz val="9"/>
        <rFont val="Arial Narrow"/>
        <family val="2"/>
      </rPr>
      <t>LH LG per EO E2-3200-045 (25 Aug 2006) then Overhaul at 18 Nov 2014
RH LG per WO: 3012116 (12 Sept 2006)</t>
    </r>
  </si>
  <si>
    <t>LH: 18 Nov 2014
RH: 12 Sept 2006</t>
  </si>
  <si>
    <r>
      <rPr>
        <b/>
        <sz val="9"/>
        <rFont val="Arial Narrow"/>
        <family val="2"/>
      </rPr>
      <t xml:space="preserve">Complied with
</t>
    </r>
    <r>
      <rPr>
        <sz val="9"/>
        <rFont val="Arial Narrow"/>
        <family val="2"/>
      </rPr>
      <t>Incorporated by landing gear overhaoul at AVIA Technik Canada
LH: 18 Nov 2014
RH: 14 Nov 2014</t>
    </r>
  </si>
  <si>
    <t>ATR 72-212A</t>
  </si>
  <si>
    <t>Aircraft Reg.</t>
  </si>
  <si>
    <t>PK - PAW</t>
  </si>
  <si>
    <t xml:space="preserve">PW 127 </t>
  </si>
  <si>
    <t>Hamilton Sundstrand</t>
  </si>
  <si>
    <t>--</t>
  </si>
  <si>
    <t>ASB 72-29-A1003</t>
  </si>
  <si>
    <t>HYDRAULIC SYSTEM - LOW PRESSURE WARNING ATA : 2930
Before 15-Jul-1992, check correct operation of the hydraulic fluid low level detectors on the blue &amp; green system &amp; identify them by colour marking iaw ASB 72-29-A1003.
Applicable to ATR72-101/102/201/202 PRE MOD 3082</t>
  </si>
  <si>
    <t>SB ATR72-27-1008
SB ATR72-27-1012</t>
  </si>
  <si>
    <t>FLIGHT CONTROLS. (LINKED TO FAA AD 93-22-10) ATA : 27
- Perform a Flight Check of tab surface settings
- Perform a Geometrical Ground Check of the Rudder Tab Surface and its Re-Adjustment if necessary
Applicable to ATR72-101, -102, -201, -202 MODELS POST SB 72-27-1008 OR 72-27-1012.</t>
  </si>
  <si>
    <t>SB ATR72-32-1001</t>
  </si>
  <si>
    <t>NOSE LANDING GEAR ATA : 32
Before 30-03-1991, Improve the sealing of the NLG Wheels Control Selector Valve IAW SB ATR72-32-1001.
Applicable to ATR72-101, -201 SERIAL NUMBERS 126 TO 150 PRE MOD 0627 PM NI057 (SB ATR72-32-1001).</t>
  </si>
  <si>
    <t>SB ATR72-27-1015</t>
  </si>
  <si>
    <t>FLIGHT CONTROLS ATA : 27
Before 01-04-1991, Identify the make of the Rudder Pedal Connection rod IAW SB ATR72-27-1015.
Applicable to ATR72-101, -102, -201, -202 MODELS
SERIAL NUMBERS 126 TO 189, 195,198 AND 210.</t>
  </si>
  <si>
    <t xml:space="preserve"> SB ATR72-55-1001</t>
  </si>
  <si>
    <t>FLIGHT CONTROLS ATA : 55
Within 300 FH From 12-10-1991, Replace the Elevator tab hinge lock nut pins IAW SB ATR72-55-1001 (unless already accomplished). Inform  ATR Product Support of the result of inspection.
Applicable to ATR72-101, -102, -201, -202 MODELS
SERIAL NUMBERS 108 TO 186 AND 195</t>
  </si>
  <si>
    <t>SB ATR72-76-1002</t>
  </si>
  <si>
    <t>ENGINE AND PROPELLER FLEXIBLE CONTROLS ATA : 76
Before 30-01-1992, Add a deflector in the rear upper engine control and devices to create a thermal bridge between the teleflex controls and the air conditioning duct IAW SB ATR72-76-1002.
Applicable to ATR72-101, -102, -201, -202 MODELS
SERIAL NUMBERS 126 TO 198, 204 AND 210.</t>
  </si>
  <si>
    <t>SB ATR72-22-1004
SB ATR72-27-1019</t>
  </si>
  <si>
    <t>AUTO PILOT ATA : 22
Before 31-10-1993, Replace the HONEYWEEL Auto Pilot P/N 7003974-603 By a HONEYWEEL Auto Pilot P/N 7003974-606 And Modify its wiring IAW SB ATR72-22-1004 AND ATR72-27-1019. Ammend AFM Accordingly.
Applicable to ATR72 SERIES 100 &amp; 200 PRE MOD 3112 AND 3168.</t>
  </si>
  <si>
    <t>N/A, mod 3112 &amp;  3168 embodied</t>
  </si>
  <si>
    <t>Comercial furnishing
From 31-01-1994, All AFT R/H Service Door, AFT L/H Service Door, FWD R/H Service Door Lining and the Frame Angles of teh Flight Compartment Access Door, With Manufacturing date Earlier than 15-01-90 are prohibited in Service.
All AFT R/H Service Door Lining with Manufacturing Dates Earlier than 15-01-1990, Are Prohibited in Service.
Applicable to ATR72-101 AND -201, ATR72-102 AND -202</t>
  </si>
  <si>
    <t>SB ATR72-26-1004
SB ATR72-26-1005</t>
  </si>
  <si>
    <t>FIRE DETECTOR ATA : 26
Before 01-01-1993, Install a fire Detector on the intercompressor case  IAW SB PWC 21111 AND ATR72-26-1004 AND ATR72-26-1005.
Applicable to ATR72 SERIES 100 &amp; 200 EQUIPED WITH PWC 1248 ENGINES PRE SB PWC 21211.</t>
  </si>
  <si>
    <t>"ECE" PUSH-BUTTON ATA : 31
From 31-07-1992, "CAB PRESS-DITCH" and "OVRD-UND/V" push buttons with Electro engraved date codes  A6, A7, A8, A9, A0, AN, AD, B1, B2, B3, B4 B5, B6 OR B7 are prohibited in service and must be withdrawn from stocks. 
Applicable to ATR72 SERIES 100 &amp; 200 ALL SERIAL NUMBERS.</t>
  </si>
  <si>
    <t>SB ATR72-27-1025 R3</t>
  </si>
  <si>
    <t>PITCH CONTROL ATA : 27
Before 01nov1992, Increase the clearances between the tension regulator and the gust lock mount on the Captain and First Offices side IAW SB ATR72-27-1025 R3.
Applicable to ATR72 SERIES 100 &amp; 200 PRE MOD 3361.</t>
  </si>
  <si>
    <t>SB ATR72-32-1011 (MOD 3352).</t>
  </si>
  <si>
    <t>MAIN LANDING GEAR SIDE BRACE ATA : 32
Before the side brace has acculumated 7500FC, Replace side brace P/N D23207000 or D23207000-1 by a repaired or modified side brace P/N D23207000-2 IAW SB ATR32-1011 (MOD 3352).
Applicable to ATR72 SERIES 100 &amp; 200 EQUIPED WITH MLG SIDE BRACES P/N D23207000 OR D23207000-1.</t>
  </si>
  <si>
    <t>SB ATR72-573-1008.</t>
  </si>
  <si>
    <t>OUTER WING ATA : 57
Before 31-12-1993, Inspect the fasteners and if No Spot Facing has been performed ADD a shin and replace the fasteners by BALL NUT IAW SB ATR72-573-1008.
Applicable to ATR72 SERIES 100 &amp; 200 PRE MOD 3196</t>
  </si>
  <si>
    <t>SB ATR72-53-1026 R1</t>
  </si>
  <si>
    <t>FRAME 26 ATA : 53
Before 1000 FC or before 15-01-1993 WOL, Visually inspect frame 25 and perform and perform and Eddy Current inspection of the pressure floor IAW SB ATR72-53-1026 R1. If the inspection doesn't reveal any cracks, repeat the inspection every 1000 FC.
Applicable to ATR72 SERIES 100 &amp; 200 SERIAL NUMBERS 108, 126, 145, 154 TO 239 AND 244 TO 365 PRE MOD 3584 OR 3616 AND PRE SB ATR72-53-1027.</t>
  </si>
  <si>
    <t>SB ATR72-27-1033
SB ATR72-27-1012
SB ATR72-27-1027</t>
  </si>
  <si>
    <t>FLIGHT CONTROL RODS ATA : 27
Applicable to ATR72 SERIES 100 &amp; 200 PRE MOD 2723 (SB 27-1012)  PRE MOD 3110 (SB 27-1027)</t>
  </si>
  <si>
    <t xml:space="preserve"> SB ATR72-32-1021</t>
  </si>
  <si>
    <t>NLG NARDI HINGE PINS ATA : 32
Applicable to ATR72 SERIES 100 &amp; 200 ON WHICH AT LEAST ONE OF THE TWO NLG LEG HINGE PINS OR AT LEAST ONE OF THE TWO NLG DRAG BRACE HINGE PINS IS MANUFACTURED BY NARDI
NOTE : This Airworthiness Directive doesn't apply to aircraft serial number 246 and subsequent, if none of these pins has been replaced by a pin manufactured by NARDI since aircraft delivery.</t>
  </si>
  <si>
    <t>SB ATR72-32-1025
SB ATR72-32-1031</t>
  </si>
  <si>
    <t>MLG SHOCK ABSORBER/UNIVERSAL JOINT HINGE PINS ATA : 32
Applicable to ATR72-101, -102, -201, -202, -211, -212 MODELS PRE MOD 4044 (SB ATR72-32-1031).</t>
  </si>
  <si>
    <t>SB ATR72-53-1043</t>
  </si>
  <si>
    <r>
      <rPr>
        <b/>
        <sz val="9"/>
        <rFont val="Arial Narrow"/>
        <family val="2"/>
      </rPr>
      <t>KARMAN</t>
    </r>
    <r>
      <rPr>
        <sz val="9"/>
        <rFont val="Arial Narrow"/>
        <family val="2"/>
      </rPr>
      <t xml:space="preserve"> FAIRINGS ATTACHMENT CLIPS ATA : 53
Before 31-12-1995, modify the concerned clips IAW SB ATR72-53-1043.
Applicable to ATR72 SERIES 100 &amp; 200 POST MOD 2601 (SB 53-1008) AND PRE MOD 3942 OR PRE MOD 3941(SB 53-1043).</t>
    </r>
  </si>
  <si>
    <t>SB ATR72-53-1022
SB ATR72-53-1034
SB ATR72-53-1053</t>
  </si>
  <si>
    <t>SIDE BRACE FITTING AREA ATA : 53
Applicable to ATR72 SERIES 100 &amp; 200 PRE MOD 2879 PRE MOD 2628</t>
  </si>
  <si>
    <t>MLG REAR HINGE PIN ATA : 32
Applicable to ATR72 EQUIPED WITH MLG HINGE PIN P/N D61000 S/N FROM 76 TO 86.</t>
  </si>
  <si>
    <t>N/A to landing gear hine pin fitted</t>
  </si>
  <si>
    <t>SB ATR72-27-1038</t>
  </si>
  <si>
    <t>STICK PUSHER ACTUATOR ATA : 27
Before 31-03-1995, modify the stick pusher function test circuit Wiring IAW SB ATR72-27-1038.
Applicable to ATR72 SERIES 100, 200 &amp; 210 PRE MOD 4102 (SB 27-1038).</t>
  </si>
  <si>
    <t>TIME LIMITS ATA : 04
From 03-06-1998, the limits listed in the document "time limits" are Rendered mandatory.
Applicable to ATR 72 models 101, 102, 201, 202, 211, 212 and 212A aircraft</t>
  </si>
  <si>
    <t>SB ATR72-27-1044</t>
  </si>
  <si>
    <t>ELEVATORS UNCOUPLING MECHANISM ATA : 27
Applicable to ATR72-101, -102, -201, -202, -211, -212 MODELS PRE MOD 4495 (SB ATR72-27-1044)</t>
  </si>
  <si>
    <t>SB ATR 72-32-1036
SB ATR 72-32-1037
SB 631-32-125/-126</t>
  </si>
  <si>
    <t>MLG - PINS MAGNAGHI ATA : 32
Applicable to ATR 72 all models, fitted with Magnaghi pins as defined in MESSIER Service Bulletins 631-32-125/-126</t>
  </si>
  <si>
    <t>ENGINE NACELLE DRAIN SYSTEM ATA : 71
Applicable to ATR72-101, -102, -201, -202, -211, -212 MODELS PRE MOD 3742 (SB ATR72-71-1006).</t>
  </si>
  <si>
    <t>SB ATR 72-57-1015
 SB ATR72-57-1016
SB ATR 72-27-1039</t>
  </si>
  <si>
    <t>DE-ICING PROCEDURES AND PROTECTIONS IMPROVEMENTS ATA : 30</t>
  </si>
  <si>
    <t>FWD CARGO COMPARTMENT NETS ATA : 25
Applicable to ATR72-102, -202, -212 MODELS PRE MOD 2482 OR PRE MOD 3193 OR PRE MOD 4648.</t>
  </si>
  <si>
    <t>KARMAN FAIRINGS PANEL FASTENERS ATA : 53 
Applicable to ATR72-101, -102, -201, -202 MODELS PRE MOD 2601 (SB ATR72-53-1008) OR PRE MOD 3942</t>
  </si>
  <si>
    <t>EXTERNAL WING NUTS ATA : 57
Applicable to ATR72-102, -201, -202, -212 MODELS SERIAL NUMBERS 290 TO 482 EXCEPT MSN 324 AND 468, MSN 407 (LEFT WING), MSN 404 AND 473 (RIGHT WING).</t>
  </si>
  <si>
    <t>ENGINE MOUNT AND UPPER ENGINE FAIRING STIFFENER FOULING ATA : 54
Applicable to ATR72-101, -102, -201, -202, -211, -212 AND -212A MODELS PRIOR TO S/N 540 EXCEPT 98, 468, 488, 496, 508, 519, 523.</t>
  </si>
  <si>
    <t>FLAPS SUPPORT BEAMS ATA : 57
Before 24000FC, modify the flaps support beams IAW SB ATR72-57-1020 in order to restore their fatigue life.
Applicable to ATR72-212A MODELS PRE MOD 4831</t>
  </si>
  <si>
    <t>ROTRON CIRCULATION FAN ATA : 21
Applicable to ATR72-101, -102, -201, -202, -211, -212 AND -212A MODELS POST MOD 3214 OR POST MOD 3437 (SB 21-1016) AND PRE MOD 4197 (SB 21-1034).</t>
  </si>
  <si>
    <t>Hamilton Standard 247F Propellers - Blade Root Inspection (ATA 61)
Applicable to ATR72-211/212 fitted with HAMILTON STANDARD models 247F-1 and 247F-1E equipped with V1 blades P/N R810640-3.
AD CANCELLED AND SUPERSEDED BY AD F-2002-057-IMP.</t>
  </si>
  <si>
    <t>AD CANCELLED AND SUPERSEDED BY AD F-2002-057-IMP.</t>
  </si>
  <si>
    <t>SEVERE ICING CONDITIONS - IMPLEMENT A/C DESIGN ENHANCEMENTS
ATA : 30
Applicable to Airplane ATR 72, model -101, -102, -201, -202, -211, -212, -212A  on which MOD 4994 , 4997, 5008 have not been embodied.</t>
  </si>
  <si>
    <t>Engine Controls - Flight Manual Procedure associated with reverse application
Applicable to ATR 72-101,-102, -201, -202, -211, -212, -212A MODELS.</t>
  </si>
  <si>
    <r>
      <t xml:space="preserve">Complied      
</t>
    </r>
    <r>
      <rPr>
        <sz val="9"/>
        <rFont val="Arial Narrow"/>
        <family val="2"/>
      </rPr>
      <t>Relevant revisions have been incorporated into AFM before delivery.</t>
    </r>
    <r>
      <rPr>
        <b/>
        <sz val="9"/>
        <rFont val="Arial Narrow"/>
        <family val="2"/>
      </rPr>
      <t xml:space="preserve">                                                                                                                                                               </t>
    </r>
  </si>
  <si>
    <t>DE-ICING - FLIGHT MANUAL REVISION (THIS CN TAKES INTO ACCOUNT THE REQUIREMENTS OF FAA AD 99-19-10) ATA : 30
Before FEB 18, 2001, revise the AFM iaw the instructions of this AD.  Insertion of this AD in the AFM is an acceptable means of compliance.AFM REV. 14 dated SEPTEMBER 2000 comply with the requirements of AD.
Applicable to ATR 72-101,-102, -201, -202, -211, -212, -212A</t>
  </si>
  <si>
    <t>French DGAC AD 2001-388-058 (B)</t>
  </si>
  <si>
    <t>SB ATR72-27-1054 
SB ATR72-27-1055</t>
  </si>
  <si>
    <t>Flight controls - Normal pitch trim switches ATA (27)
Applicable to ATR 72-101,-102,-201,-202,-211,212 and 212A series Aircraft model on which ATR modification 5339 (Service Bulletin ATR 72-27-1055) has not been embodied</t>
  </si>
  <si>
    <t>SB ATR72-32-1042 
(Mod 5337)</t>
  </si>
  <si>
    <t>SB ATR72-25-1074 OR Mod 05117 or Mod 05322</t>
  </si>
  <si>
    <t>F-2002-506-B
Rev. : 02</t>
  </si>
  <si>
    <t>VERTICAL STABILIZER-FIN TIP UPPER CLOSURE RIB ATA : 55
Cancelled by R2 and superseded by AD EU-2006-0303.</t>
  </si>
  <si>
    <t>CANCELLED BY R2 AND SUPERSEDED BY AD EU-2006-0303.</t>
  </si>
  <si>
    <t>SB ATR72-25-1082 OR Mod 5328</t>
  </si>
  <si>
    <r>
      <t xml:space="preserve">Not Applicable     
                                                                                                                                                                                                  </t>
    </r>
    <r>
      <rPr>
        <sz val="9"/>
        <rFont val="Arial Narrow"/>
        <family val="2"/>
      </rPr>
      <t xml:space="preserve">Mod 5450 Production Embodied    </t>
    </r>
    <r>
      <rPr>
        <b/>
        <sz val="9"/>
        <rFont val="Arial Narrow"/>
        <family val="2"/>
      </rPr>
      <t xml:space="preserve">  </t>
    </r>
  </si>
  <si>
    <t>F-2003-432-B
Rev. : 01</t>
  </si>
  <si>
    <t>THERMAL / ACOUSTICAL INSULATION MATERIALS EASA N°1434 ATA : 25
CN cancelled by R1 and superseded by CN F-2005-211 (B)</t>
  </si>
  <si>
    <t>CN CANCELLED BY R1 AND SUPERSEDED BY CN F-2005-211 (B)</t>
  </si>
  <si>
    <t>F-2004-061-B
Rev. : 01</t>
  </si>
  <si>
    <t>MLG SECONDARY SIDE BRACE ATA : 32
Cancelled by R1 and superseded by AD F-2004-164.</t>
  </si>
  <si>
    <t>CANCELLED BY R1 AND SUPERSEDED BY AD F-2004-164.</t>
  </si>
  <si>
    <t>F-2004-083-B
Rev. : 00</t>
  </si>
  <si>
    <t>OPERATIONAL ORDER ON INSTRUCTIONS FOR CONTINUED
AIRWORTHINESS (ICA) ATA : 00
To check that all ICAs (instructions for continued airworthiness), and particularly ali and CMR, are applied at deadlines approved by the certification document; to report results of this check to their local GSAC office within three months after 09-JUN-2004; to implement a follow-up system of these ICAS showing the authority that associated deadlines are met; to amend, if necessary, within one year after 09-Jun-2004, the maintenance manuals of the concerned aircraft, in order to guarantee the compliance with the deadlines of ICAs.</t>
  </si>
  <si>
    <t>See remarks</t>
  </si>
  <si>
    <t>REFER TO THE LAST MAINTENANCE PROGRAM APPROVED FOR FURTHER INFORMATION.</t>
  </si>
  <si>
    <t>F-2005-059-B
Rev. : 01</t>
  </si>
  <si>
    <t>STABILIZERS - VERTICAL STABILIZER - FIN TIP CLOSURE RIB ATA : 55
Cancelled by R1 and superseded by AD EU-2006-0303.</t>
  </si>
  <si>
    <t>CANCELLED BY R1 AND SUPERSEDED BY AD EU-2006-0303.</t>
  </si>
  <si>
    <t>AOM 42-72/2005/08 issue 5 dated 7 Sep 2005</t>
  </si>
  <si>
    <t>F-2005-211-B
Rev. : 01</t>
  </si>
  <si>
    <t>EQUIPMENT/FURNISHINGS THERMAL/ACOUSTICAL INSULATION MATERIALS ATA : 25
Cancelled by R1 and superseded by AD EU-2007-0164.</t>
  </si>
  <si>
    <t>CANCELLED BY R1 AND SUPERSEDED BY AD EU-2007-0164.</t>
  </si>
  <si>
    <t>ATR 72-55-1003 R1
ATR 72-55-1004 R1 or Mod 5426</t>
  </si>
  <si>
    <t>Stabilisers - Vertical Stabiliser - Fin Tip upper closure rib
Applicable to ATR models 42-500 and 72-212A aircraft, fitted with modification No 4440 (composite vertical fin) and on which the modification No 5426 (Service Bulletin (SB) ATR 42-55-0012 or SB ATR 72-55-1004) has not been fitted, except the following serial numbers:
- 618 to 623 inclusive for ATR model 42-500,
- 682, 683, 684, 687 and from 694 to 708 inclusive for ATR model 72-212A.
This Airworthiness Directive (AD) does not affect aircraft modified by SB ATR42-55-0012 original issue or by SB ATR72-55-1004 original issue</t>
  </si>
  <si>
    <t>SB ATR 72-27-1060</t>
  </si>
  <si>
    <t>Flight Controls - Aeliron Tab Bellcrank Assembly - Inspection
Applicable to ATR 42 aircraft all model all serial numbers without modification 04372 in production or SB ATR 42-27-0081 or 42-27-0092 in service.
ATR 72-101, -102, -201, -202, -211, -212  aircraft models all serial numbers without modification 04373 in production or SB ATR 72-27-1045  in service.</t>
  </si>
  <si>
    <t>Equipment/Furnishings - Thermal Acoustical Insulation Materials
Applicable to ATR 72-102, ATR 72-202, ATR 72-212, and ATR 72-212A aircraft models, all serial numbers, on which modification 3890 or 4204 has been embodied. Aircraft that have received ATR modification 5117 or 5322, or SB ATR72-25-1074 at Revision 2 are not concerned by this Airworthiness Directive (AD).</t>
  </si>
  <si>
    <t>EU-2007-0179
Rev. : 00</t>
  </si>
  <si>
    <t>SB ATR72-30-1044
SB ATR72-30-0042 R1.</t>
  </si>
  <si>
    <t>ICE &amp; RAIN PROTECTION - PITOT PROBE RESISTANCE &amp; LOW CURRENT SENSOR - INSPECTION/REPLACEMENT ATA : 30
Applicable to All ATR 72 series aircraft models, all serial numbers, except aircraft modified per ATR modification 05469 in production (i.e. MSN 699 plus MSN 713 and subsequent) or per ATR SB ATR72-30-1042 at any approved revision in
service.</t>
  </si>
  <si>
    <r>
      <rPr>
        <b/>
        <sz val="9"/>
        <rFont val="Arial Narrow"/>
        <family val="2"/>
      </rPr>
      <t>Not Applicable</t>
    </r>
    <r>
      <rPr>
        <sz val="9"/>
        <rFont val="Arial Narrow"/>
        <family val="2"/>
      </rPr>
      <t xml:space="preserve">
MSN 746 not concerned</t>
    </r>
  </si>
  <si>
    <t>SB ATR72-28-1019 R1
SB ATR42-28-00039 R2</t>
  </si>
  <si>
    <t>Fuel - Prevention Against Fuel Tank Explosion Risk - Adjacent System
Applicable to All ATR 42 series except those with modification No 05355 in production or ATR 42-28-0039 R3 or any later rev in service.
All ATR 72 series except those with modification No 05356 in production or ATR 72-28-1019 R5 or any later rev in service.</t>
  </si>
  <si>
    <t xml:space="preserve">Electrical / Electronic - Rear Pressure Bulkhead Area and Wire Chafing - Inspection / Modification.
1) ATR 42-200, 42-300 and 42-320 aircraft models, all serial numbers that have received modification 00639, except which have received SB 42-92-0018 in service.
2) ATR 42-400 and 42-500 aircraft models, all serial numbers except that have received mod 05780 in production or SB 42-92-0018 in service.
3) ATR 72 model all serial numbers except that have received mod 05780 in production or SB 72-92-1018 in service. </t>
  </si>
  <si>
    <t>EASA 2008-0080</t>
  </si>
  <si>
    <t>Equipment &amp; Furnishings - Passenger Seats - Inspection / Repair / Modifictaion    
Applicable to Sicma Aero Seat - Passenger seat models 9401, 9402, 9404, 9405, 9406, 9407, 9408 &amp; 9409 all P/Ns except front row and aft facing seat and those modified to 'Amendment B' standard.</t>
  </si>
  <si>
    <t>SUPERSEDED BY EASA 2008-0097</t>
  </si>
  <si>
    <t>JIC 27-30-00 OPT 10000</t>
  </si>
  <si>
    <t>Flight controls - Cotter Pins and Pitch Uncoupling Mechanism
(PUM) - Inspection / Installation
Applicable to ATR 72-101, 72-102, 72-201, 72-202, 72-211, 72-212, and 72-212A aircraft models, all serial numbers, which have received in service ATR (SB) ATR72-27-1059 at original issue or Revision 1. 
NOTE: This AD does not apply to aircraft that have embodied Revision 2 of SB ATR72-27-1059 in service, or ATR Modification (Mod.) No.05572 in production. The Mod.05572 is factory-incorporated on ATR 72-212A from MSN 730.</t>
  </si>
  <si>
    <t>ATR 42-92-0020
ATR 72-92-1021</t>
  </si>
  <si>
    <t>Electrical / Electronic - Wire Bundles in the rear Baggage Zone- Protection and Clamping
Applicable to ATR 42-500 A/C , with MSN 667,669 and 671 and ATR 72-212A aircraft from MSN 756 to 784 inclusive, except MSN 770,773 and 783.
NOTE: MSN  770, 773 and 783 have already been inspected prior to delivery.</t>
  </si>
  <si>
    <t>PPG Aerospace 
ATR42/72 Job Instruction Card AMM JIC 56-12-00 RAI 10000.
Service Bulletin NP-158862-001</t>
  </si>
  <si>
    <t>Windows - Cockpit Forward Side Windows -Inspections / Replacement
Applicable to Model ATR 42-200, 42-300, 42-320, 42-400 and 42-500 aeroplanes, and Model ATR 72-101, 72-102, 72-201, 72-202, 72-211, 72-212 and 72-212A aeroplanes that are equipped with PPG Aerospace cockpit forward side glass windows part number (p/n) NP158862-1 and/or p/n NP158862-2.</t>
  </si>
  <si>
    <t>Indicating / Recording Systems - Multi Purpose Computer (MPC) with Aircraft Performance Monitoring (APM) Function - Installation
Applicable to ATR 42-200/300/320 except those equipped with Multi Purpose Computer / Aircraft performance Monitoring as per Mod. 08420 SB ATR42-31-0071 and Model ATR42-400/500 except those equipped with MPC/APM as per ATR Mod. 05567 or SB ATR42-31- 0068, and ATR 72-101/102/201/202/211/212 and 72-212A except those equipped with MPC/APM as per ATR Mods 05567 or 08392 or 08442 or SB ATR72-31-1051 or SB ATR72-31-1050 or SB ATR31-1054 respectively.</t>
  </si>
  <si>
    <t>SUPERCEDED BY EU-2010-0061</t>
  </si>
  <si>
    <t>Fire Protection – Halon 1211 Fire Extinguishers – Identification / Replacement
Applicable to ATR42-200, ATR42-300, ATR42-320, ATR42-400, ATR42-500, ATR72-101, ATR72-201, ATR72-102, ATR72-202, ATR72-211, ATR72-212, and ATR72-212A aeroplanes, all serial numbers, if equipped with L’Hotellier Halon 1211 (BCF) fire extinguishers, Part Number (P/N) 863521-01, serial numbers (s/n) as listed in L’Hotellier Service Bulletin (SB) 863521-26-001 Revision 2 dated 04 February 2010.
Affected P/N: 863521-01, Various S/Ns From QL 69365 to QL 71770</t>
  </si>
  <si>
    <t>Flight Controls – Rudder Pedal Rods – Inspection / Replacement
Applicable to ATR 72-212A aeroplanes, manufacturer serial numbers (MSN) 886, 897, 901, 902, 903, 904 and 906.</t>
  </si>
  <si>
    <t>SUPERCEDED BY EU-2012-0064</t>
  </si>
  <si>
    <t>Stabilizers – Elevator Inboard Hinge Fitting Lower Stop Angles – Inspection / Replacement
Applicable to ATR 72-101, 72-102, 72-201, 72-202, 72-211, 72-212 and 72-212A aeroplanes, all MSN up to MSN 728 inclusive</t>
  </si>
  <si>
    <r>
      <rPr>
        <b/>
        <sz val="9"/>
        <rFont val="Arial Narrow"/>
        <family val="2"/>
      </rPr>
      <t xml:space="preserve">Not Applicable
</t>
    </r>
    <r>
      <rPr>
        <sz val="9"/>
        <rFont val="Arial Narrow"/>
        <family val="2"/>
      </rPr>
      <t xml:space="preserve">
A/C MSN NOT CONCERNED</t>
    </r>
  </si>
  <si>
    <t>Navigation Systems – Mode-S Transponder Control Panels – Modification
Applicable to A300-600 and A310, ATR 42 &amp;  72, BAe146, AVRO 146-RJ and ATP, Boeing 707, 727, 737, 747, 757, 767 &amp; 777, Fokker F27 Mark 050 and Mark 0502, F28 Mark 0070 and Mark 0100, Lockheed 382 (Hercules) and L-1011 (Tristar), McDonnell Douglas DC-8, DC-9, MD-88, MD-90-30, DC-10 and MD-11, and Sabreliner Corporation  NA-265  if equipped with Gables Engineering type G7490, G7492 or G7493 series ATC/TCAS Control Panels.</t>
  </si>
  <si>
    <t>Nacelles /Pylons - Engine Nacelle LowerFairng Junction With Underwing Box - Inspection.
Applicable to Model ATR 42-200, 42-300, 42-320, 42-400 and 42-500 aeroplanes, from Manufacturer Serial Number (MSN) 003 up to 623 Inclusive, and.
Model ATR 72-101, 72-102, 72-201, 72-202, 72-211, 72-212 and 72-212A A/C from MSN 108 up to MSN 710 inclusive.</t>
  </si>
  <si>
    <t>Nacelles And Pylons - Engine Shock Mount Pick up Fitting Inspection / Replacement.
Applicable to ATR 72-212A aeroplanes, manufacturer serial numbers (MSN) 468 to 719, inclusive 723, 776, 777, 779, 821 and 837.</t>
  </si>
  <si>
    <t>Fuel - Fuel Indicating System - Modification
Applicable to Model ATR 72-101, -102, -201, -202, -211, -212 and 212A aeroplanes, all Manufacturer Serial Number, except aeroplanes that have received ATR Modification 5948 in production.</t>
  </si>
  <si>
    <t>PPG Aerospace 
ATR42/72 Job Instruction Card AMM JIC 56-12-00 RAI 10000. 
Service Bulletin NP-158862-001</t>
  </si>
  <si>
    <t>One Time</t>
  </si>
  <si>
    <t>Equipment / Furnishing – Type III Emergency Exit Door – Inspection / Modification.
Applicable to ATR 72-212A Post Mod 6517 (except MSN 1089, 1094, 1095, 1097, 1098, 1099, 1100, 1101 and 1102), and Pre Mod 7152.</t>
  </si>
  <si>
    <t>Electrical routing – Electronic Rack 90VU Shelf / Electrical Harness – Inspection
Applicable to:
ATR 42-400 and ATR 42-500 A/C models, from MSN 443 up to 1006 inclusive, except MSN 811, 1002 and 1005.
ATRATR 72-102, ATR 72-202, ATR 72-212 and ATR 72-212A aeroplanes models, MSN as listed below, except MSN 956 and 1042:- from - from MSN 475 up to 969 inclusive
- from MSN 971 up to 988 inclusive
- MSN 1025
- from MSN 1028 to 1069 inclusive and MSN 1072</t>
  </si>
  <si>
    <t>Electrical routing – Electronic Rack 120VU Shelf / Electrical Harness – Inspection / Modification
Applicable to:
ATR 42-500 aeroplane model, from Manufacturer Serial Number (MSN) 669 to 1005 inclusive, and
ATR 72-212A aeroplane model, MSN 773, MSN 774, from MSN 776 to 1094 inclusive, from MSN 1096 to 1099 inclusive and MSN 1101.</t>
  </si>
  <si>
    <t>Landing Gear – Main Landing Gear Hinge Pin – Inspection / Replacement
Applicable to ATR 72 aircraft all models, fitted with Magnaghi pins as defined in
MESSIER Service Bulletins 631-32-125 and 631-32-126.</t>
  </si>
  <si>
    <t>SB ATR72-26-1027</t>
  </si>
  <si>
    <t>Fire protection – Engine Fire Extinguishing Pipe – Inspection
Applicable to: Model ATR 72-212A aeroplanes, MSN 988 and 989; MSN 993 through 1000 inclusive, except MSN 996; and MSN 1020 through 1142 inclusive, except MSN 1071,1135, 1139, 1140 and 1141</t>
  </si>
  <si>
    <r>
      <t xml:space="preserve">Equipment / Furnishing – Type III Emergency Exit Door – Inspection / Modification
Applicable to: ATR 72-212A Post Mod 6517 (except MSN 1089, 1094, 1095, 1097, 1098, 1099, 1100, 1101 and 1102), and Pre Mod 7152.
</t>
    </r>
    <r>
      <rPr>
        <b/>
        <sz val="9"/>
        <rFont val="Arial Narrow"/>
        <family val="2"/>
      </rPr>
      <t xml:space="preserve">
This AD supersedes EASA AD 2013-0280 dated 26 November 2013.</t>
    </r>
  </si>
  <si>
    <t xml:space="preserve">All AD/SB have been performed as indicated in the remarks above. </t>
  </si>
  <si>
    <t>All applicable AD/SB for the specific model have been complied with</t>
  </si>
  <si>
    <t>unless other wise specified on the remarks.</t>
  </si>
  <si>
    <t>PW SB 21100</t>
  </si>
  <si>
    <t>P &amp; WC SB 21562 Rev 2
P&amp;WC SB 21669 dated 2 October 2001, or later revisions</t>
  </si>
  <si>
    <t>FR20070352</t>
  </si>
  <si>
    <t>Note : CW = Complied with ;  NCW = Not Complied with ; N/A = Not Applicable ; PCW = Pre Complied With</t>
  </si>
  <si>
    <t>AIRFRAME</t>
  </si>
  <si>
    <t>Engine 1 (EB0274)</t>
  </si>
  <si>
    <t>Engine 2 (EB0272)</t>
  </si>
  <si>
    <t>Prop #1 FR20070352</t>
  </si>
  <si>
    <t>Prop #1 FR20070353</t>
  </si>
  <si>
    <t>LH: 27 Apr 2006
RH: 12 Sept 2006 and 29 June 2010</t>
  </si>
  <si>
    <t>Fuel – Fuel Probes – Inspection / Replacement
Applies to ATR 72 aeroplanes, all certified models, all MSN, except aeroplanes which are:
- modified in accordance with ATR Mod 04686, or
- retrofitted in accordance with ATR SB ATR72-28-1013, SB ATR72-28-1022 or SB ATR72-28-1023, as applicable to the aeroplane model</t>
  </si>
  <si>
    <t xml:space="preserve">Not Applicable due to Post mod 04686 </t>
  </si>
  <si>
    <t>SB ATR72-28-1013
SB ATR72-28-1022
SB ATR72-28-1023</t>
  </si>
  <si>
    <t>11-Aug-2011
Superseded</t>
  </si>
  <si>
    <r>
      <rPr>
        <b/>
        <sz val="9"/>
        <rFont val="Arial Narrow"/>
        <family val="2"/>
      </rPr>
      <t>Complied</t>
    </r>
    <r>
      <rPr>
        <sz val="9"/>
        <rFont val="Arial Narrow"/>
        <family val="2"/>
      </rPr>
      <t xml:space="preserve">
Harness P/N and Batch no fitted to Crew Oxygen Mask regulator inspection carried out on 11-Aug-2011 at 12035:06 FH and 10853 FC. W/C: 300192
</t>
    </r>
    <r>
      <rPr>
        <b/>
        <sz val="9"/>
        <rFont val="Arial Narrow"/>
        <family val="2"/>
      </rPr>
      <t>Superseded by EASA AD 2014-0142</t>
    </r>
  </si>
  <si>
    <t>EASA AD 2011-0090 R1
13 July 2011
EASA AD 2011-0090
18 May 2011</t>
  </si>
  <si>
    <r>
      <t xml:space="preserve">Oxygen – Oxygen Mask Regulator Inflatable Harness – Identification / Replacement
Flight Crew Oxygen Masks Regulators, all Part Number (P/N) MA10, MC10, MC20, MF10, MF20, MLC20, MLD20, MRA005, MRA022 and MRA023 series.
</t>
    </r>
    <r>
      <rPr>
        <b/>
        <sz val="9"/>
        <rFont val="Arial Narrow"/>
        <family val="2"/>
      </rPr>
      <t>This AD supersedes EASA AD 2011-0090R1</t>
    </r>
  </si>
  <si>
    <t>12035:06 FH
10853 FC</t>
  </si>
  <si>
    <t>EASA AD 2014-0144R1
10 June 2014
EASA AD 2014-0144
6 June 2014</t>
  </si>
  <si>
    <t>Aircraft MSN</t>
  </si>
  <si>
    <t>FR20100250</t>
  </si>
  <si>
    <t>FR20100251</t>
  </si>
  <si>
    <t>SUBJECT</t>
  </si>
  <si>
    <t>P&amp;W SB A21813</t>
  </si>
  <si>
    <t>CF-2012-12
FAA AD 2012-11-14</t>
  </si>
  <si>
    <t xml:space="preserve">Not Applicable by Propeller Shaft P/N </t>
  </si>
  <si>
    <t>Propeller Shaft Crack
Applicable to Pratt and Whitney Canada Engine Models: PW118, PW118A, PW118B, PW119B, PW119C, PW120, PW120A, PW121, PW121A, PW123, PW123B, PW123C, PW123D, PW123E, PW123AF, PW124B, PW125B, PW126, PW126A, PW127, PW127B, PW127E, PW127F, PW127G, PW127H, PW127J and PW127M</t>
  </si>
  <si>
    <t>First Stage Power Turbine Blade Failure
Applicable to Pratt &amp; Whitney (P&amp;WC) -PW118A, PW118B, PW119B, PW119C, PW123, PW123B, PW123B, PW123C, PW123D, PW123E, PW123AF, PW124B, PW125B, PW126, PW126A, PW127, PW127B,PW127D, PW127E, PW127F, PW127G, PW127H, PW127J, PW127M</t>
  </si>
  <si>
    <t>FAA AD 2011-04-09
8 March 2011</t>
  </si>
  <si>
    <r>
      <rPr>
        <b/>
        <sz val="9"/>
        <rFont val="Arial Narrow"/>
        <family val="2"/>
      </rPr>
      <t>Not Applicable</t>
    </r>
    <r>
      <rPr>
        <sz val="9"/>
        <rFont val="Arial Narrow"/>
        <family val="2"/>
      </rPr>
      <t xml:space="preserve">
As chemical oxygen generators not installed in Lavatories
</t>
    </r>
    <r>
      <rPr>
        <b/>
        <sz val="9"/>
        <rFont val="Arial Narrow"/>
        <family val="2"/>
      </rPr>
      <t>Superseded by FAA AD 2012-11-09 R1</t>
    </r>
  </si>
  <si>
    <r>
      <rPr>
        <b/>
        <sz val="9"/>
        <rFont val="Arial Narrow"/>
        <family val="2"/>
      </rPr>
      <t>Not Applicable</t>
    </r>
    <r>
      <rPr>
        <sz val="9"/>
        <rFont val="Arial Narrow"/>
        <family val="2"/>
      </rPr>
      <t xml:space="preserve">
As chemical oxygen generators not installed in Lavatories
</t>
    </r>
    <r>
      <rPr>
        <b/>
        <sz val="9"/>
        <rFont val="Arial Narrow"/>
        <family val="2"/>
      </rPr>
      <t>Superseded by FAA AD 2012-11-09</t>
    </r>
  </si>
  <si>
    <t>TS/SB/ATR72/01/2015
14 August 2015</t>
  </si>
  <si>
    <r>
      <t xml:space="preserve">Ice and Ice Protection - Pneumatic Ice Protection Dual Distributor Valves - Inspection / Replacement.
This AD applies to the following aeroplanes, identified by group, Model and Manufacturer Serial Number.
</t>
    </r>
    <r>
      <rPr>
        <b/>
        <sz val="9"/>
        <rFont val="Arial Narrow"/>
        <family val="2"/>
      </rPr>
      <t>Group 1:</t>
    </r>
    <r>
      <rPr>
        <sz val="9"/>
        <rFont val="Arial Narrow"/>
        <family val="2"/>
      </rPr>
      <t xml:space="preserve">
Model ATR 42-500; MNS 645, 653, 657, 659, 661, 663, and 665.
Model ATR 72-212A; MSN 778, 994, 995, 996, 998, 999, 1000 and 1020.
</t>
    </r>
    <r>
      <rPr>
        <b/>
        <sz val="9"/>
        <rFont val="Arial Narrow"/>
        <family val="2"/>
      </rPr>
      <t>Group 2:</t>
    </r>
    <r>
      <rPr>
        <sz val="9"/>
        <rFont val="Arial Narrow"/>
        <family val="2"/>
      </rPr>
      <t xml:space="preserve">
Model ATR 42-300; MSN 348 and 415.
Model ATR 42-500; MSN 497, 501 and 514.
Model ATR 72-202; MSN 192, 411, 496, 508 and 509.
Model ATR 72-212A; MSN 468, 568, 595, 662, 796, 920, 926, 950 1024, 1025, 1028, 1029, 1031, 1032, 1033, 1034, 1035, 1036, 1037, 10 39 and 1040. </t>
    </r>
  </si>
  <si>
    <r>
      <t xml:space="preserve">4 Mar 2014
</t>
    </r>
    <r>
      <rPr>
        <b/>
        <sz val="9"/>
        <rFont val="Arial Narrow"/>
        <family val="2"/>
      </rPr>
      <t>Superseded</t>
    </r>
  </si>
  <si>
    <t>Superseded by EASA AD 2015-0171</t>
  </si>
  <si>
    <t xml:space="preserve">Pre complied with 
Complied with at EASA AD 2014-0052R1 completion </t>
  </si>
  <si>
    <t>DGCA AD 15-08-40
28 August 2015</t>
  </si>
  <si>
    <r>
      <rPr>
        <b/>
        <sz val="9"/>
        <rFont val="Arial Narrow"/>
        <family val="2"/>
      </rPr>
      <t>Not applicable</t>
    </r>
    <r>
      <rPr>
        <sz val="9"/>
        <rFont val="Arial Narrow"/>
        <family val="2"/>
      </rPr>
      <t xml:space="preserve"> modification 5848 not embodied in MSN 746; and aircradft S/N not include  in SB applicability</t>
    </r>
  </si>
  <si>
    <t>SB ATR72-92-1032 R1</t>
  </si>
  <si>
    <t>SB ATR72-92-1032 R3</t>
  </si>
  <si>
    <t>PCW
Complied at 4 Mar 2014</t>
  </si>
  <si>
    <t xml:space="preserve">Indonesian DGCA </t>
  </si>
  <si>
    <t>French DGAC / EASA / FAA / CF</t>
  </si>
  <si>
    <t>HAMILTON SUNDSTRAND CMM 61-21-07; 61-21-15.</t>
  </si>
  <si>
    <t xml:space="preserve">French DGAC AD 2002-073-063 (B) R2 </t>
  </si>
  <si>
    <t xml:space="preserve">EASA AD 2011-0043
Gables Engineering publications: SIL 85 
</t>
  </si>
  <si>
    <t>DGCA AD 13-12-006
23 December 2013</t>
  </si>
  <si>
    <t>DGCA AD 14-04-009
3 April 2014</t>
  </si>
  <si>
    <t>DGAC AD 14-07-002R1
4 July 2014
DGAC AD 14-07-002
1 July 2014</t>
  </si>
  <si>
    <t>FAA 2003-16-04
TC AD CF-2000-34
DGAC 2001-031-IMP(B)</t>
  </si>
  <si>
    <t xml:space="preserve">FAA 2004-20-01
TC AD CF-2002-34
DGAC 2002-428-IMP(B)
</t>
  </si>
  <si>
    <t xml:space="preserve">TC AD CF-2013-29
18 Oct 2013
FAA AD 2014-14-02
11 July 2014
</t>
  </si>
  <si>
    <t>DGCA AD 13-10-28
31 October 2012</t>
  </si>
  <si>
    <t>FAA AD 2002-15-03
EASA AD F-2002-412</t>
  </si>
  <si>
    <t>FAA AD 2009-07-06
EASA AD US-2009-07-06</t>
  </si>
  <si>
    <t>FAA AD 2011-04-02
N 2011-04-02</t>
  </si>
  <si>
    <t>F-1994-022-IMP(B) 
94-03-02 
CF 94-01</t>
  </si>
  <si>
    <t>TO PREVENT A BURSTING OF THE AFFECTED DISK, REPLACE IT AT THE DEADLINE DEFINED IN PRESENT AD (DEPENDING ON DISK AGE P&amp;W SERIES 100, WITH A HPT DISK P/N: 3035711 OR 3038411
Applicable for Pratt &amp; Whitney Canada (PWC) Model PW118, PW118A, PW120, PW120A, PW121, PW123, PW124B, and PW125B turboprop engines</t>
  </si>
  <si>
    <r>
      <t xml:space="preserve">Not Applicable 
</t>
    </r>
    <r>
      <rPr>
        <sz val="9"/>
        <rFont val="Arial Narrow"/>
        <family val="2"/>
      </rPr>
      <t>P127F not concerned</t>
    </r>
  </si>
  <si>
    <t xml:space="preserve">CF 94-01
FAA 94-03-02 </t>
  </si>
  <si>
    <t xml:space="preserve">CF 96-22
FAA 98-14-02 </t>
  </si>
  <si>
    <t>French DGAC AD 90-220-034 (B) R1
FAA AD 93-22-10</t>
  </si>
  <si>
    <t>French DGAC AD 1998-380-039 (B) R1
AD 1998-306(B) R2 dated March 08, 2000 (Hamilton Standard Propellers 247F).</t>
  </si>
  <si>
    <t>French DGAC AD 1999-015-040 R2
FAA 99-09-19</t>
  </si>
  <si>
    <t>French DGAC AD 1999-166-041 (B) R1
FAA 2000-18-05</t>
  </si>
  <si>
    <t>French DGAC AD 2000-282-050 (B) R1
FAA 2001-14-21</t>
  </si>
  <si>
    <t>French DGAC AD 2000-190-042 (B)
FAA 2001-15-09</t>
  </si>
  <si>
    <t>French DGAC 2000-437-052 (B)
FAA 2001-15-05</t>
  </si>
  <si>
    <t>French DGAC AD  2000-448-053 (B) R
2
FAA 2003-18-07
Supersedes FAA 2001-16-10</t>
  </si>
  <si>
    <t>F-2001-045-054-B
FAA AD 99-19-10</t>
  </si>
  <si>
    <t>French DGAC AD  2001-056-055 (B)
FAA AD 2001-14-23</t>
  </si>
  <si>
    <t>French DGAC AD  2001-142-056 (B)
FAA AD 2004-03-12
SUPERSEDES FAA AD 2000-04-13</t>
  </si>
  <si>
    <t>SB ATR72-92-1006 OR Mod 5297</t>
  </si>
  <si>
    <t xml:space="preserve">French DGAC AD  2001-505-059 (B)
FAA 2003-14-14
</t>
  </si>
  <si>
    <t xml:space="preserve">French DGAC AD  2001-215-057 (B)
FAA 2003-14-13
</t>
  </si>
  <si>
    <t>Mod 5162</t>
  </si>
  <si>
    <t>French DGAC AD 2001-615-062(B)
FAA AD 2004-03-18</t>
  </si>
  <si>
    <t>French DGAC AD 2002-091-066 (B)
FAA 2003-17-09</t>
  </si>
  <si>
    <t>French DGAC 2003-106 (B) R1
FAA 2006-07-19</t>
  </si>
  <si>
    <t>EASA AD 2006-0216-E
FAA 2006-16-08</t>
  </si>
  <si>
    <t>EASA AD 2006-0283
FAA 2007-12-20</t>
  </si>
  <si>
    <t xml:space="preserve">EASA 2006-0303
Supersedes (F-2005-059 &amp; F-2002-506(B) R1)
FAA 2006-17-06
</t>
  </si>
  <si>
    <t>EASA AD 2006-0376
FAA AD 2008-13-24</t>
  </si>
  <si>
    <t>EASA 2007-0164 
Supersedes(F-2005-211)
FAA 2003-08-10</t>
  </si>
  <si>
    <t>EASA AD 2008-0062
FAA AD 2009-12-09</t>
  </si>
  <si>
    <t>EASA AD 2008-0137-E
FAA AD 2009-07-05</t>
  </si>
  <si>
    <t>EASA 2008-0218
FAA AD 2009-12-12</t>
  </si>
  <si>
    <t>EASA AD 2010-0138
FAA AD 2011-23-10</t>
  </si>
  <si>
    <t>EASA AD 2012-0192
FAA AD 2015-06-10
21 April 2015</t>
  </si>
  <si>
    <t>EASA AD 2013-0047
4 March 2013
FAA AD 2013-21-08
31 Oct 2013</t>
  </si>
  <si>
    <t>EASA AD 2014-0056
7 March 2014
FAA AD 2014-26-06
21 January 2015</t>
  </si>
  <si>
    <t>EASA AD 2014-0075R1
24 April 2014
EASA AD 2014-0075
25 March 2014
FAA AD 2015-11-03
9 June 2015</t>
  </si>
  <si>
    <t>DGCA AD 06-02-002
20 February 2006</t>
  </si>
  <si>
    <t>DGCA AD 12-04-004
9 April 2012</t>
  </si>
  <si>
    <t>DGCA AD 12-04-016
25 April 2012</t>
  </si>
  <si>
    <r>
      <t xml:space="preserve">Flight control - Rudder tab. Rudder pedal and elevator control rods - Inspection / Replacement.
Applicable to ATR models 72-212A aeroplanes,  from MSN 769 to MSN 914 inclusive, except MSN 826, 905, 908 and 911.
</t>
    </r>
    <r>
      <rPr>
        <b/>
        <sz val="9"/>
        <rFont val="Arial Narrow"/>
        <family val="2"/>
      </rPr>
      <t>This AD Supersedes EASA AD 2010-0063-E</t>
    </r>
  </si>
  <si>
    <t>DGCA AD 12-09-008
14 September 2012</t>
  </si>
  <si>
    <t>EASA AD 2012-0160
24 August 2012
FAA AD 2014-03-09
19 February 2014</t>
  </si>
  <si>
    <t>DGCA AD 13-02-001
12 February 2013</t>
  </si>
  <si>
    <t>DGCA AD 13-03-014
14 March 2013</t>
  </si>
  <si>
    <t>DGCA AD 13-04-011
24 April 2013</t>
  </si>
  <si>
    <t xml:space="preserve">EASA AD 2014-0052R1
7 April 2014
EASA AD 2014-0052
6 March 2014
</t>
  </si>
  <si>
    <t>DGCA AD 14-03-024R1
24 April 2014
DGCA AD 14-03-024
24 March 2014</t>
  </si>
  <si>
    <t>DGCA AD 14-04-010
3 April 2014</t>
  </si>
  <si>
    <t>DGCA AD 15-02-018
25 February 2015</t>
  </si>
  <si>
    <t xml:space="preserve">Engine SN  </t>
  </si>
  <si>
    <t xml:space="preserve">Engine TSN </t>
  </si>
  <si>
    <t>Engine Cycle.</t>
  </si>
  <si>
    <t>Engine Cycle</t>
  </si>
  <si>
    <t>PropellerType</t>
  </si>
  <si>
    <t>Propeller S/N</t>
  </si>
  <si>
    <t>Prop. TSLO</t>
  </si>
  <si>
    <r>
      <rPr>
        <b/>
        <sz val="9"/>
        <rFont val="Arial Narrow"/>
        <family val="2"/>
      </rPr>
      <t>DGCA AD 14-12-004</t>
    </r>
    <r>
      <rPr>
        <sz val="9"/>
        <rFont val="Arial Narrow"/>
        <family val="2"/>
      </rPr>
      <t xml:space="preserve">
5 December 2014</t>
    </r>
  </si>
  <si>
    <r>
      <rPr>
        <b/>
        <sz val="9"/>
        <rFont val="Arial Narrow"/>
        <family val="2"/>
      </rPr>
      <t>CF-2014-041</t>
    </r>
    <r>
      <rPr>
        <sz val="9"/>
        <rFont val="Arial Narrow"/>
        <family val="2"/>
      </rPr>
      <t xml:space="preserve">
26 November 2014
</t>
    </r>
    <r>
      <rPr>
        <b/>
        <sz val="9"/>
        <rFont val="Arial Narrow"/>
        <family val="2"/>
      </rPr>
      <t>FAA AD 2015-20-03</t>
    </r>
    <r>
      <rPr>
        <sz val="9"/>
        <rFont val="Arial Narrow"/>
        <family val="2"/>
      </rPr>
      <t xml:space="preserve">
14 October 2015</t>
    </r>
  </si>
  <si>
    <r>
      <t xml:space="preserve">Engine Fuel and Control - Fuel Spray Nozzle - Fuel Leaks Resulting In Engine Fire
Effective date: 9 December 2014
</t>
    </r>
    <r>
      <rPr>
        <b/>
        <sz val="9"/>
        <rFont val="Arial Narrow"/>
        <family val="2"/>
      </rPr>
      <t>This AD CF-2014-41 supersedes AD CF-2013-29 and CF-2005-11R2</t>
    </r>
  </si>
  <si>
    <t>Airframe</t>
  </si>
  <si>
    <t>Engine</t>
  </si>
  <si>
    <t>DGCA AD 14-03-026
24 Mar 2014</t>
  </si>
  <si>
    <t xml:space="preserve">Mod 5322 and 5117 Production Embodied 
Superseded by EASA AD 2007-0164
</t>
  </si>
  <si>
    <t>EASA 2012-0064
20 April 2012
FAA AD 2015-13-01
26 June 2015</t>
  </si>
  <si>
    <t>DGCA AD 10-07-010
6 July 2010</t>
  </si>
  <si>
    <t>DGCA AD 11-03-019
31 March 2011</t>
  </si>
  <si>
    <t>DGAC AD 06-07-031
24 July 2006
DGAC AD 06-08-019
10 August 2006</t>
  </si>
  <si>
    <t>DGAC AD 06-08-022
24 August 2006
DGAC AD 06-10-021
11 Octobert 2006</t>
  </si>
  <si>
    <t>DGAC AD 07-01-001
9 January 2007</t>
  </si>
  <si>
    <t>French DGAC AD 2001-635-061 (B),
F-2003-431,
F-2003-432 
F-2005-211
Superseded by 
EASA AD 2007-0164
(Refer DGCA/ATR-72/24)
FAA 2003-08-10</t>
  </si>
  <si>
    <t>DGCA AD 07-06-018
26 Juny 2007</t>
  </si>
  <si>
    <t>DGCA AD 07-08-011
20 August 2007</t>
  </si>
  <si>
    <t>DGAC AD 07-09-011R1
18 Nov 2009
Supersedes
DGAC AD 07-09-011
10 Sept 2007 Supersedes
DGAC AD 06-07-023
20 July 2006</t>
  </si>
  <si>
    <t>EASA 2007-0226 R1
Supersedes 
EASA 2007-0226
Supersedes 
EASA AD 2006-0186
FAA 2008-04-13</t>
  </si>
  <si>
    <t>DGCA AD 08-04-009
9 April 2008</t>
  </si>
  <si>
    <t>DGCA AD 08-07-022
28 July 2008</t>
  </si>
  <si>
    <t>DGCA AD 08-12-012
15 Dec 2008</t>
  </si>
  <si>
    <t>DGCA AD 09-07-008
21 July 2009</t>
  </si>
  <si>
    <t>DGCA AD 09-08-012
18 Aug 2009</t>
  </si>
  <si>
    <t>EASA AD 2010-0061
FAA AD 2010-05-01</t>
  </si>
  <si>
    <t>SB L'Hotellier 863521-26-001</t>
  </si>
  <si>
    <t>DGCA AD 10-04-007
7 April 2010</t>
  </si>
  <si>
    <t>DGCA AD 10-04-009
7 April 2010</t>
  </si>
  <si>
    <t>DGCA AD 11-11-06
9 Nov 2011</t>
  </si>
  <si>
    <t>EASA AD 2008-0097
Supersedes 
EASA AD 2008-0080
FAA AD 2012-08-07
Supersedes
FAA AD 2011-23-06</t>
  </si>
  <si>
    <t>PW127F</t>
  </si>
  <si>
    <r>
      <t xml:space="preserve">ED0276 </t>
    </r>
    <r>
      <rPr>
        <sz val="10"/>
        <rFont val="Arial Narrow"/>
        <family val="2"/>
      </rPr>
      <t>TSN / TSO / Cyc</t>
    </r>
  </si>
  <si>
    <t>DGAC France AD 96-096-029 (B)
EASA AD 2014-0074
21 March 2014
FAA AD 2015-23-12
24 November 2015</t>
  </si>
  <si>
    <t>LH: 18 Nov 2014
RH: 14 Nov 2014</t>
  </si>
  <si>
    <t xml:space="preserve">FAA AD 2012-11-09 R1
27 July 2015
</t>
  </si>
  <si>
    <t>DGCA AD 13-07-016</t>
  </si>
  <si>
    <t>FAA AD 2015-08-07
13 May 2015
EASA AD 2014-0142 R1
11 June 2014
EASA AD 2014-0142
4 June 2014</t>
  </si>
  <si>
    <t>EASA AD 2010-0003 R2
17 September 2014
FAA AD 2014-18-01
9 Sept 2014
EASA AD 2010-0003 R1
11 Jan 2010
EASA AD 2007-0120
3 May 2007</t>
  </si>
  <si>
    <t>FAA AD 2014-17-02
25 August 2014
FAA AD 2013-18-09
CF 2013-25
16 August 2013</t>
  </si>
  <si>
    <t>EASA AD: US-2012-14-15
FAA AD 2012-14-15</t>
  </si>
  <si>
    <t>EASA AD:
2012-17-01
Brazilian Airworthiness Directive 2012-05-01, dated June 5, 2012,</t>
  </si>
  <si>
    <t>Goodyear Aviation Service Bulletin 2012-32-001</t>
  </si>
  <si>
    <t>EASA AD US-2012-10-52
FAA AD 2012-10-52</t>
  </si>
  <si>
    <t xml:space="preserve">FAA AD 2012-11-09
26 June 2012
</t>
  </si>
  <si>
    <t xml:space="preserve">FAA AD 2012-02-08
</t>
  </si>
  <si>
    <t xml:space="preserve">
DGCA AD 15-04-002
7 April 2015</t>
  </si>
  <si>
    <t>EASA AD 2011-0098
FAA AD 2011-12-01
CS/JA/FAR 25.853, 25.561 &amp; 25.562</t>
  </si>
  <si>
    <t>EASA AD 2009-0278
FAA AD 2010-04-16</t>
  </si>
  <si>
    <t>Narco Avionics SB AT150 No.1 &amp; No.6</t>
  </si>
  <si>
    <t>EASA AD 2009-0200
FAA AD 2004-08-16</t>
  </si>
  <si>
    <t>Aviointeriors Service Bulletin 12M/F68-01 &amp; 12M/F68-06</t>
  </si>
  <si>
    <t>EASA AD 2006-0328
FAA AD 2007-17-14</t>
  </si>
  <si>
    <t>EASA AD 2007-0156
FAA AD 2006-19-04</t>
  </si>
  <si>
    <r>
      <rPr>
        <b/>
        <sz val="9"/>
        <rFont val="Arial Narrow"/>
        <family val="2"/>
      </rPr>
      <t xml:space="preserve">Not applicable
</t>
    </r>
    <r>
      <rPr>
        <sz val="9"/>
        <rFont val="Arial Narrow"/>
        <family val="2"/>
      </rPr>
      <t xml:space="preserve">N/A due to not included mod 6517 (Armonia cabin - Ref. </t>
    </r>
  </si>
  <si>
    <t>EU-2012-0254 R1
21 December 2012
FAA AD 2015-23-09
20 November 2015</t>
  </si>
  <si>
    <t xml:space="preserve"> SB MCF-SBU-35-001</t>
  </si>
  <si>
    <t xml:space="preserve">OXYGEN - FLIGHT CREW OXYGEN MASK REGULATOR - IDENTIFICATION / OPERATIONAL PROCEDURE / REPLACEMENT ATA : 35
</t>
  </si>
  <si>
    <t>ALL S/N INSTALLED ON A/C ARE NOT AFFECTED BY AD.
Flight crew oxygen mask regulators, having P/N MC10, MF10 and MF20 series, with S/N as listed in Appendix 1 of AD.</t>
  </si>
  <si>
    <t>Auto Pilot and Yaw Damper – Operational Limitations Master Minimum Equipment List – Amendment
Applicable to ATR 42-500 and ATR 72-212A aeroplanes, all manufacturer serial numbers modified in production by incorporating ATR modification 5948 (New Avionics Suite installation), except aeroplanes modified in accordance with ATR modification 6977 (New Avionics Suite Standard 2).</t>
  </si>
  <si>
    <t>Not applicable 
MSN 746 Not incorporated with Mod 5948  (New Avionic Suite / Glass Cockpit)</t>
  </si>
  <si>
    <t>Superseded by EASA AD 2015-0273</t>
  </si>
  <si>
    <t>EASA AD 2015-0230
1 December 2015</t>
  </si>
  <si>
    <r>
      <t xml:space="preserve">Auto Pilot and Yaw Damper – Operational Limitations Master Minimum Equipment List – Amendment
Applicable to ATR 42-500 and ATR 72-212A aeroplanes, all manufacturer serial numbers modified in production by incorporating ATR modification 5948 (New Avionics Suite installation), except aeroplanes modified in accordance with ATR modification 6977 (New Avionics Suite Standard 2).
</t>
    </r>
    <r>
      <rPr>
        <b/>
        <sz val="9"/>
        <rFont val="Arial Narrow"/>
        <family val="2"/>
      </rPr>
      <t>This AD supersedes EASA AD 2015-0230</t>
    </r>
  </si>
  <si>
    <t>complied with unless otherwise specified on the remarks.</t>
  </si>
  <si>
    <t>remarks. All applicable AD/SB for the specific model have been</t>
  </si>
  <si>
    <t>All  AD/SB  have  been  performed as  indicated in the  above</t>
  </si>
  <si>
    <r>
      <t xml:space="preserve">Engine Fuel and Control - Fuel Spray Nozzle - Fuel Leaks Resulting In Engine Fire
</t>
    </r>
    <r>
      <rPr>
        <b/>
        <sz val="9"/>
        <rFont val="Arial Narrow"/>
        <family val="2"/>
      </rPr>
      <t>This AD supersedes AD CF-2013-29 and CF-2005-11R2</t>
    </r>
    <r>
      <rPr>
        <sz val="9"/>
        <rFont val="Arial Narrow"/>
        <family val="2"/>
      </rPr>
      <t xml:space="preserve">
</t>
    </r>
  </si>
  <si>
    <t>CF-2014-041
26 November 2014</t>
  </si>
  <si>
    <t>DGCA AD 14-12-004
5 December 2014</t>
  </si>
  <si>
    <t>First Stage Power Turbine Blade Failure
Applicable to Pratt &amp; Whitney (P&amp;WC) -PW118A, PW118B, PW119B, PW119C, PW123, PW123B, PW123B, PW123C, PW123D, PW123E, PW123AF, PW124B, PW125B, PW126, PW126A, PW127, PW127B,PW127D, PW127E, PW127F, PW127G, PW127H, PW127J, PW127M</t>
  </si>
  <si>
    <t>CF-2013-02
22 January 2013</t>
  </si>
  <si>
    <t>TC AD CF-2005-11
22 Apr 2005</t>
  </si>
  <si>
    <t>DGAC 2002-428-IMP(B)
FAA 2004-20-01
TC AD CF-2002-34</t>
  </si>
  <si>
    <t xml:space="preserve">
</t>
  </si>
  <si>
    <t>To ensure the safe operation of the aircraft
Applicable  to all P&amp;WC PW118, PW118A, PW118B, PW119B, PW119C, PW120, PW120A, PW121, PW121A, PW123, PW123B, PW123C, PW123D, PW123E, PW123AF, PW124B,
PW125B, PW126,PW126A, PW127, PW127B, PW127E, PW127F, PW127G, PW127H and PW127J engines installed on, but not limited to, Aérospatiale ATR-42/-72, Bombardier DHC-8 Series 100/200/300, Bombardier CL-215T/CL-415, CASA C295, Embraer EMB120, Fairchild Dornier 328, Fokker 50/60, Ilyushin IL-114-100, Jet stream ATP and XIAN MA-60 aircraft. Affected  old  Fuel Heater  P/no. 10718K P/no. D1719-300A</t>
  </si>
  <si>
    <t>DGAC 2001-031-IMP(B)
FAA 2003-16-04
TC AD CF-2000-34</t>
  </si>
  <si>
    <t>Engine Fuel system
PWC 120, 121, 127E Engines
PWC SB 21077, PWC SB 21364, PWC SB 21373, PWC SB 21516</t>
  </si>
  <si>
    <t>FAA 98-14-02 
CF 96-22</t>
  </si>
  <si>
    <t>F-1994-022-IMP(B) 
FAA AD 94-03-02 
CF 94-01</t>
  </si>
  <si>
    <t>FAA 94-03-02 
CF 94-01</t>
  </si>
  <si>
    <t>EB0283</t>
  </si>
  <si>
    <t>Superseded by AD CF-2014-41</t>
  </si>
  <si>
    <r>
      <t xml:space="preserve">ED0283 </t>
    </r>
    <r>
      <rPr>
        <sz val="10"/>
        <rFont val="Arial Narrow"/>
        <family val="2"/>
      </rPr>
      <t>TSN / TSO / Cyc</t>
    </r>
  </si>
  <si>
    <t>EASA AD  2015-0171
20 August 2015
FAA AD 2016-04-10
26 February 2016</t>
  </si>
  <si>
    <t>DGCA AD 16-01-002
12 January 2016</t>
  </si>
  <si>
    <t>EASA AD 2015-0237
15 December 2015
EASA AD 2015-0237R1
16 December 2015</t>
  </si>
  <si>
    <r>
      <t xml:space="preserve">Electrical routing – Electronic Rack 90VU Shelf / Electrical Harness – Inspection
Applicable to:
</t>
    </r>
    <r>
      <rPr>
        <b/>
        <sz val="9"/>
        <rFont val="Arial Narrow"/>
        <family val="2"/>
      </rPr>
      <t>Group A aeroplanes:</t>
    </r>
    <r>
      <rPr>
        <sz val="9"/>
        <rFont val="Arial Narrow"/>
        <family val="2"/>
      </rPr>
      <t xml:space="preserve">
ATRATR 72-102, ATR 72-202, ATR 72-212 and ATR 72-212A aeroplanes models, MSN as listed below, except MSN 956 and 1042:- from - from MSN 475 up to 969 inclusive
- from MSN 971 up to 988 inclusive
- MSN 1025
- from MSN 1028 to 1069 inclusive and MSN 1072
</t>
    </r>
    <r>
      <rPr>
        <b/>
        <sz val="9"/>
        <rFont val="Arial Narrow"/>
        <family val="2"/>
      </rPr>
      <t>Group B aeroplanes:</t>
    </r>
    <r>
      <rPr>
        <sz val="9"/>
        <rFont val="Arial Narrow"/>
        <family val="2"/>
      </rPr>
      <t xml:space="preserve">
ATR 72-102, ATR 72-202, ATR 72-212 and ATR 72-212A aeroplanes,
MSN 1089 to 1175 inclusive, except MSN 1162.
</t>
    </r>
    <r>
      <rPr>
        <b/>
        <sz val="9"/>
        <rFont val="Arial Narrow"/>
        <family val="2"/>
      </rPr>
      <t>This AD Supersedes EASA AD 2014-0052R1 dated 7 April 2014</t>
    </r>
  </si>
  <si>
    <t>DGAC F-2005-160 (This CN Replaces UF-2005-160)
EASA AD 2005-6237 
FAA AD 2005-22-09</t>
  </si>
  <si>
    <t>DGAC F-2004-164  Original AD 2004-061 is cancelled
FAA 2006-06-12</t>
  </si>
  <si>
    <t>Hrs. 13,754.20
Cyc 11,963</t>
  </si>
  <si>
    <r>
      <rPr>
        <b/>
        <sz val="9"/>
        <rFont val="Arial Narrow"/>
        <family val="2"/>
      </rPr>
      <t xml:space="preserve">Complied with
</t>
    </r>
    <r>
      <rPr>
        <sz val="9"/>
        <rFont val="Arial Narrow"/>
        <family val="2"/>
      </rPr>
      <t xml:space="preserve">Complied with at Dallas Airmotive </t>
    </r>
  </si>
  <si>
    <t>EASA AD 2016-0046
9 March 2016</t>
  </si>
  <si>
    <t>Auto Pilot and Yaw Damper – Operational Limitations Aircraft Flight Manualt – Amendment
Applicable to ATR 42-500 and ATR 72-212A aeroplanes, all manufacturer serial numbers modified in production by incorporating ATR modification 5948 (New Avionics Suite installation), except aeroplanes modified in accordance with ATR modification 6977 (New Avionics Suite Standard 2).</t>
  </si>
  <si>
    <t>Hrs. 18,480.07
Cyc. 14,817</t>
  </si>
  <si>
    <t>DGCA AD 16-04-001
5 April 2016</t>
  </si>
  <si>
    <t xml:space="preserve">Complied with By PT PAS
</t>
  </si>
  <si>
    <t>SB ATR72-33-1043
02 May 2016</t>
  </si>
  <si>
    <t>Lights-Emergency Exit-Inspection of Emergency Power Supply Unit</t>
  </si>
  <si>
    <t>OTI.01/TS/ENG/2016
15 April 2016</t>
  </si>
  <si>
    <t>Not Applicable by S/N of EPSU.
S/N installed is 2262, 2260, 2261, 2259. Reff OTI.01/TS/ENG/2016</t>
  </si>
  <si>
    <t>Autofeather Control Unit -  Replacement / Modification Of</t>
  </si>
  <si>
    <t xml:space="preserve">PWC SB 21880R4 
19 May 2016
</t>
  </si>
  <si>
    <t xml:space="preserve">FAA AD 2016-11-20
15 July 2016
</t>
  </si>
  <si>
    <t>Oxygen - Install B/E AEROSPACE protective breathing equipment
P/N 119003-21</t>
  </si>
  <si>
    <t>VSB 651A2912-25-073
10 June 2016</t>
  </si>
  <si>
    <t>EQUIPMENT/FURNISHINGS – INSPECTION OF HOT JUG AND POWER OUTLET CONNECTORS TERMINAL INSTALLATION</t>
  </si>
  <si>
    <t>PW 127 F</t>
  </si>
  <si>
    <r>
      <t xml:space="preserve">Not Applicable </t>
    </r>
    <r>
      <rPr>
        <sz val="9"/>
        <rFont val="Arial Narrow"/>
        <family val="2"/>
      </rPr>
      <t>to POST SB21705 engines.</t>
    </r>
  </si>
  <si>
    <r>
      <t xml:space="preserve">Not Applicable
</t>
    </r>
    <r>
      <rPr>
        <sz val="9"/>
        <rFont val="Arial Narrow"/>
        <family val="2"/>
      </rPr>
      <t>P/N  3244871-6 fitted on ESN EB0283</t>
    </r>
  </si>
  <si>
    <r>
      <t xml:space="preserve">Replacement of Fuel Manifold adapter assemblies
Applicable  to all Pratt &amp; Whitney Canada (P&amp;WC) PW124B, PW127, PW127E, and PW127F engines that have Service Bulletin (SB) 21607* incorporated; and all PW127G, and PW127H engines.
*All versions of D.O.T./D.A.A. approved SB 21607.
The above engines are installed on, but not limited to, Aerospatiale ATR 42 and ATR 72, CASA C295, and Ilyushin IL-114-100 aircraft.
</t>
    </r>
    <r>
      <rPr>
        <b/>
        <sz val="9"/>
        <rFont val="Arial Narrow"/>
        <family val="2"/>
      </rPr>
      <t>This AD is superseded by  TC AD CF-2005-11R1</t>
    </r>
  </si>
  <si>
    <r>
      <rPr>
        <b/>
        <sz val="9"/>
        <rFont val="Arial Narrow"/>
        <family val="2"/>
      </rPr>
      <t xml:space="preserve">Previously Complied with
</t>
    </r>
    <r>
      <rPr>
        <sz val="9"/>
        <rFont val="Arial Narrow"/>
        <family val="2"/>
      </rPr>
      <t xml:space="preserve">
SB 21705 incorporated in  production.
</t>
    </r>
    <r>
      <rPr>
        <b/>
        <sz val="9"/>
        <rFont val="Arial Narrow"/>
        <family val="2"/>
      </rPr>
      <t>Superseded by  TC AD CF-2005-11R1</t>
    </r>
  </si>
  <si>
    <r>
      <t xml:space="preserve">Not Applicable
</t>
    </r>
    <r>
      <rPr>
        <sz val="9"/>
        <rFont val="Arial Narrow"/>
        <family val="2"/>
      </rPr>
      <t>Shaft S/N DDAA004A567</t>
    </r>
  </si>
  <si>
    <r>
      <t xml:space="preserve">Replacement of Fuel Manifold adapter assemblies
</t>
    </r>
    <r>
      <rPr>
        <b/>
        <sz val="9"/>
        <rFont val="Arial Narrow"/>
        <family val="2"/>
      </rPr>
      <t>This AD is supersedes TC AD CF-2005-11</t>
    </r>
    <r>
      <rPr>
        <sz val="9"/>
        <rFont val="Arial Narrow"/>
        <family val="2"/>
      </rPr>
      <t xml:space="preserve">
Applicable  to all Pratt &amp; Whitney Canada (P&amp;WC) PW124B, PW127, PW127E, and PW127F engines that have Service Bulletin (SB) 21607* incorporated; and all PW127G, and PW127H engines.
*All versions of D.O.T./D.A.A. approved SB 21607.
The above engines are installed on, but not limited to, Aerospatiale ATR 42 and ATR 72, CASA C295, and Ilyushin IL-114-100 aircraft.
</t>
    </r>
    <r>
      <rPr>
        <b/>
        <sz val="9"/>
        <rFont val="Arial Narrow"/>
        <family val="2"/>
      </rPr>
      <t>This AD is superseded by  TC AD CF-2005-11R1</t>
    </r>
  </si>
  <si>
    <r>
      <rPr>
        <b/>
        <sz val="9"/>
        <rFont val="Arial Narrow"/>
        <family val="2"/>
      </rPr>
      <t xml:space="preserve">Previously Complied with
</t>
    </r>
    <r>
      <rPr>
        <sz val="9"/>
        <rFont val="Arial Narrow"/>
        <family val="2"/>
      </rPr>
      <t xml:space="preserve">
SB 21705 incorporated in  production.
</t>
    </r>
    <r>
      <rPr>
        <b/>
        <sz val="9"/>
        <rFont val="Arial Narrow"/>
        <family val="2"/>
      </rPr>
      <t>Superseded by  TC AD CF-2005-11R2</t>
    </r>
  </si>
  <si>
    <r>
      <t xml:space="preserve">Replacement of Fuel Manifold adapter assemblies
</t>
    </r>
    <r>
      <rPr>
        <b/>
        <sz val="9"/>
        <rFont val="Arial Narrow"/>
        <family val="2"/>
      </rPr>
      <t>This AD is supersedes TC AD CF-2005-11R1</t>
    </r>
    <r>
      <rPr>
        <sz val="9"/>
        <rFont val="Arial Narrow"/>
        <family val="2"/>
      </rPr>
      <t xml:space="preserve">
Applicable  to all Pratt &amp; Whitney Canada (P&amp;WC) PW124B, PW127, PW127E, and PW127F engines that have Service Bulletin (SB) 21607* incorporated; and all PW127G, and PW127H engines.
*All versions of D.O.T./D.A.A. approved SB 21607.
The above engines are installed on, but not limited to, Aerospatiale ATR 42 and ATR 72, CASA C295, and Ilyushin IL-114-100 aircraft.
</t>
    </r>
    <r>
      <rPr>
        <b/>
        <sz val="9"/>
        <rFont val="Arial Narrow"/>
        <family val="2"/>
      </rPr>
      <t>This AD is superseded by  TC AD CF-2005-11R2</t>
    </r>
  </si>
  <si>
    <r>
      <rPr>
        <b/>
        <sz val="9"/>
        <rFont val="Arial Narrow"/>
        <family val="2"/>
      </rPr>
      <t>Previously Complied with</t>
    </r>
    <r>
      <rPr>
        <sz val="9"/>
        <rFont val="Arial Narrow"/>
        <family val="2"/>
      </rPr>
      <t xml:space="preserve">
SB 21705 incorporated in  production.
</t>
    </r>
    <r>
      <rPr>
        <b/>
        <sz val="9"/>
        <rFont val="Arial Narrow"/>
        <family val="2"/>
      </rPr>
      <t>Superseded by  TC AD CF-2014-41</t>
    </r>
  </si>
  <si>
    <r>
      <t xml:space="preserve">Replacement of Fuel Manifold adapter assemblies
Applicable  to all Pratt &amp; Whitney Canada (P&amp;WC) PW124B, PW127, PW127E, and PW127F engines that have Service Bulletin (SB) 21607* incorporated; and all PW127G, and PW127H engines.
*All versions of D.O.T./D.A.A. approved SB 21607.
The above engines are installed on, but not limited to, Aerospatiale ATR 42 and ATR 72, CASA C295, and Ilyushin IL-114-100 aircraft.
</t>
    </r>
    <r>
      <rPr>
        <b/>
        <sz val="9"/>
        <rFont val="Arial Narrow"/>
        <family val="2"/>
      </rPr>
      <t>This AD is supersedes TC AD CF-2005-11</t>
    </r>
  </si>
  <si>
    <r>
      <t xml:space="preserve">Replacement of Fuel Manifold adapter assemblies
Applicable  to all Pratt &amp; Whitney Canada (P&amp;WC) PW124B, PW127, PW127E, and PW127F engines that have Service Bulletin (SB) 21607* incorporated; and all PW127G, and PW127H engines.
*All versions of D.O.T./D.A.A. approved SB 21607.
The above engines are installed on, but not limited to, Aerospatiale ATR 42 and ATR 72, CASA C295, and Ilyushin IL-114-100 aircraft.
</t>
    </r>
    <r>
      <rPr>
        <b/>
        <sz val="9"/>
        <rFont val="Arial Narrow"/>
        <family val="2"/>
      </rPr>
      <t>This AD is supersedes TC AD CF-2005-11R1</t>
    </r>
  </si>
  <si>
    <t>EASA AD 2016-0163
10 Aug 2016</t>
  </si>
  <si>
    <t>SIB No.: 2016-16
AMSAFE Alert Service Bulletin (ASB) 1150004-25-A01 Revision 5 dated 21 June 2016</t>
  </si>
  <si>
    <t>AMSAFE Restraint Systems – Jammed Cockpit Seat Belt Buckles</t>
  </si>
  <si>
    <t>OTI.02/TS/CENG/16
06 Sept 2016</t>
  </si>
  <si>
    <r>
      <t xml:space="preserve">Not Applicable 
</t>
    </r>
    <r>
      <rPr>
        <sz val="9"/>
        <rFont val="Arial Narrow"/>
        <family val="2"/>
      </rPr>
      <t>By P/N installed.</t>
    </r>
  </si>
  <si>
    <t>18,740.60 Hrs</t>
  </si>
  <si>
    <t xml:space="preserve">Complied by PT PAS during Fuel Spray Nozzle replacement.
Ref. WO No:8301225645
</t>
  </si>
  <si>
    <t>MI.08/TS/CENG/2016
15 July 2016
Reff : WO 8301314433 Found good condition</t>
  </si>
  <si>
    <r>
      <t xml:space="preserve">Not Applicable 
</t>
    </r>
    <r>
      <rPr>
        <sz val="9"/>
        <rFont val="Arial Narrow"/>
        <family val="2"/>
      </rPr>
      <t>by</t>
    </r>
    <r>
      <rPr>
        <b/>
        <sz val="9"/>
        <rFont val="Arial Narrow"/>
        <family val="2"/>
      </rPr>
      <t xml:space="preserve"> </t>
    </r>
    <r>
      <rPr>
        <sz val="9"/>
        <rFont val="Arial Narrow"/>
        <family val="2"/>
      </rPr>
      <t>P/N installed</t>
    </r>
  </si>
  <si>
    <t>P/N : 1380823-136</t>
  </si>
  <si>
    <t>P/N : 1340422G136</t>
  </si>
  <si>
    <t>FAA AD2016-18-14
20 Oct 2016</t>
  </si>
  <si>
    <t>ATA 25 - Equipment/furnishings - Overhead storewage compartments - removal of fitings at level of type III emergency exit doors</t>
  </si>
  <si>
    <r>
      <rPr>
        <b/>
        <sz val="9"/>
        <rFont val="Arial Narrow"/>
        <family val="2"/>
      </rPr>
      <t xml:space="preserve">Not Applicable </t>
    </r>
    <r>
      <rPr>
        <sz val="9"/>
        <rFont val="Arial Narrow"/>
        <family val="2"/>
      </rPr>
      <t xml:space="preserve">
by MSN and Pre Mod 6517</t>
    </r>
  </si>
  <si>
    <t>AFU Problem No. ATPCS Arm replaced P/N On : 30048-00-48C S/N : RT4644, P/N Off : 30048-0000-18RevB S/N : RT0237 At Date 22 Dec 2016</t>
  </si>
  <si>
    <t xml:space="preserve">Appliance </t>
  </si>
  <si>
    <r>
      <rPr>
        <b/>
        <sz val="9"/>
        <rFont val="Arial Narrow"/>
        <family val="2"/>
      </rPr>
      <t xml:space="preserve">Not Applicable
</t>
    </r>
    <r>
      <rPr>
        <sz val="9"/>
        <rFont val="Arial Narrow"/>
        <family val="2"/>
      </rPr>
      <t>P/N not installed.</t>
    </r>
  </si>
  <si>
    <t xml:space="preserve">EASA AD 2016-0070
11 April 2016
FAA AD 2017-09-12
27 June 2017
</t>
  </si>
  <si>
    <t>French DGAC AD 2002-539(B)
FAA 2003-12-10</t>
  </si>
  <si>
    <t>Part Already On HLP 3EA</t>
  </si>
  <si>
    <t>FAA AD 2017-25-15
January 2, 2018</t>
  </si>
  <si>
    <t>EASA AD 2013-0032
18 Feb 2013</t>
  </si>
  <si>
    <t>FAA AD 2017-25-08
28 December 2017</t>
  </si>
  <si>
    <t>ATA 22 - Auto Flight
To prevent failure of certain operational systems in flight, which could result in loss of control of the airplane
Include the information in figure 1 of this AD or figure 2, as applicable</t>
  </si>
  <si>
    <t>FAA AD 2017-26-08
January 18, 2018</t>
  </si>
  <si>
    <t>Performed replacement PBE P/N 119003-11 with PBE P/N 119003-21 
SN 0A425541M, SN 0A425542M, SN 0A425543M, SN 0A425556M</t>
  </si>
  <si>
    <t>Hrs. 20,787.17
Cyc. 15,777</t>
  </si>
  <si>
    <t xml:space="preserve">PWC SB 21892R3 
03 April 2017
</t>
  </si>
  <si>
    <r>
      <rPr>
        <b/>
        <sz val="9"/>
        <rFont val="Arial Narrow"/>
        <family val="2"/>
      </rPr>
      <t>Not Applicable</t>
    </r>
    <r>
      <rPr>
        <sz val="9"/>
        <rFont val="Arial Narrow"/>
        <family val="2"/>
      </rPr>
      <t xml:space="preserve"> due to PT. PAS Aircraft is PreMod 6977. Reff to Aircraft inspection report aircraft MSN 746</t>
    </r>
  </si>
  <si>
    <t>DGCA AD 18-02-008
19 Feb 2018</t>
  </si>
  <si>
    <t>Replacement has been performed by PT. PAS. Reff FML No. 1201518</t>
  </si>
  <si>
    <t>TSN. 17,073.35
CSN. 13,339</t>
  </si>
  <si>
    <t xml:space="preserve">within 45 days after the effective date of this AD, perform an MI on the blades and hubs no later than seven years after the date since installation (DSI)
Due at:
Blade #3 23 Aug 2018
Blade #4 30 Aug 2021
Blade #5 30 Aug 2021
</t>
  </si>
  <si>
    <t xml:space="preserve">Wiithin 45 days after the effective
date of this AD, perform an MI on the blades and hubs no later than seven years after the date since installation (DSI)
Due at:
Blade #3 23 Oct 2020
Blade #4 21 Oct 2021
</t>
  </si>
  <si>
    <t>DGCA AD 18-04-020
23 April 2018</t>
  </si>
  <si>
    <t>FAA AD 2017-26-09
January 18, 2018</t>
  </si>
  <si>
    <t>SB ATR72-92-1044</t>
  </si>
  <si>
    <t>NEW</t>
  </si>
  <si>
    <t>ATA 92 – Electric / Electronic Common Installation – Electrical Harness Brackets and Wire Bundles – Inspection</t>
  </si>
  <si>
    <t>N/A Due to Aircraft MSN PT. PAS is not included on this AD</t>
  </si>
  <si>
    <r>
      <t xml:space="preserve">Not Applicable
</t>
    </r>
    <r>
      <rPr>
        <sz val="9"/>
        <rFont val="Arial Narrow"/>
        <family val="2"/>
      </rPr>
      <t>Different Type installed</t>
    </r>
  </si>
  <si>
    <t>ATA 52 -  Doors
Passenger door - Replacement of blankets</t>
  </si>
  <si>
    <t>Memo Request IPECO KIT 3M800-0811 Done</t>
  </si>
  <si>
    <t>ED1284</t>
  </si>
  <si>
    <t>PW 127M</t>
  </si>
  <si>
    <t xml:space="preserve">27 Feb 2016
</t>
  </si>
  <si>
    <t xml:space="preserve">Previously Complied with by P&amp;WC during engine Overhaul.
</t>
  </si>
  <si>
    <r>
      <t xml:space="preserve">27 Feb 2016
</t>
    </r>
    <r>
      <rPr>
        <b/>
        <sz val="9"/>
        <rFont val="Arial Narrow"/>
        <family val="2"/>
      </rPr>
      <t>Superseded</t>
    </r>
  </si>
  <si>
    <t>CF-2013-02
22 January 2013
FAA AD 2013-15-08</t>
  </si>
  <si>
    <t xml:space="preserve">Not Applicable by Propeller Shaft S/N </t>
  </si>
  <si>
    <t xml:space="preserve">Not Applicable Due to Engine S/N </t>
  </si>
  <si>
    <r>
      <t xml:space="preserve">Not Applicable 
</t>
    </r>
    <r>
      <rPr>
        <sz val="9"/>
        <rFont val="Arial Narrow"/>
        <family val="2"/>
      </rPr>
      <t>P127M not concerned</t>
    </r>
  </si>
  <si>
    <t>SB ATR72-52-1085
03 Jun 2015
AOM: 42/72/2015/09 issue 2
28 May 2018</t>
  </si>
  <si>
    <t>DGCA AD 18-07-002 May 22, 2018</t>
  </si>
  <si>
    <r>
      <t xml:space="preserve">Not Applicable 
</t>
    </r>
    <r>
      <rPr>
        <sz val="9"/>
        <rFont val="Arial Narrow"/>
        <family val="2"/>
      </rPr>
      <t>MFCU PN 3244871-8</t>
    </r>
    <r>
      <rPr>
        <b/>
        <sz val="9"/>
        <rFont val="Arial Narrow"/>
        <family val="2"/>
      </rPr>
      <t xml:space="preserve">
</t>
    </r>
    <r>
      <rPr>
        <sz val="9"/>
        <rFont val="Arial Narrow"/>
        <family val="2"/>
      </rPr>
      <t>P127M not concerned</t>
    </r>
  </si>
  <si>
    <r>
      <t xml:space="preserve">Not Applicable
</t>
    </r>
    <r>
      <rPr>
        <sz val="9"/>
        <rFont val="Arial Narrow"/>
        <family val="2"/>
      </rPr>
      <t>Shaft S/N EAAD000X889</t>
    </r>
  </si>
  <si>
    <t>Previously Complied with by P&amp;WC during engine Overhaul.</t>
  </si>
  <si>
    <t>Accomplishment of this Service Bulletin is recommended by ATR 
Request part already issue CENG/MAINT/PAS/61/2018</t>
  </si>
  <si>
    <t>Memo Request Kit S521085A01
CENG/MAINT/PAS/61/2018
penangguhan/pembatalan pembelian KIT S521085A01 19 Jul 2018</t>
  </si>
  <si>
    <t>12,5 Months 
May 2019</t>
  </si>
  <si>
    <t>DGCA AD 17-02-021
21 July 2017</t>
  </si>
  <si>
    <t>EASA AD 2017-0118
07 Jul 2017
FAA AD 2017-24-01
11 Dec 2017</t>
  </si>
  <si>
    <t>N/A
Superseded</t>
  </si>
  <si>
    <r>
      <rPr>
        <b/>
        <sz val="9"/>
        <rFont val="Arial Narrow"/>
        <family val="2"/>
      </rPr>
      <t>Not Applicable</t>
    </r>
    <r>
      <rPr>
        <sz val="9"/>
        <rFont val="Arial Narrow"/>
        <family val="2"/>
      </rPr>
      <t xml:space="preserve"> due to Aircraft MSN is not included on this AD
</t>
    </r>
    <r>
      <rPr>
        <b/>
        <sz val="9"/>
        <rFont val="Arial Narrow"/>
        <family val="2"/>
      </rPr>
      <t>EASA AD 2017-0118 is superseded by EASA AD 2018-0105 dated 08 May 2018.
DGCA AD 17-02-021 is superseded by DGCA AD 18-07-002 May 22, 2018.
FAA AD 2017-24-01 is superseded by FAA AD 2018-17-07 date 17 Aug 2018.</t>
    </r>
  </si>
  <si>
    <t xml:space="preserve">DGCA AD 18-07-002
May 22, 2018
</t>
  </si>
  <si>
    <t>1000 FH</t>
  </si>
  <si>
    <t>EASA AD 2006-0219
18 July 2006
EASA AD 2006-0219R1
15 July 2007
EASA AD 2006-0219 R2
5 August 2008</t>
  </si>
  <si>
    <t>FUEL - FUEL TANK SAFETY - FUEL AIRWORTHINESS LIMITATIONS
CMR task reference 28.10.00-1 - shall be performed within the applicable times indicated
in subparagraph (a) or (b), whichever occurs first:
(a) 12.5 years since new, or
(b) 6 years or 20 000 Flight Hours from the effective date of this AD.</t>
  </si>
  <si>
    <r>
      <rPr>
        <sz val="9"/>
        <rFont val="Arial Narrow"/>
        <family val="2"/>
      </rPr>
      <t>CAMP per CMR task 28.10.00-1 has been revised.</t>
    </r>
    <r>
      <rPr>
        <b/>
        <sz val="9"/>
        <rFont val="Arial Narrow"/>
        <family val="2"/>
      </rPr>
      <t xml:space="preserve">
EASA AD 2006-0219R2 IS SUPERSEDED BY EASA AD 2009-0242
DGCA AD 06-07-035R2 IS SUPERSEDED BY DGCA AD 10-01-010</t>
    </r>
  </si>
  <si>
    <t>DGCA AD 06-07-035
24 July 2006
DGCA AD 06-07-035R1
26 July 2007
DGCA AD 06-07-035R2</t>
  </si>
  <si>
    <t>DGCA AD 10-01-010
12 January 2010</t>
  </si>
  <si>
    <t>EASA AD 2009-0242
18 December 2009
FAA  2008-04-19 R1
3 November 2009</t>
  </si>
  <si>
    <r>
      <t xml:space="preserve">Time Limits / Maintenance Checks – Certification Maintenance Requirements and Critical Design Configuration Control Limitations [Fuel Tank Safety]
</t>
    </r>
    <r>
      <rPr>
        <b/>
        <sz val="9"/>
        <rFont val="Arial Narrow"/>
        <family val="2"/>
      </rPr>
      <t xml:space="preserve">EASA AD 2009-0242 SUPERSEDES  EASA AD 2006-0219 R2
DGCA AD 10-01-010 SUPERSEDES DGCA AD 06-07-035R2 </t>
    </r>
  </si>
  <si>
    <t>EASA AD 2009-0242 is superseded by EASA AD 2009-0242 CN
DGCA AD 10-01-010  is superseded by DGCA AD 10-01-010 CN</t>
  </si>
  <si>
    <t>DGCA AD 10-01-010 CN
21 December 2017</t>
  </si>
  <si>
    <t>EASA AD 2009-0242 CN
24 November 2017</t>
  </si>
  <si>
    <r>
      <rPr>
        <sz val="9"/>
        <rFont val="Arial Narrow"/>
        <family val="2"/>
      </rPr>
      <t xml:space="preserve">Time Limits / Maintenance Checks – Certification Maintenance Requirements and Critical Design Configuration Control Limitations [Fuel Tank Safety]
Applicable to 
ATR 42-200, -300, -320, -400, -500
ATR 72 -101, -102, -201, -202, -211, -212, -212A </t>
    </r>
    <r>
      <rPr>
        <b/>
        <sz val="9"/>
        <rFont val="Arial Narrow"/>
        <family val="2"/>
      </rPr>
      <t xml:space="preserve">
EASA AD 2009-0242 CN SUPERSEDES EASA AD 2009-0242
DGCA AD 10-01-010 CN SUPERSEDES DGCA AD 10-01-010</t>
    </r>
  </si>
  <si>
    <t>Canceled</t>
  </si>
  <si>
    <t>This EASA AD 2009-0242 CN cancels EASA AD 2009-0242
This DGCA AD 10-01-010 CN cancels DGCA AD 10-01-010</t>
  </si>
  <si>
    <t>EASA AD 2016-0256
30 Dec 2016
FAA AD2017-22-02
12 Dec 2017</t>
  </si>
  <si>
    <t>FAA AD 2006-16-18 R 1  Supersedes FAA AD 2006-16-18</t>
  </si>
  <si>
    <t>EASA AD 2008-0135 SUPERSEDES EASA AD 2006-0350
FAA AD 2011-21-05</t>
  </si>
  <si>
    <t xml:space="preserve">EASA AD 2006-0140 R4
SUPERSEDES
EASA AD 2006-0140 R1, R2 &amp; R3
</t>
  </si>
  <si>
    <t>EASA AD 2010-0067
 SUPERSEDES
EASA 2009-0097</t>
  </si>
  <si>
    <t>DGCA AD 18-09-010
13 September 2018</t>
  </si>
  <si>
    <t>EASA AD 2018-0105
08 May 2018
FAA AD 2017-24-01
11 Dec 2017</t>
  </si>
  <si>
    <t xml:space="preserve">Foreign AD </t>
  </si>
  <si>
    <t>Zodiac Seats France SB No. 536-25-003
Zodiac Seats France SIL 537-01</t>
  </si>
  <si>
    <t>EASA AD 2013-0087
9 April 2013
FAA AD 2014-06-09
3 April 2014</t>
  </si>
  <si>
    <r>
      <t xml:space="preserve">Windows - Cockpit Forward Side Windows -Inspections / Replacement
Applicable to Model ATR 42-200, 42-300, 42-320, 42-400 and 42-500 aeroplanes, and Model ATR 72-101, 72-102, 72-201, 72-202, 72-211, 72-212 and 72-212A aeroplanes that are equipped with PPG Aerospace cockpit forward side glass windows part number (p/n) NP158862-1 and/or p/n NP158862-2.
</t>
    </r>
    <r>
      <rPr>
        <b/>
        <sz val="9"/>
        <rFont val="Arial Narrow"/>
        <family val="2"/>
      </rPr>
      <t>EASA AD 2013-0087 Supersedes EASA AD 2009-0159-E
DGCA AD 13-04-011 Supersedes DGCA AD 09-07-008
FAA AD 2014-06-09 Supersedes FAA AD 2009-18-18</t>
    </r>
  </si>
  <si>
    <r>
      <rPr>
        <b/>
        <sz val="9"/>
        <rFont val="Arial Narrow"/>
        <family val="2"/>
      </rPr>
      <t>Not Applicable</t>
    </r>
    <r>
      <rPr>
        <sz val="9"/>
        <rFont val="Arial Narrow"/>
        <family val="2"/>
      </rPr>
      <t xml:space="preserve"> 
P/N installed.
P/N: SPS-ATR42-3-2-2 (LH)
P/N: SPS ATR42-4-2-2 (RH)</t>
    </r>
  </si>
  <si>
    <t>EASA 2009-0159-E
20 July 2009
FAA AD 2009-18-18
9 September 2009</t>
  </si>
  <si>
    <t>EASA 2009-0159-E Superseded by EASA AD 2013-0087
FAA AD 2009-18-18 Superseded by FAA AD 2014-06-09
DGCA AD 09-07-008 Superseded by DGCA AD 13-04-011</t>
  </si>
  <si>
    <t>Date Report :</t>
  </si>
  <si>
    <t>Rupture of high pressure gaseous oxygen cylinder, due to improper heat treatment.
AVOX systems P/Ns: 
6350A34 series, 800112-03 / -10 / -13, 801293-03, 801307-00 / -01 / -02 / -03 / -07 / -09 / -23 / -24, 801365-04 / -14, 801375-00, 801977-05 &amp; 8915 series.
S/Ns: ST82307 through ST82309; ST82335 through ST82378; ST82385 through ST82506, except ST82498 (out of service); ST82550 through ST82606; ST82617 through ST82626; ST83896 through ST83905; ST84209 through ST84218; ST84224 through ST84236; ST86138, ST86143, ST86145, ST86150, ST86169, ST86172 &amp; ST86177; ST86299 through ST86307
B/E Aerospace P/Ns; 
176018-115, 176112-115, 176177-115, 176181-115 &amp; 176529-97
S/Ns: K495120 through K495121; K629573 through K629577; K674451 through K674455</t>
  </si>
  <si>
    <t>Zodiac Seats France
SB No. 537-25-003</t>
  </si>
  <si>
    <r>
      <t xml:space="preserve">Equipment / Furnishings – Cabin Attendant Seat – Modification / Replacement
Case of safety belt worn out at the attachment to the cabin attendant seats.
Applicability:
Zodiac Seats France Cabin Attendant Seats 537 series, having Part Number </t>
    </r>
    <r>
      <rPr>
        <b/>
        <sz val="10"/>
        <rFont val="Arial Narrow"/>
        <family val="2"/>
      </rPr>
      <t>(P/N) 53701</t>
    </r>
    <r>
      <rPr>
        <sz val="10"/>
        <rFont val="Arial Narrow"/>
        <family val="2"/>
      </rPr>
      <t>, all dash numbers, all serial numbers.</t>
    </r>
  </si>
  <si>
    <t>EASA AD 2016-0164
10 Aug 2016</t>
  </si>
  <si>
    <t>Zodiac Seats France
SB No. 536-25-003</t>
  </si>
  <si>
    <r>
      <t xml:space="preserve">Equipment / Furnishings – Cabin Attendant Seat – Modification / Replacement
Case of crack on cabin attendant seats located in the area of the seat pan hinges.
Applicability:
Zodiac Seats France Cabin Attendant Seats 536-series, having Part Number </t>
    </r>
    <r>
      <rPr>
        <b/>
        <sz val="10"/>
        <rFont val="Arial Narrow"/>
        <family val="2"/>
      </rPr>
      <t>(P/N) 53600</t>
    </r>
    <r>
      <rPr>
        <sz val="10"/>
        <rFont val="Arial Narrow"/>
        <family val="2"/>
      </rPr>
      <t>, all dash number, all serial numbers.</t>
    </r>
  </si>
  <si>
    <t>EASA AD 2016-0167
17 Aug 2016
EASA AD 2016-0167R1
02 Feb 2018</t>
  </si>
  <si>
    <t xml:space="preserve">Zodiac Seats France
SB No. 536-25-002
</t>
  </si>
  <si>
    <r>
      <t xml:space="preserve">Equipment / Furnishings – Rear Cabin Attendant Seat – Inspection / Repair
Case of corrosion and crack on cabin attendant seats located on the lower parts of cabin attendant seats.
Applicability:
Zodiac Seats France Cabin Attendant Seats 536-series, having Part Number </t>
    </r>
    <r>
      <rPr>
        <b/>
        <sz val="10"/>
        <rFont val="Arial Narrow"/>
        <family val="2"/>
      </rPr>
      <t>(P/N) 53600</t>
    </r>
    <r>
      <rPr>
        <sz val="10"/>
        <rFont val="Arial Narrow"/>
        <family val="2"/>
      </rPr>
      <t>, all dash number, all serial numbers.</t>
    </r>
  </si>
  <si>
    <t>ATA 25 – Equipment / Furnishings – Pilot and Co-pilot Seats – Modification
Applicability:
Type 3A063 pilot and co-pilot seats, identified by Part Number (P/N) in Appendix 1 of this AD, all serial numbers.</t>
  </si>
  <si>
    <t>EASA AD 2017-0001
06 January 2017</t>
  </si>
  <si>
    <r>
      <t xml:space="preserve">Equipment / Furnishings – Cabin Attendant Seat – Modification / Replacement
Case of crack on cabin attendant seats located in the area of the seat pan hinges.
Applicability:
Zodiac Seats France Cabin Attendant Seats 536-series, having Part Number </t>
    </r>
    <r>
      <rPr>
        <b/>
        <sz val="10"/>
        <rFont val="Arial Narrow"/>
        <family val="2"/>
      </rPr>
      <t>(P/N) 53600</t>
    </r>
    <r>
      <rPr>
        <sz val="10"/>
        <rFont val="Arial Narrow"/>
        <family val="2"/>
      </rPr>
      <t xml:space="preserve">, all dash number, all serial numbers.
</t>
    </r>
    <r>
      <rPr>
        <b/>
        <sz val="10"/>
        <rFont val="Arial Narrow"/>
        <family val="2"/>
      </rPr>
      <t>This AD is supersedes EASA AD 2016-0164</t>
    </r>
  </si>
  <si>
    <r>
      <rPr>
        <b/>
        <sz val="9"/>
        <rFont val="Arial Narrow"/>
        <family val="2"/>
      </rPr>
      <t>Complied with</t>
    </r>
    <r>
      <rPr>
        <sz val="9"/>
        <rFont val="Arial Narrow"/>
        <family val="2"/>
      </rPr>
      <t xml:space="preserve">                                                                                                                                                                                                   Time Limit Document Revision 16 has been updated in Maintenance Program and controlled/monitor by CALM system</t>
    </r>
  </si>
  <si>
    <r>
      <t xml:space="preserve">ATA 32 - Landing Gear - Main Landing Gear Hinge Pin - Inspection / Replacement
</t>
    </r>
    <r>
      <rPr>
        <b/>
        <sz val="9"/>
        <rFont val="Arial Narrow"/>
        <family val="2"/>
      </rPr>
      <t>Supersedes EASA AD 2014-0074 dated 21 March 2014</t>
    </r>
  </si>
  <si>
    <r>
      <t xml:space="preserve">ATA 92 – Electric / Electronic Common Installation – Electrical Harness Brackets and Wire Bundles – Inspection
ATR 42-500 aeroplanes, manufacturer serial numbers (MSN) 1001 to 1014 inclusive, 1016 to 1019 inclusive and 1201 to 1212 inclusive; and
ATR 72-212A aeroplanes, MSN 1048 to 1200 inclusive, 1220 to 1353 inclusive, 1355 to 1380 inclusive, 1382, 1385 and 1388.
</t>
    </r>
    <r>
      <rPr>
        <b/>
        <sz val="9"/>
        <rFont val="Arial Narrow"/>
        <family val="2"/>
      </rPr>
      <t>EASA AD 2017-0118 is superseded by EASA AD 2018-0105 
DGCA AD 17-02-021 is superseded by DGCA AD 18-07-002
FAA AD 2017-24-01 is superseded by FAA AD 2018-17-07</t>
    </r>
  </si>
  <si>
    <t xml:space="preserve">FIRE PROTECTION - HALON 1211 FIRE EXTINGUISHERS IDENTIFICATION / REPLACEMENT ATA : 26
</t>
  </si>
  <si>
    <t>DGCA AD 10-01-011
12 Jan 2010
DGCA AD 10-01-011R1
15 Feb 2010</t>
  </si>
  <si>
    <t>EASA 2009-0276
23 Dec 2009
EASA 2009-0276 R1(B)
5 Feb 2010</t>
  </si>
  <si>
    <t>Chief Engineering,</t>
  </si>
  <si>
    <t>Inspector,</t>
  </si>
  <si>
    <t>Indonesia DGAC</t>
  </si>
  <si>
    <t>Failure of the backrest links could result in injury to an occupant during emergency landing
conditions.
Sicma Aero Seat 88xx, 89xx, 90xx, 91xx, 92xx, 93xx, 95xx, and 96xx series passenger seat assemblies identified in Annex 1, Issue 2, dated March 19, 2004, of Sicma Aero
Seat Service Bulletin 90-25-013, Issue 4, dated March 19, 2004, that have backrest links having part
numbers (P/Ns) 90-000200-104-1 and 90-000200-104-2</t>
  </si>
  <si>
    <t xml:space="preserve"> LANDING GEAR - MAIN  LANDING GEAR WHEEL ASSEMBLY - INSPECTION / REPAIR
Messier-Goodrich S.A. or Goodrich-Messier Inc. Main Landing Gear (MLG) Wheel Assemblies having P/N C20500000 and P/N C20452000, known to be installed on, but not limited to, AIRBUS A321 series aircraft.</t>
  </si>
  <si>
    <t xml:space="preserve">Indonesia DGAC </t>
  </si>
  <si>
    <t>MI on the propeller blades and hubs.
This AD applies to Hamilton Standard Division 6/5500/F and 24PF and Hamilton Sundstrand Corporation 14RF, 14SF, 247F, and 568F series propellers.
within 45 days after the effective date of this AD, perform an MI on the blades and hubs no later than seven years after the date since installation (DSI)</t>
  </si>
  <si>
    <t>MI on the propeller blades and hubs.
This AD applies to Hamilton Standard Division 6/5500/F and 24PF and Hamilton Sundstrand Corporation 14RF, 14SF, 247F, and 568F series propellers.
Wiithin 45 days after the effective
date of this AD, perform an MI on the blades and hubs no later than seven years after the date since installation (DSI)</t>
  </si>
  <si>
    <t>Next Due at:
Hub 14 Oct 2024
Blade #1 14 Oct 2024
Blade #2 04 Feb 2025
Blade #3 23 Oct 2020
Blade #4 21 Oct 2021
Blade #5 14 Oct 2024
Blade #6 20 Dec 2023</t>
  </si>
  <si>
    <t>Next Due at:
Hub 4 Nov 2024
Blade #1 31 Mar 2023
Blade #2 5 Aug 2024
Blade #3 11 Aug 2025
Blade #4 30 Aug 2021
Blade #5 30 Aug 2021
Blade #6 21 Sep 2022</t>
  </si>
  <si>
    <t>Last perform reff to MTR</t>
  </si>
  <si>
    <r>
      <t xml:space="preserve">MSN 746 not concerned
Ref. AOM: 42/72/2014/09 issue 1
</t>
    </r>
    <r>
      <rPr>
        <b/>
        <sz val="9"/>
        <rFont val="Arial Narrow"/>
        <family val="2"/>
      </rPr>
      <t>See FAA AD 2018-19-15</t>
    </r>
  </si>
  <si>
    <t xml:space="preserve">MSN 746 not concerned
Ref. AOM: 42/72/2014/09 issue 1
</t>
  </si>
  <si>
    <r>
      <rPr>
        <b/>
        <sz val="9"/>
        <rFont val="Arial Narrow"/>
        <family val="2"/>
      </rPr>
      <t>Not Applicable</t>
    </r>
    <r>
      <rPr>
        <sz val="9"/>
        <rFont val="Arial Narrow"/>
        <family val="2"/>
      </rPr>
      <t>, 
Aircraft MSN 746 not included on this AD</t>
    </r>
  </si>
  <si>
    <t>ATA 26 -  Fire protection
To detect and correct damage of the fire extinguishing pipes, which could generate a leak
Applicable for:
 (2) ATR–GIE Avions de Transport Régional Model ATR72-212A airplanes; MSN 988 and 989; MSNs 993 through 1000 inclusive, except MSN 996; and MSNs 1020 through 1142 inclusive, except MSNs 1071, 1135, 1139, 1140, and 1141.</t>
  </si>
  <si>
    <r>
      <t xml:space="preserve">ATA 92 – Electric / Electronic Common Installation – Electrical Harness Brackets and Wire Bundles – Inspection
Applicable for:
ATR 42-500 aeroplanes, manufacturer serial numbers (MSN) 1001 to 1014 inclusive, 1016 to 1019 inclusive and 1201 to 1212 inclusive; and
ATR 72-212A aeroplanes, MSN 1048 to 1200 inclusive, 1220 to 1353 inclusive, 1355 to 1380 inclusive, 1382, 1385 and 1388.
</t>
    </r>
    <r>
      <rPr>
        <b/>
        <sz val="9"/>
        <rFont val="Arial Narrow"/>
        <family val="2"/>
      </rPr>
      <t>EASA AD 2018-0105 supersedes EASA AD 2017-0118 dated 07 July 2017.
DGCA AD 18-07-002 supersedes DGCA AD 17-02-021 date 21 July 2017
FAA AD 2017-24-01 supersedes FAA AD 2017-24-01 date 11 Dec 2017</t>
    </r>
  </si>
  <si>
    <t>ATA 31 - Instruments.
To provide procedures to the flightcrew for operational restrictions affecting in-flight use of the autopilot (AP) or yaw damper (YD) during dual-engine operation.
This AD applies to:
 ATR42-500, and ATR72-212A airplanes; certificated in any category; all manufacturer serial numbers on which Modification 5948 (New Avionics Suite installation) has been embodied in production, except:
(1) Airplanes on which Mod 6977 (New Avionics Suite Standard 2) has been embodied in production.
(2) Airplanes on which ATR Service Bulletin ATR42-31-0091, or ATR Service Bulletin ATR72-31-1092, has been incorporated.</t>
  </si>
  <si>
    <r>
      <rPr>
        <b/>
        <sz val="9"/>
        <rFont val="Arial Narrow"/>
        <family val="2"/>
      </rPr>
      <t>Not Applicable</t>
    </r>
    <r>
      <rPr>
        <sz val="9"/>
        <rFont val="Arial Narrow"/>
        <family val="2"/>
      </rPr>
      <t xml:space="preserve"> to this MSN
</t>
    </r>
    <r>
      <rPr>
        <b/>
        <sz val="9"/>
        <rFont val="Arial Narrow"/>
        <family val="2"/>
      </rPr>
      <t>See Next EASA AD 2017-25-15</t>
    </r>
  </si>
  <si>
    <r>
      <t xml:space="preserve">ATA 30 - Ice and Ice Protection - Pneumatic Ice Protection Dual Distributor Valves - Inspection / Replacement
Applicable for:
(1) Model ATR42-500 airplanes: MSNs 645, 653, 657, 659, 661, 663, and 665.
(2) Model ATR72-212A airplanes: MSNs 778, 994, 995, 996, 998, 999, 1000, and 1020.
(3) Model ATR42-300 airplanes: MSNs 348 and 415.
(4) Model ATR42-500 airplanes: MSNs 497, 501, and 514.
(5) Model ATR72-202 airplanes: MSNs 192, 411, 496, 508, and 509.
(6) Model ATR72-212A airplanes: MSNs 468, 568, 595, 662, 796, 920, 926, 950, 1024, 1025, 1028, 1029, 1031, 1032, 1033, 1034, 1035, 1036, 1037, 1039, and 1040.
</t>
    </r>
    <r>
      <rPr>
        <b/>
        <sz val="10"/>
        <rFont val="Arial Narrow"/>
        <family val="2"/>
      </rPr>
      <t>Related to EASA AD 2013-0032; DGCA AD 13-02-011</t>
    </r>
  </si>
  <si>
    <t>DGCA AD 13-02-011
22 February 2013</t>
  </si>
  <si>
    <t xml:space="preserve">EASA AD 2017-0223
10 November 2017
EASA AD 2017-0223R1
15 December 2017
</t>
  </si>
  <si>
    <t>ATA 05 – Time Limits / Maintenance Checks – Certification Maintenance Requirements and Airworthiness Limitations – Amendments
Time Limit Document Rev. 15</t>
  </si>
  <si>
    <t xml:space="preserve">This EASA AD 2018-0223 R1 is superseded by EASA AD 2018-0184
See next FAA AD 2018-14-11 </t>
  </si>
  <si>
    <t>FAA AD 2018-14-11 
19 July 2018</t>
  </si>
  <si>
    <t>This EASA AD 2018-0223 R1 is superseded by EASA AD 2018-0184</t>
  </si>
  <si>
    <r>
      <t xml:space="preserve">ATA 05 – Time Limits / Maintenance Checks – Certification Maintenance Requirements and Airworthiness Limitations – Amendments
Time Limit Document Rev. 16
</t>
    </r>
    <r>
      <rPr>
        <b/>
        <sz val="10"/>
        <rFont val="Arial Narrow"/>
        <family val="2"/>
      </rPr>
      <t>Supersedes EASA AD 2017-0223R1 dated 15 December 2017</t>
    </r>
  </si>
  <si>
    <r>
      <t xml:space="preserve">ATA 32 – Landing Gear  – Main Landing Gear Universal Joint  – Inspection/ Replacement
</t>
    </r>
    <r>
      <rPr>
        <b/>
        <sz val="10"/>
        <rFont val="Arial Narrow"/>
        <family val="2"/>
      </rPr>
      <t>This EASA AD 2018-0080 supersedes EASA AD 2017-0172 dated 07 Sep 2017.
This DGCA AD 18-04-020 supersedes DGCA AD 17-09-015 dated 27 Sep 2017</t>
    </r>
  </si>
  <si>
    <t>500 FC</t>
  </si>
  <si>
    <t>DGCA AD 17-09-015
27 Sep 2017</t>
  </si>
  <si>
    <t>EASA AD 2017-0172
07 Sep 2017</t>
  </si>
  <si>
    <t xml:space="preserve">ATA 32 – Landing Gear  – Main Landing Gear Universal Joint  – Inspection/ Replacement
</t>
  </si>
  <si>
    <t>Superseded by EASA AD 2018-0080</t>
  </si>
  <si>
    <t>SB ATR 72-25-1157
IPECO SB 063-25-10</t>
  </si>
  <si>
    <r>
      <rPr>
        <b/>
        <sz val="9"/>
        <rFont val="Arial Narrow"/>
        <family val="2"/>
      </rPr>
      <t>Not Applicable</t>
    </r>
    <r>
      <rPr>
        <sz val="9"/>
        <rFont val="Arial Narrow"/>
        <family val="2"/>
      </rPr>
      <t xml:space="preserve">
by A/C Serial number</t>
    </r>
  </si>
  <si>
    <r>
      <t xml:space="preserve">Not Applicable 
</t>
    </r>
    <r>
      <rPr>
        <sz val="9"/>
        <rFont val="Arial Narrow"/>
        <family val="2"/>
      </rPr>
      <t>P/N installed: 
Rear Attendant seat: 1340422G145
2nd Attendant seat: 1340422G136</t>
    </r>
    <r>
      <rPr>
        <b/>
        <sz val="9"/>
        <rFont val="Arial Narrow"/>
        <family val="2"/>
      </rPr>
      <t xml:space="preserve">
</t>
    </r>
  </si>
  <si>
    <r>
      <t xml:space="preserve">Not Applicable </t>
    </r>
    <r>
      <rPr>
        <sz val="9"/>
        <rFont val="Arial Narrow"/>
        <family val="2"/>
      </rPr>
      <t xml:space="preserve">
P/N installed: 
Rear Attendant seat: 1340422G145
2nd Attendant seat: 1340422G136</t>
    </r>
    <r>
      <rPr>
        <b/>
        <sz val="9"/>
        <rFont val="Arial Narrow"/>
        <family val="2"/>
      </rPr>
      <t xml:space="preserve">
See FAA AD 2018-23-01</t>
    </r>
  </si>
  <si>
    <r>
      <t xml:space="preserve">Not Applicable 
</t>
    </r>
    <r>
      <rPr>
        <sz val="9"/>
        <rFont val="Arial Narrow"/>
        <family val="2"/>
      </rPr>
      <t>P/N installed: 
Rear Attendant seat: 1340422G145
2nd Attendant seat: 1340422G136</t>
    </r>
  </si>
  <si>
    <t>N/A
Superseded</t>
  </si>
  <si>
    <t>Superseded by EASA AD 2017-0001</t>
  </si>
  <si>
    <r>
      <t xml:space="preserve">Not Applicable 
</t>
    </r>
    <r>
      <rPr>
        <sz val="9"/>
        <rFont val="Arial Narrow"/>
        <family val="2"/>
      </rPr>
      <t xml:space="preserve">P/N installed: 
Rear Attendant seat: 1340422G145
2nd Attendant seat: 1340422G136
</t>
    </r>
    <r>
      <rPr>
        <b/>
        <sz val="9"/>
        <rFont val="Arial Narrow"/>
        <family val="2"/>
      </rPr>
      <t>See Next FAA AD 2018-16-13</t>
    </r>
  </si>
  <si>
    <t xml:space="preserve">FAA AD 2018-16-13
21 September 2018
</t>
  </si>
  <si>
    <t>FAA AD 2018-23-01
23 Nov 2018
See: 
EASA AD 2017-0001
06 January 2017</t>
  </si>
  <si>
    <t>FAA AD 2018-19-15
10 Oct 2018
See:
EASA AD 2014-0187
20 August 2014</t>
  </si>
  <si>
    <t xml:space="preserve">Equipment &amp; Furnishings – Safety Belt Attachment Bolts – Inspection / Replacement
(1) This AD applies to certain GEVEN S.p.A. (Geven) Type D1 -02 (also known as “ Lightweight AFT facing seats”) and D1- 03 (also known as “Lightweight” Classic and Prestige) in -arm table, standard, and last row seats, with part numbers (P/Ns) and Effectivity Codes listed in Table 1.1.1 of Geven Service Bulletin (SB) No. D103-25-004, Revision 4, dated March 15, 2016. 
</t>
  </si>
  <si>
    <r>
      <t xml:space="preserve">Equipment / Furnishings – Cabin Attendant Seat – Modification / Replacement
Case of crack on cabin attendant seats located in the area of the seat pan hinges.
Applicability:
Zodiac Seats France Cabin Attendant Seats 536-series, having Part Number </t>
    </r>
    <r>
      <rPr>
        <b/>
        <sz val="10"/>
        <rFont val="Arial Narrow"/>
        <family val="2"/>
      </rPr>
      <t>(P/N) 53600</t>
    </r>
    <r>
      <rPr>
        <sz val="10"/>
        <rFont val="Arial Narrow"/>
        <family val="2"/>
      </rPr>
      <t xml:space="preserve">, all dash number, all serial numbers.
</t>
    </r>
    <r>
      <rPr>
        <b/>
        <sz val="10"/>
        <rFont val="Arial Narrow"/>
        <family val="2"/>
      </rPr>
      <t>EASA AD 2017-0001 is supersedes EASA AD 2016-0164</t>
    </r>
  </si>
  <si>
    <t>Current</t>
  </si>
  <si>
    <t>Limit</t>
  </si>
  <si>
    <t>Tolerance</t>
  </si>
  <si>
    <t xml:space="preserve">Hub </t>
  </si>
  <si>
    <t>Blade #1</t>
  </si>
  <si>
    <t xml:space="preserve">Blade #2 </t>
  </si>
  <si>
    <t xml:space="preserve">Blade #3 </t>
  </si>
  <si>
    <t>Blade #4</t>
  </si>
  <si>
    <t xml:space="preserve">Blade #5 </t>
  </si>
  <si>
    <t>Blade #6</t>
  </si>
  <si>
    <r>
      <t xml:space="preserve">ATA 25 – Equipment / Furnishings – Pilot and Co-pilot Seats – Modification
Applicability:
Type 3A063 pilot and co-pilot seats, identified by Part Number (P/N) in Appendix 1 of this AD, all serial numbers.
</t>
    </r>
    <r>
      <rPr>
        <b/>
        <sz val="10"/>
        <rFont val="Arial Narrow"/>
        <family val="2"/>
      </rPr>
      <t xml:space="preserve">
This EASA AD 2018-0262 superseded EASA AD 2016-0256</t>
    </r>
  </si>
  <si>
    <t>750 FH</t>
  </si>
  <si>
    <r>
      <rPr>
        <b/>
        <sz val="9"/>
        <rFont val="Arial Narrow"/>
        <family val="2"/>
      </rPr>
      <t xml:space="preserve">Complied with.
</t>
    </r>
    <r>
      <rPr>
        <sz val="9"/>
        <rFont val="Arial Narrow"/>
        <family val="2"/>
      </rPr>
      <t xml:space="preserve">At: 3 Nov 2018, 22,404.62 FH, 16,425 FC
Ref: FML No.1202267
</t>
    </r>
    <r>
      <rPr>
        <b/>
        <sz val="9"/>
        <rFont val="Arial Narrow"/>
        <family val="2"/>
      </rPr>
      <t xml:space="preserve">
Superseded by EASA AD 2018-0262</t>
    </r>
  </si>
  <si>
    <t>815470-2</t>
  </si>
  <si>
    <t>R815505-6</t>
  </si>
  <si>
    <t>FR20070452RT</t>
  </si>
  <si>
    <t>R815505S3W</t>
  </si>
  <si>
    <t>FR2016090071</t>
  </si>
  <si>
    <t>FR1828</t>
  </si>
  <si>
    <t>FR201009020R</t>
  </si>
  <si>
    <t>FR1934</t>
  </si>
  <si>
    <t>FR2016100110</t>
  </si>
  <si>
    <t>FR2017020055</t>
  </si>
  <si>
    <t>FR200711033R</t>
  </si>
  <si>
    <t>FR201003054R</t>
  </si>
  <si>
    <t>FR617</t>
  </si>
  <si>
    <t>FR200712035R</t>
  </si>
  <si>
    <t>FR200710024R</t>
  </si>
  <si>
    <t>EASA AD 2018-0080
11 April 2018
FAA AD 2018-25-18
17 December 2018</t>
  </si>
  <si>
    <t>DGCA AD 18-12-013
27 December 2018</t>
  </si>
  <si>
    <t>Report to IPECO</t>
  </si>
  <si>
    <t>EASA AD 2018-0262
6 Dec 2018
FAA AD 2017-22-02
12 Dec 2017</t>
  </si>
  <si>
    <t>EASA 2016-0135
7 August 2016</t>
  </si>
  <si>
    <t>ATA 46 – Information Systems – Electronic Flight Bag Universal Serial Bus Receptacle – Modification
Affected on ATR42-500; ATR72-212 and -212A with Post Mod EBAT72-0006, -0007, -0008, -0010, or -0011</t>
  </si>
  <si>
    <t>DGCA AD 19-02-007
13 Feb 2019</t>
  </si>
  <si>
    <r>
      <t xml:space="preserve">Not Applicable
</t>
    </r>
    <r>
      <rPr>
        <sz val="9"/>
        <rFont val="Arial Narrow"/>
        <family val="2"/>
      </rPr>
      <t>USB Receptecle not installed</t>
    </r>
  </si>
  <si>
    <t>EASA PAD No.: 18-131
27 September 2018
EASA 2018-0259R1
07 Feb 2019</t>
  </si>
  <si>
    <r>
      <rPr>
        <b/>
        <sz val="9"/>
        <rFont val="Arial Narrow"/>
        <family val="2"/>
      </rPr>
      <t xml:space="preserve">Not Applicable </t>
    </r>
    <r>
      <rPr>
        <sz val="9"/>
        <rFont val="Arial Narrow"/>
        <family val="2"/>
      </rPr>
      <t xml:space="preserve">
AFU Installed PN 30048-0000-68 SN RT4456</t>
    </r>
  </si>
  <si>
    <r>
      <rPr>
        <b/>
        <sz val="9"/>
        <rFont val="Arial Narrow"/>
        <family val="2"/>
      </rPr>
      <t xml:space="preserve">Not Applicable
</t>
    </r>
    <r>
      <rPr>
        <sz val="9"/>
        <rFont val="Arial Narrow"/>
        <family val="2"/>
      </rPr>
      <t xml:space="preserve">AFU Installed Different Serial Number  </t>
    </r>
  </si>
  <si>
    <t>Hrs. 22,373.07
Cyc. 16,413</t>
  </si>
  <si>
    <r>
      <t xml:space="preserve">Hermawan Arianto </t>
    </r>
    <r>
      <rPr>
        <sz val="10"/>
        <rFont val="Arial Narrow"/>
        <family val="2"/>
      </rPr>
      <t xml:space="preserve">        Date :</t>
    </r>
  </si>
  <si>
    <t>Date:</t>
  </si>
  <si>
    <r>
      <rPr>
        <b/>
        <sz val="9"/>
        <rFont val="Arial Narrow"/>
        <family val="2"/>
      </rPr>
      <t>Not Applicable</t>
    </r>
    <r>
      <rPr>
        <sz val="9"/>
        <rFont val="Arial Narrow"/>
        <family val="2"/>
      </rPr>
      <t xml:space="preserve"> 
Aircraft MSN 746  is PreMod 5948</t>
    </r>
  </si>
  <si>
    <r>
      <t xml:space="preserve">Operational Test has been performed Reff FML No. 1202260
Repetitive Insp in Check list 121/ENG/ATR72-1000FH-AD
</t>
    </r>
    <r>
      <rPr>
        <b/>
        <sz val="9"/>
        <rFont val="Arial Narrow"/>
        <family val="2"/>
      </rPr>
      <t>Next Insp. Due at: 23,373.07FH</t>
    </r>
  </si>
  <si>
    <t>Within 750 flight hours (FH) after the effective date of this AD, and, thereafter, at intervals not to exceed 750 FH, inspect any affected spring of each affected seat in accordance with the instructions of the inspection SB.
Due at: 23,346.69 Hrs</t>
  </si>
  <si>
    <t>22,925.81 FH
16,634 FC</t>
  </si>
  <si>
    <r>
      <t xml:space="preserve">Performed DVI MLG U-Joint
Reff FML No. 1202485
</t>
    </r>
    <r>
      <rPr>
        <b/>
        <sz val="9"/>
        <rFont val="Arial Narrow"/>
        <family val="2"/>
      </rPr>
      <t>Next Insp. Due at: 17,134 FC</t>
    </r>
  </si>
  <si>
    <t>EASA AD 2018-0259R1
07 Feb 2019</t>
  </si>
  <si>
    <t>ATA 46 - Information System - Electronic Flight Bag Universal Serial Bus Receptacle - Modification
Affected on ATR 42-500, ATR 72-212 &amp; 212A with Post Mod EBAT72-0006, -0007, -0008, -0010, or -0011</t>
  </si>
  <si>
    <r>
      <rPr>
        <b/>
        <sz val="9"/>
        <rFont val="Arial Narrow"/>
        <family val="2"/>
      </rPr>
      <t xml:space="preserve">Not Applicable 
</t>
    </r>
    <r>
      <rPr>
        <sz val="9"/>
        <rFont val="Arial Narrow"/>
        <family val="2"/>
      </rPr>
      <t>USB Receptecle not Installed</t>
    </r>
  </si>
  <si>
    <t>FAA AD 2018-21-14
20 Feb 19</t>
  </si>
  <si>
    <t>Zodiac Aerospace SB MC 10-35-274, Rev 02
25 June 2014</t>
  </si>
  <si>
    <t>Zodiac Aerotechnics (zodiac) MC10 series crew oxygen mask regulators fitted with an inflatable harness assembly, par number (P/N) MXH20-1 or MXH21-1</t>
  </si>
  <si>
    <t>Not Applicable 
P/N installed: MC-10-04-105
S/N installed: 77123
P/N installed: MC-10-04-110
S/N installed: 34771</t>
  </si>
  <si>
    <t>EASA AD 2019-0111
21 May 2019</t>
  </si>
  <si>
    <t>Safran SB 10015804-35-03
11 April 2019
AOM 2019/04
16 April 2019</t>
  </si>
  <si>
    <t>ATA 35 - Oxygen crew and Passenger Oxygen Cylinder - Inspection / Replacement
Aplicability:
ffected part: Oxygen cylinders, having Part Number (P/N) 89794077, and having s/n as listed in the Appendix of the SB,</t>
  </si>
  <si>
    <r>
      <t xml:space="preserve">Not Applicable 
</t>
    </r>
    <r>
      <rPr>
        <sz val="9"/>
        <rFont val="Arial Narrow"/>
        <family val="2"/>
      </rPr>
      <t xml:space="preserve">P/N installed: 176574-77
</t>
    </r>
    <r>
      <rPr>
        <b/>
        <sz val="9"/>
        <rFont val="Arial Narrow"/>
        <family val="2"/>
      </rPr>
      <t xml:space="preserve">
</t>
    </r>
  </si>
  <si>
    <t xml:space="preserve">Hamilton SB 568F-61-69
</t>
  </si>
  <si>
    <r>
      <t>A</t>
    </r>
    <r>
      <rPr>
        <sz val="10"/>
        <color indexed="8"/>
        <rFont val="Arial Narrow"/>
        <family val="2"/>
      </rPr>
      <t xml:space="preserve">TA 61 - Severe vibration due to propeller blade pitch change mechanism damage, Replaced Ball Separator with </t>
    </r>
    <r>
      <rPr>
        <b/>
        <sz val="10"/>
        <color indexed="8"/>
        <rFont val="Arial Narrow"/>
        <family val="2"/>
      </rPr>
      <t>P/N 1024538-1</t>
    </r>
    <r>
      <rPr>
        <sz val="10"/>
        <color indexed="8"/>
        <rFont val="Arial Narrow"/>
        <family val="2"/>
      </rPr>
      <t xml:space="preserve">
</t>
    </r>
    <r>
      <rPr>
        <sz val="9"/>
        <color indexed="8"/>
        <rFont val="Arial Narrow"/>
        <family val="2"/>
      </rPr>
      <t xml:space="preserve">
Effectivity: Hamilton Sundstrand Propellers, Models 568F-1, for P/Ns 815500-2 and 815500-3, used on ATR 42-400, ATR 42-500 (commercially designated as -600), ATR 72-212A (commercially designated as -500 or -600) aircraft.</t>
    </r>
  </si>
  <si>
    <t>Memo Permintaan Sudah di Issued MG/CENG/PAS/0082/2019</t>
  </si>
  <si>
    <t>DGCA AD 19-06-003
13 June 2019</t>
  </si>
  <si>
    <t>AOM 2019-08 Issue 01
29 May 2019</t>
  </si>
  <si>
    <t xml:space="preserve"> </t>
  </si>
  <si>
    <t xml:space="preserve">ATA 52 - Inspection of Passenger Door Compensating Spring - Part Number S5217670801200
</t>
  </si>
  <si>
    <t>Repeat Every 100 FC</t>
  </si>
  <si>
    <r>
      <t xml:space="preserve">Engineering Order no. TS/EO/ATR72/08/2019 Has been issued for performed this AOM 
</t>
    </r>
    <r>
      <rPr>
        <b/>
        <sz val="9"/>
        <rFont val="Arial Narrow"/>
        <family val="2"/>
      </rPr>
      <t>Next Insp : 16,743 FC</t>
    </r>
  </si>
  <si>
    <t>22,947.42 FH
16,643 FC</t>
  </si>
  <si>
    <t>EASA AD 2018-0184
28 August 2018
FAA AD 2019-13-04
22 July 2019</t>
  </si>
  <si>
    <t>AOM 2019-012 Issue 02
29 May 2019</t>
  </si>
  <si>
    <t xml:space="preserve">ATA 32 - Inspection of Main Landing Gear Bush - Part Number D61002 Correct Installation
</t>
  </si>
  <si>
    <t xml:space="preserve">Engineering Order no. TS/EO/ATR72/11/2019 Has been issued for performed this AOM 
</t>
  </si>
  <si>
    <t>AOM 2019-05 Issue 02
21 Aug 2019</t>
  </si>
  <si>
    <t xml:space="preserve">ATA 92 - RH Underwing Box Hydraulic Pipe Chafing - Part Number S2921001200100
</t>
  </si>
  <si>
    <t>Memo Permintaan Pipe &amp; SB Kit. MG/CENG/PAS/00117/2019</t>
  </si>
  <si>
    <t>22,952.67 FH
16,645 FC</t>
  </si>
  <si>
    <t xml:space="preserve">Engineering Order no. TS/EO/ATR72/10/2019 Has been issued for performed this AOM result " No Chafing Found ".
Need modification Ref. SB ATR 72-92-1048.
</t>
  </si>
  <si>
    <t>EASA AD 2019-0236
23 Sept 2019</t>
  </si>
  <si>
    <t>DGCA AD 19-10-009
11 Oct 2019</t>
  </si>
  <si>
    <t>Oct 2019</t>
  </si>
</sst>
</file>

<file path=xl/styles.xml><?xml version="1.0" encoding="utf-8"?>
<styleSheet xmlns="http://schemas.openxmlformats.org/spreadsheetml/2006/main">
  <numFmts count="9">
    <numFmt numFmtId="164" formatCode="mmm\-yyyy"/>
    <numFmt numFmtId="165" formatCode="&quot;£&quot;#,##0;\-&quot;£&quot;#,##0"/>
    <numFmt numFmtId="166" formatCode="&quot;£&quot;#,##0.00;\-&quot;£&quot;#,##0.00"/>
    <numFmt numFmtId="167" formatCode="&quot;£&quot;#,##0.00&quot;/FH&quot;"/>
    <numFmt numFmtId="168" formatCode="#,##0&quot; MH&quot;;\-#,##0&quot; MH&quot;"/>
    <numFmt numFmtId="169" formatCode="#,##0.00&quot; MH/FH&quot;;\-#,##0"/>
    <numFmt numFmtId="170" formatCode="#,##0&quot; F&quot;;[Red]\-#,##0&quot; F&quot;"/>
    <numFmt numFmtId="171" formatCode="#,##0\ &quot;F&quot;;[Red]\-#,##0\ &quot;F&quot;"/>
    <numFmt numFmtId="172" formatCode="[$-409]d\-mmm\-yy;@"/>
  </numFmts>
  <fonts count="35">
    <font>
      <sz val="10"/>
      <name val="Tahoma"/>
    </font>
    <font>
      <sz val="11"/>
      <color theme="1"/>
      <name val="Calibri"/>
      <family val="2"/>
      <scheme val="minor"/>
    </font>
    <font>
      <sz val="10"/>
      <name val="Tahoma"/>
      <family val="2"/>
    </font>
    <font>
      <u/>
      <sz val="10"/>
      <color indexed="12"/>
      <name val="Tahoma"/>
      <family val="2"/>
    </font>
    <font>
      <sz val="10"/>
      <name val="Arial Narrow"/>
      <family val="2"/>
    </font>
    <font>
      <sz val="9"/>
      <name val="Arial Narrow"/>
      <family val="2"/>
    </font>
    <font>
      <b/>
      <sz val="12"/>
      <name val="Arial Narrow"/>
      <family val="2"/>
    </font>
    <font>
      <b/>
      <sz val="10"/>
      <name val="Arial Narrow"/>
      <family val="2"/>
    </font>
    <font>
      <b/>
      <sz val="9"/>
      <name val="Arial Narrow"/>
      <family val="2"/>
    </font>
    <font>
      <b/>
      <sz val="11"/>
      <name val="Arial Narrow"/>
      <family val="2"/>
    </font>
    <font>
      <sz val="10"/>
      <name val="Tahoma"/>
      <family val="2"/>
    </font>
    <font>
      <sz val="10"/>
      <name val="Arial"/>
      <family val="2"/>
    </font>
    <font>
      <sz val="10"/>
      <name val="Geneva"/>
    </font>
    <font>
      <sz val="9"/>
      <name val="Calibri"/>
      <family val="2"/>
    </font>
    <font>
      <sz val="8"/>
      <color indexed="81"/>
      <name val="Tahoma"/>
      <family val="2"/>
    </font>
    <font>
      <b/>
      <sz val="8"/>
      <color indexed="81"/>
      <name val="Tahoma"/>
      <family val="2"/>
    </font>
    <font>
      <sz val="8"/>
      <name val="Arial"/>
      <family val="2"/>
    </font>
    <font>
      <b/>
      <sz val="12"/>
      <name val="Arial"/>
      <family val="2"/>
    </font>
    <font>
      <sz val="10"/>
      <name val="MS Sans Serif"/>
      <family val="2"/>
    </font>
    <font>
      <sz val="9"/>
      <color indexed="81"/>
      <name val="Tahoma"/>
      <family val="2"/>
    </font>
    <font>
      <b/>
      <sz val="9"/>
      <color indexed="81"/>
      <name val="Tahoma"/>
      <family val="2"/>
    </font>
    <font>
      <sz val="8"/>
      <name val="Arial Narrow"/>
      <family val="2"/>
    </font>
    <font>
      <b/>
      <sz val="14"/>
      <name val="Arial Narrow"/>
      <family val="2"/>
    </font>
    <font>
      <sz val="9"/>
      <name val="Tahoma"/>
      <family val="2"/>
    </font>
    <font>
      <sz val="11"/>
      <color theme="1"/>
      <name val="Calibri"/>
      <family val="2"/>
      <scheme val="minor"/>
    </font>
    <font>
      <sz val="10"/>
      <name val="Calibri"/>
      <family val="2"/>
      <scheme val="minor"/>
    </font>
    <font>
      <b/>
      <sz val="11"/>
      <name val="Calibri"/>
      <family val="2"/>
      <scheme val="minor"/>
    </font>
    <font>
      <sz val="9"/>
      <name val="Calibri"/>
      <family val="2"/>
      <scheme val="minor"/>
    </font>
    <font>
      <sz val="10"/>
      <color theme="1"/>
      <name val="Calibri"/>
      <family val="2"/>
      <scheme val="minor"/>
    </font>
    <font>
      <b/>
      <sz val="12"/>
      <color rgb="FFFF0000"/>
      <name val="Arial Narrow"/>
      <family val="2"/>
    </font>
    <font>
      <b/>
      <sz val="10"/>
      <name val="Tahoma"/>
      <family val="2"/>
    </font>
    <font>
      <sz val="9"/>
      <color theme="1"/>
      <name val="Arial Narrow"/>
      <family val="2"/>
    </font>
    <font>
      <sz val="10"/>
      <color indexed="8"/>
      <name val="Arial Narrow"/>
      <family val="2"/>
    </font>
    <font>
      <b/>
      <sz val="10"/>
      <color indexed="8"/>
      <name val="Arial Narrow"/>
      <family val="2"/>
    </font>
    <font>
      <sz val="9"/>
      <color indexed="8"/>
      <name val="Arial Narrow"/>
      <family val="2"/>
    </font>
  </fonts>
  <fills count="12">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s>
  <borders count="14">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bottom style="hair">
        <color indexed="64"/>
      </bottom>
      <diagonal/>
    </border>
    <border>
      <left style="hair">
        <color indexed="64"/>
      </left>
      <right/>
      <top style="hair">
        <color indexed="64"/>
      </top>
      <bottom/>
      <diagonal/>
    </border>
    <border>
      <left style="hair">
        <color indexed="64"/>
      </left>
      <right/>
      <top/>
      <bottom/>
      <diagonal/>
    </border>
    <border>
      <left/>
      <right style="hair">
        <color indexed="64"/>
      </right>
      <top style="hair">
        <color indexed="64"/>
      </top>
      <bottom/>
      <diagonal/>
    </border>
    <border>
      <left/>
      <right style="thin">
        <color indexed="64"/>
      </right>
      <top style="thin">
        <color indexed="64"/>
      </top>
      <bottom style="thin">
        <color indexed="64"/>
      </bottom>
      <diagonal/>
    </border>
  </borders>
  <cellStyleXfs count="32">
    <xf numFmtId="0" fontId="0" fillId="0" borderId="0"/>
    <xf numFmtId="165" fontId="11" fillId="0" borderId="0" applyFont="0" applyFill="0" applyBorder="0" applyAlignment="0" applyProtection="0"/>
    <xf numFmtId="166" fontId="11" fillId="0" borderId="0" applyFont="0" applyFill="0" applyBorder="0" applyAlignment="0" applyProtection="0"/>
    <xf numFmtId="167" fontId="11" fillId="0" borderId="0" applyFont="0" applyFill="0" applyBorder="0" applyAlignment="0" applyProtection="0"/>
    <xf numFmtId="38" fontId="16" fillId="2" borderId="0" applyNumberFormat="0" applyBorder="0" applyAlignment="0" applyProtection="0"/>
    <xf numFmtId="0" fontId="17" fillId="0" borderId="1" applyNumberFormat="0" applyAlignment="0" applyProtection="0">
      <alignment horizontal="left" vertical="center"/>
    </xf>
    <xf numFmtId="0" fontId="17" fillId="0" borderId="2">
      <alignment horizontal="left" vertical="center"/>
    </xf>
    <xf numFmtId="0" fontId="3" fillId="0" borderId="0" applyNumberFormat="0" applyFill="0" applyBorder="0" applyAlignment="0" applyProtection="0">
      <alignment vertical="top"/>
      <protection locked="0"/>
    </xf>
    <xf numFmtId="10" fontId="16" fillId="3" borderId="3" applyNumberFormat="0" applyBorder="0" applyAlignment="0" applyProtection="0"/>
    <xf numFmtId="168" fontId="11" fillId="0" borderId="0" applyFont="0" applyFill="0" applyBorder="0" applyAlignment="0" applyProtection="0"/>
    <xf numFmtId="169" fontId="11" fillId="0" borderId="0" applyFont="0" applyFill="0" applyBorder="0" applyAlignment="0" applyProtection="0"/>
    <xf numFmtId="37" fontId="11" fillId="0" borderId="0" applyFont="0" applyFill="0" applyBorder="0" applyAlignment="0" applyProtection="0"/>
    <xf numFmtId="38" fontId="12" fillId="0" borderId="0" applyFont="0" applyFill="0" applyBorder="0" applyAlignment="0" applyProtection="0"/>
    <xf numFmtId="170" fontId="12" fillId="0" borderId="0" applyFont="0" applyFill="0" applyBorder="0" applyAlignment="0" applyProtection="0"/>
    <xf numFmtId="171" fontId="11" fillId="0" borderId="0"/>
    <xf numFmtId="0" fontId="11" fillId="0" borderId="0"/>
    <xf numFmtId="0" fontId="10" fillId="0" borderId="0"/>
    <xf numFmtId="0" fontId="11" fillId="0" borderId="0"/>
    <xf numFmtId="0" fontId="11" fillId="0" borderId="0"/>
    <xf numFmtId="0" fontId="10" fillId="0" borderId="0"/>
    <xf numFmtId="0" fontId="10" fillId="0" borderId="0"/>
    <xf numFmtId="0" fontId="24" fillId="0" borderId="0"/>
    <xf numFmtId="0" fontId="12" fillId="0" borderId="0"/>
    <xf numFmtId="9" fontId="2" fillId="0" borderId="0" applyFont="0" applyFill="0" applyBorder="0" applyAlignment="0" applyProtection="0"/>
    <xf numFmtId="10" fontId="11" fillId="0" borderId="0" applyFont="0" applyFill="0" applyBorder="0" applyAlignment="0" applyProtection="0"/>
    <xf numFmtId="9" fontId="10" fillId="0" borderId="0" applyFont="0" applyFill="0" applyBorder="0" applyAlignment="0" applyProtection="0"/>
    <xf numFmtId="0" fontId="18" fillId="0" borderId="0"/>
    <xf numFmtId="0" fontId="2" fillId="0" borderId="0"/>
    <xf numFmtId="0" fontId="2" fillId="0" borderId="0"/>
    <xf numFmtId="0" fontId="2" fillId="0" borderId="0"/>
    <xf numFmtId="0" fontId="1" fillId="0" borderId="0"/>
    <xf numFmtId="9" fontId="2" fillId="0" borderId="0" applyFont="0" applyFill="0" applyBorder="0" applyAlignment="0" applyProtection="0"/>
  </cellStyleXfs>
  <cellXfs count="451">
    <xf numFmtId="0" fontId="0" fillId="0" borderId="0" xfId="0"/>
    <xf numFmtId="0" fontId="4"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wrapText="1"/>
    </xf>
    <xf numFmtId="0" fontId="5" fillId="0" borderId="0" xfId="0" applyFont="1" applyBorder="1" applyAlignment="1">
      <alignment wrapText="1"/>
    </xf>
    <xf numFmtId="0" fontId="5" fillId="0" borderId="4" xfId="0" applyFont="1" applyBorder="1" applyAlignment="1">
      <alignment horizontal="left" vertical="center" wrapText="1"/>
    </xf>
    <xf numFmtId="0" fontId="5" fillId="0" borderId="4" xfId="0" applyFont="1" applyBorder="1" applyAlignment="1">
      <alignment vertical="center"/>
    </xf>
    <xf numFmtId="0" fontId="9" fillId="0" borderId="0" xfId="0" applyFont="1" applyAlignment="1">
      <alignment horizontal="center" vertical="center" wrapText="1"/>
    </xf>
    <xf numFmtId="0" fontId="5" fillId="0" borderId="0" xfId="0" applyFont="1" applyBorder="1"/>
    <xf numFmtId="0" fontId="5" fillId="0" borderId="0" xfId="0" applyFont="1" applyBorder="1" applyAlignment="1">
      <alignment horizontal="center" vertical="center" wrapText="1"/>
    </xf>
    <xf numFmtId="0" fontId="4" fillId="0" borderId="0" xfId="0" applyFont="1" applyBorder="1"/>
    <xf numFmtId="0" fontId="5" fillId="0" borderId="0" xfId="0" applyFont="1" applyFill="1" applyBorder="1" applyAlignment="1">
      <alignment horizontal="left" vertical="center" wrapText="1"/>
    </xf>
    <xf numFmtId="0" fontId="5" fillId="0" borderId="0" xfId="0" applyFont="1" applyFill="1" applyBorder="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Alignment="1">
      <alignment vertical="center"/>
    </xf>
    <xf numFmtId="0" fontId="26"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Border="1" applyAlignment="1">
      <alignment horizontal="center" wrapText="1"/>
    </xf>
    <xf numFmtId="0" fontId="5" fillId="0" borderId="0" xfId="0" applyFont="1" applyBorder="1" applyAlignment="1">
      <alignment horizontal="left" wrapText="1"/>
    </xf>
    <xf numFmtId="0" fontId="5" fillId="0" borderId="0" xfId="0" applyFont="1" applyBorder="1" applyAlignment="1">
      <alignment horizontal="center"/>
    </xf>
    <xf numFmtId="0" fontId="8" fillId="0" borderId="0" xfId="0" applyFont="1" applyAlignment="1">
      <alignment vertical="center" wrapText="1"/>
    </xf>
    <xf numFmtId="4" fontId="8" fillId="0" borderId="0" xfId="0" applyNumberFormat="1" applyFont="1" applyBorder="1" applyAlignment="1">
      <alignment horizontal="left" wrapText="1"/>
    </xf>
    <xf numFmtId="4" fontId="7" fillId="0" borderId="0" xfId="0" applyNumberFormat="1" applyFont="1" applyFill="1" applyBorder="1" applyAlignment="1">
      <alignment horizontal="left" vertical="center" wrapText="1"/>
    </xf>
    <xf numFmtId="0" fontId="27" fillId="0" borderId="0" xfId="0" applyFont="1" applyBorder="1" applyAlignment="1">
      <alignment horizontal="center" vertical="center"/>
    </xf>
    <xf numFmtId="0" fontId="27" fillId="0" borderId="0" xfId="17" applyFont="1" applyFill="1" applyBorder="1" applyAlignment="1">
      <alignment horizontal="left" vertical="center" wrapText="1"/>
    </xf>
    <xf numFmtId="0" fontId="27" fillId="0" borderId="0" xfId="17" applyFont="1" applyFill="1" applyBorder="1" applyAlignment="1">
      <alignment vertical="center" wrapText="1"/>
    </xf>
    <xf numFmtId="14" fontId="5" fillId="0" borderId="0" xfId="0" applyNumberFormat="1" applyFont="1" applyBorder="1" applyAlignment="1">
      <alignment horizontal="center" vertical="center" wrapText="1"/>
    </xf>
    <xf numFmtId="0" fontId="13" fillId="0" borderId="0" xfId="17" applyFont="1" applyFill="1" applyBorder="1" applyAlignment="1">
      <alignment horizontal="left" vertical="center" wrapText="1"/>
    </xf>
    <xf numFmtId="0" fontId="5" fillId="0" borderId="0" xfId="0" applyFont="1" applyFill="1" applyAlignment="1">
      <alignment vertical="center"/>
    </xf>
    <xf numFmtId="0" fontId="5" fillId="0" borderId="0" xfId="0" applyFont="1" applyFill="1" applyAlignment="1">
      <alignment vertical="center" wrapText="1"/>
    </xf>
    <xf numFmtId="0" fontId="0" fillId="0" borderId="0" xfId="0" applyAlignment="1"/>
    <xf numFmtId="0" fontId="5" fillId="0" borderId="4" xfId="0" applyFont="1" applyBorder="1" applyAlignment="1">
      <alignment horizontal="center" vertical="top"/>
    </xf>
    <xf numFmtId="0" fontId="5" fillId="0" borderId="4" xfId="0" applyFont="1" applyFill="1" applyBorder="1" applyAlignment="1">
      <alignment horizontal="left" vertical="top" wrapText="1"/>
    </xf>
    <xf numFmtId="0" fontId="5" fillId="0" borderId="4" xfId="0" applyFont="1" applyBorder="1" applyAlignment="1">
      <alignment horizontal="center" vertical="top" wrapText="1"/>
    </xf>
    <xf numFmtId="4" fontId="4" fillId="0" borderId="0" xfId="0" applyNumberFormat="1" applyFont="1" applyAlignment="1">
      <alignment vertical="center" wrapText="1"/>
    </xf>
    <xf numFmtId="0" fontId="5" fillId="0" borderId="0" xfId="0" applyFont="1" applyAlignment="1">
      <alignment horizontal="left" vertical="center" wrapText="1"/>
    </xf>
    <xf numFmtId="0" fontId="5" fillId="0" borderId="4" xfId="0" applyFont="1" applyBorder="1" applyAlignment="1">
      <alignment horizontal="left" vertical="top" wrapText="1"/>
    </xf>
    <xf numFmtId="0" fontId="6" fillId="0" borderId="0" xfId="19" applyFont="1" applyFill="1" applyBorder="1" applyAlignment="1">
      <alignment horizontal="center" vertical="center" wrapText="1"/>
    </xf>
    <xf numFmtId="0" fontId="5" fillId="0" borderId="0" xfId="19" applyFont="1" applyFill="1" applyBorder="1" applyAlignment="1">
      <alignment horizontal="left" vertical="center" wrapText="1"/>
    </xf>
    <xf numFmtId="0" fontId="5" fillId="0" borderId="0" xfId="19" applyFont="1" applyFill="1" applyBorder="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vertical="center" wrapText="1"/>
    </xf>
    <xf numFmtId="0" fontId="9" fillId="0" borderId="0" xfId="0" applyFont="1"/>
    <xf numFmtId="164" fontId="5" fillId="0" borderId="0" xfId="19" applyNumberFormat="1" applyFont="1" applyFill="1" applyBorder="1" applyAlignment="1">
      <alignment horizontal="center" vertical="center" wrapText="1"/>
    </xf>
    <xf numFmtId="0" fontId="6" fillId="0" borderId="0" xfId="0" applyFont="1" applyAlignment="1">
      <alignment horizontal="center" vertical="center" wrapText="1"/>
    </xf>
    <xf numFmtId="0" fontId="4" fillId="0" borderId="0" xfId="0" applyFont="1" applyAlignment="1"/>
    <xf numFmtId="0" fontId="4"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vertical="center" wrapText="1"/>
    </xf>
    <xf numFmtId="0" fontId="6" fillId="0" borderId="0" xfId="0" applyFont="1" applyFill="1" applyBorder="1" applyAlignment="1">
      <alignment horizontal="center" vertical="center"/>
    </xf>
    <xf numFmtId="0" fontId="4" fillId="0" borderId="0"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Alignment="1">
      <alignment wrapText="1"/>
    </xf>
    <xf numFmtId="0" fontId="7" fillId="0" borderId="0" xfId="0" applyFont="1" applyAlignment="1">
      <alignment vertical="center" wrapText="1"/>
    </xf>
    <xf numFmtId="3" fontId="7" fillId="0" borderId="0" xfId="0" applyNumberFormat="1" applyFont="1" applyFill="1" applyBorder="1" applyAlignment="1">
      <alignment horizontal="left" vertical="center" wrapText="1"/>
    </xf>
    <xf numFmtId="0" fontId="0" fillId="0" borderId="0" xfId="0" applyAlignment="1">
      <alignment wrapText="1"/>
    </xf>
    <xf numFmtId="0" fontId="7" fillId="5" borderId="3" xfId="22" applyFont="1" applyFill="1" applyBorder="1" applyAlignment="1" applyProtection="1">
      <alignment horizontal="center" vertical="center" wrapText="1"/>
    </xf>
    <xf numFmtId="0" fontId="7" fillId="5" borderId="3" xfId="0" applyFont="1" applyFill="1" applyBorder="1" applyAlignment="1">
      <alignment horizontal="center" vertical="center" wrapText="1"/>
    </xf>
    <xf numFmtId="0" fontId="8" fillId="5" borderId="3" xfId="0" applyFont="1" applyFill="1" applyBorder="1" applyAlignment="1" applyProtection="1">
      <alignment horizontal="center" vertical="center" wrapText="1"/>
    </xf>
    <xf numFmtId="0" fontId="5" fillId="0" borderId="0" xfId="19" applyFont="1" applyFill="1" applyBorder="1" applyAlignment="1">
      <alignment horizontal="right" vertical="center"/>
    </xf>
    <xf numFmtId="0" fontId="5" fillId="0" borderId="0" xfId="19" applyFont="1" applyFill="1" applyBorder="1" applyAlignment="1">
      <alignment horizontal="left" vertical="top" wrapText="1"/>
    </xf>
    <xf numFmtId="0" fontId="6" fillId="0" borderId="0" xfId="19" applyFont="1" applyFill="1" applyBorder="1" applyAlignment="1">
      <alignment horizontal="left" vertical="top" wrapText="1"/>
    </xf>
    <xf numFmtId="0" fontId="5" fillId="0" borderId="4" xfId="19" applyFont="1" applyFill="1" applyBorder="1" applyAlignment="1">
      <alignment horizontal="left" vertical="top" wrapText="1"/>
    </xf>
    <xf numFmtId="0" fontId="5" fillId="0" borderId="4" xfId="19" applyFont="1" applyFill="1" applyBorder="1" applyAlignment="1">
      <alignment horizontal="left" vertical="top"/>
    </xf>
    <xf numFmtId="0" fontId="5" fillId="0" borderId="0" xfId="0" applyFont="1" applyFill="1" applyBorder="1" applyAlignment="1">
      <alignment horizontal="left" vertical="top" wrapText="1"/>
    </xf>
    <xf numFmtId="0" fontId="8" fillId="0" borderId="0" xfId="20" applyFont="1" applyBorder="1" applyAlignment="1">
      <alignment horizontal="left" vertical="top"/>
    </xf>
    <xf numFmtId="0" fontId="5" fillId="0" borderId="0" xfId="19" applyFont="1" applyFill="1" applyBorder="1" applyAlignment="1">
      <alignment horizontal="left" vertical="top"/>
    </xf>
    <xf numFmtId="0" fontId="8" fillId="0" borderId="0" xfId="19" applyFont="1" applyFill="1" applyBorder="1" applyAlignment="1">
      <alignment horizontal="left" vertical="top" wrapText="1"/>
    </xf>
    <xf numFmtId="164" fontId="5" fillId="0" borderId="0" xfId="19" applyNumberFormat="1" applyFont="1" applyFill="1" applyBorder="1" applyAlignment="1">
      <alignment horizontal="left" vertical="top" wrapText="1"/>
    </xf>
    <xf numFmtId="0" fontId="6" fillId="0" borderId="0" xfId="0" applyFont="1" applyBorder="1" applyAlignment="1">
      <alignment horizontal="center" wrapText="1"/>
    </xf>
    <xf numFmtId="15" fontId="5" fillId="0" borderId="4" xfId="0" applyNumberFormat="1" applyFont="1" applyFill="1" applyBorder="1" applyAlignment="1">
      <alignment horizontal="left" vertical="top" wrapText="1"/>
    </xf>
    <xf numFmtId="0" fontId="7" fillId="0" borderId="0" xfId="19" applyFont="1" applyFill="1" applyBorder="1" applyAlignment="1">
      <alignment horizontal="left" vertical="center" wrapText="1" indent="1"/>
    </xf>
    <xf numFmtId="0" fontId="7" fillId="0" borderId="0" xfId="19" applyFont="1" applyFill="1" applyBorder="1" applyAlignment="1">
      <alignment horizontal="left" vertical="center" indent="1"/>
    </xf>
    <xf numFmtId="0" fontId="7" fillId="0" borderId="0" xfId="19" quotePrefix="1" applyFont="1" applyFill="1" applyBorder="1" applyAlignment="1">
      <alignment horizontal="left" vertical="center" wrapText="1" indent="1"/>
    </xf>
    <xf numFmtId="4" fontId="7" fillId="0" borderId="0" xfId="19" applyNumberFormat="1" applyFont="1" applyFill="1" applyBorder="1" applyAlignment="1">
      <alignment horizontal="left" vertical="center" wrapText="1" indent="1"/>
    </xf>
    <xf numFmtId="3" fontId="7" fillId="0" borderId="0" xfId="19" applyNumberFormat="1" applyFont="1" applyFill="1" applyBorder="1" applyAlignment="1">
      <alignment horizontal="left" vertical="center" wrapText="1" indent="1"/>
    </xf>
    <xf numFmtId="0" fontId="8" fillId="0" borderId="0" xfId="0" applyFont="1" applyBorder="1" applyAlignment="1">
      <alignment horizontal="left" vertical="center" indent="1"/>
    </xf>
    <xf numFmtId="4" fontId="8" fillId="0" borderId="0" xfId="0" applyNumberFormat="1" applyFont="1" applyBorder="1" applyAlignment="1">
      <alignment horizontal="left" indent="1"/>
    </xf>
    <xf numFmtId="3" fontId="8" fillId="0" borderId="0" xfId="0" applyNumberFormat="1" applyFont="1" applyAlignment="1">
      <alignment horizontal="left" vertical="center" wrapText="1" indent="1"/>
    </xf>
    <xf numFmtId="0" fontId="8" fillId="0" borderId="0" xfId="0" applyFont="1" applyFill="1" applyBorder="1" applyAlignment="1">
      <alignment horizontal="left" vertical="center" wrapText="1" indent="1"/>
    </xf>
    <xf numFmtId="0" fontId="8" fillId="0" borderId="0" xfId="0" applyFont="1" applyAlignment="1">
      <alignment horizontal="left" vertical="center" wrapText="1" indent="1"/>
    </xf>
    <xf numFmtId="0" fontId="4" fillId="0" borderId="0" xfId="0" applyFont="1" applyAlignment="1">
      <alignment horizontal="left"/>
    </xf>
    <xf numFmtId="0" fontId="6" fillId="0" borderId="0" xfId="0" applyFont="1" applyAlignment="1">
      <alignment vertical="center"/>
    </xf>
    <xf numFmtId="0" fontId="6"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8" fillId="0" borderId="0" xfId="0" applyFont="1" applyAlignment="1">
      <alignment horizontal="left" vertical="center" indent="1"/>
    </xf>
    <xf numFmtId="4" fontId="8" fillId="0" borderId="0" xfId="0" applyNumberFormat="1" applyFont="1" applyAlignment="1">
      <alignment horizontal="left" vertical="center" indent="1"/>
    </xf>
    <xf numFmtId="0" fontId="9" fillId="0" borderId="0" xfId="19" applyFont="1" applyFill="1" applyBorder="1" applyAlignment="1">
      <alignment horizontal="center" vertical="center" wrapText="1"/>
    </xf>
    <xf numFmtId="0" fontId="9" fillId="0" borderId="0" xfId="0" applyFont="1" applyBorder="1" applyAlignment="1">
      <alignment horizontal="center" wrapText="1"/>
    </xf>
    <xf numFmtId="0" fontId="7" fillId="0" borderId="0" xfId="0" applyFont="1" applyAlignment="1">
      <alignment horizontal="left" vertical="center" indent="1"/>
    </xf>
    <xf numFmtId="0" fontId="5" fillId="0" borderId="0" xfId="19" applyFont="1" applyFill="1" applyBorder="1" applyAlignment="1">
      <alignment horizontal="center" vertical="top" wrapText="1"/>
    </xf>
    <xf numFmtId="0" fontId="6" fillId="0" borderId="0" xfId="19" applyFont="1" applyFill="1" applyBorder="1" applyAlignment="1">
      <alignment horizontal="center" vertical="top" wrapText="1"/>
    </xf>
    <xf numFmtId="0" fontId="7" fillId="0" borderId="0" xfId="19" applyFont="1" applyFill="1" applyBorder="1" applyAlignment="1">
      <alignment horizontal="left" vertical="top" wrapText="1"/>
    </xf>
    <xf numFmtId="0" fontId="5" fillId="0" borderId="4" xfId="19" applyFont="1" applyFill="1" applyBorder="1" applyAlignment="1">
      <alignment horizontal="center" vertical="top" wrapText="1"/>
    </xf>
    <xf numFmtId="0" fontId="5" fillId="6" borderId="0" xfId="19" applyFont="1" applyFill="1" applyBorder="1" applyAlignment="1">
      <alignment horizontal="center" vertical="top" wrapText="1"/>
    </xf>
    <xf numFmtId="0" fontId="5" fillId="6" borderId="0" xfId="19" applyFont="1" applyFill="1" applyBorder="1" applyAlignment="1">
      <alignment horizontal="left" vertical="top" wrapText="1"/>
    </xf>
    <xf numFmtId="0" fontId="8" fillId="6" borderId="0" xfId="19" applyFont="1" applyFill="1" applyBorder="1" applyAlignment="1">
      <alignment horizontal="left" vertical="top" wrapText="1"/>
    </xf>
    <xf numFmtId="0" fontId="8" fillId="6" borderId="0" xfId="19" applyFont="1" applyFill="1" applyBorder="1" applyAlignment="1">
      <alignment horizontal="center" vertical="top" wrapText="1"/>
    </xf>
    <xf numFmtId="0" fontId="4" fillId="0" borderId="0" xfId="19" applyFont="1" applyFill="1" applyBorder="1" applyAlignment="1">
      <alignment horizontal="center" vertical="center"/>
    </xf>
    <xf numFmtId="0" fontId="5" fillId="0" borderId="0" xfId="19" applyFont="1" applyFill="1" applyBorder="1" applyAlignment="1">
      <alignment horizontal="left" vertical="center"/>
    </xf>
    <xf numFmtId="0" fontId="4" fillId="0" borderId="0" xfId="0" applyFont="1" applyAlignment="1">
      <alignment horizontal="left" vertical="top" wrapText="1"/>
    </xf>
    <xf numFmtId="0" fontId="4"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horizontal="center" vertical="top" wrapText="1"/>
    </xf>
    <xf numFmtId="0" fontId="7" fillId="0" borderId="0" xfId="0" applyFont="1" applyAlignment="1">
      <alignment horizontal="left" vertical="top" wrapText="1"/>
    </xf>
    <xf numFmtId="0" fontId="5" fillId="0" borderId="4" xfId="0" applyNumberFormat="1" applyFont="1" applyFill="1" applyBorder="1" applyAlignment="1" applyProtection="1">
      <alignment horizontal="center" vertical="top" wrapText="1"/>
    </xf>
    <xf numFmtId="0" fontId="5" fillId="0" borderId="4" xfId="0" applyNumberFormat="1" applyFont="1" applyFill="1" applyBorder="1" applyAlignment="1" applyProtection="1">
      <alignment horizontal="left" vertical="top" wrapText="1"/>
    </xf>
    <xf numFmtId="0" fontId="5" fillId="0" borderId="4" xfId="0" applyFont="1" applyFill="1" applyBorder="1" applyAlignment="1">
      <alignment horizontal="center" vertical="top" wrapText="1"/>
    </xf>
    <xf numFmtId="0" fontId="5" fillId="0" borderId="4" xfId="15" applyNumberFormat="1" applyFont="1" applyFill="1" applyBorder="1" applyAlignment="1" applyProtection="1">
      <alignment horizontal="left" vertical="top" wrapText="1"/>
    </xf>
    <xf numFmtId="0" fontId="5" fillId="0" borderId="4" xfId="18" applyFont="1" applyFill="1" applyBorder="1" applyAlignment="1">
      <alignment horizontal="left" vertical="top" wrapText="1"/>
    </xf>
    <xf numFmtId="0" fontId="5" fillId="0" borderId="4" xfId="15" applyFont="1" applyFill="1" applyBorder="1" applyAlignment="1">
      <alignment horizontal="left" vertical="top" wrapText="1"/>
    </xf>
    <xf numFmtId="0" fontId="8" fillId="0" borderId="4" xfId="15" applyNumberFormat="1" applyFont="1" applyFill="1" applyBorder="1" applyAlignment="1" applyProtection="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5" fillId="0" borderId="4" xfId="0" applyFont="1" applyBorder="1" applyAlignment="1">
      <alignment horizontal="left" vertical="top"/>
    </xf>
    <xf numFmtId="0" fontId="8" fillId="0" borderId="4" xfId="15" applyFont="1" applyFill="1" applyBorder="1" applyAlignment="1">
      <alignment horizontal="left" vertical="top" wrapText="1"/>
    </xf>
    <xf numFmtId="0" fontId="8" fillId="7" borderId="4" xfId="15" applyFont="1" applyFill="1" applyBorder="1" applyAlignment="1">
      <alignment horizontal="left" vertical="top" wrapText="1"/>
    </xf>
    <xf numFmtId="49" fontId="8" fillId="0" borderId="4" xfId="15" applyNumberFormat="1" applyFont="1" applyFill="1" applyBorder="1" applyAlignment="1">
      <alignment horizontal="left" vertical="top" wrapText="1"/>
    </xf>
    <xf numFmtId="49" fontId="8" fillId="7" borderId="4" xfId="15" applyNumberFormat="1" applyFont="1" applyFill="1" applyBorder="1" applyAlignment="1">
      <alignment horizontal="left" vertical="top" wrapText="1"/>
    </xf>
    <xf numFmtId="49" fontId="5" fillId="0" borderId="4" xfId="15" applyNumberFormat="1" applyFont="1" applyFill="1" applyBorder="1" applyAlignment="1">
      <alignment horizontal="left" vertical="top" wrapText="1"/>
    </xf>
    <xf numFmtId="0" fontId="5" fillId="7" borderId="4" xfId="15" applyNumberFormat="1" applyFont="1" applyFill="1" applyBorder="1" applyAlignment="1" applyProtection="1">
      <alignment horizontal="left" vertical="top" wrapText="1"/>
    </xf>
    <xf numFmtId="0" fontId="5" fillId="0" borderId="0" xfId="0" applyFont="1" applyFill="1" applyBorder="1" applyAlignment="1">
      <alignment horizontal="left" vertical="top"/>
    </xf>
    <xf numFmtId="0" fontId="4" fillId="0" borderId="0" xfId="0" applyFont="1" applyAlignment="1">
      <alignment horizontal="center" vertical="top"/>
    </xf>
    <xf numFmtId="4" fontId="7" fillId="0" borderId="0" xfId="0" applyNumberFormat="1" applyFont="1" applyFill="1" applyBorder="1" applyAlignment="1">
      <alignment horizontal="center" vertical="center" wrapText="1"/>
    </xf>
    <xf numFmtId="0" fontId="5" fillId="0" borderId="0" xfId="0" applyFont="1" applyFill="1" applyBorder="1" applyAlignment="1">
      <alignment horizontal="right" vertical="top"/>
    </xf>
    <xf numFmtId="0" fontId="5" fillId="0" borderId="0" xfId="19" applyFont="1" applyFill="1" applyBorder="1" applyAlignment="1">
      <alignment horizontal="right" vertical="top"/>
    </xf>
    <xf numFmtId="0" fontId="5" fillId="0" borderId="0" xfId="0" applyFont="1" applyAlignment="1">
      <alignment horizontal="left" vertical="top"/>
    </xf>
    <xf numFmtId="4" fontId="7" fillId="0" borderId="0" xfId="0" applyNumberFormat="1" applyFont="1" applyAlignment="1">
      <alignment horizontal="left" vertical="top" indent="1"/>
    </xf>
    <xf numFmtId="3" fontId="7" fillId="0" borderId="0" xfId="0" applyNumberFormat="1" applyFont="1" applyAlignment="1">
      <alignment horizontal="left" vertical="top" indent="1"/>
    </xf>
    <xf numFmtId="0" fontId="5" fillId="0" borderId="0" xfId="0" applyFont="1" applyAlignment="1">
      <alignment horizontal="right" vertical="center"/>
    </xf>
    <xf numFmtId="4" fontId="8" fillId="0" borderId="0" xfId="0" applyNumberFormat="1" applyFont="1" applyAlignment="1">
      <alignment horizontal="center"/>
    </xf>
    <xf numFmtId="3" fontId="8" fillId="0" borderId="0" xfId="0" applyNumberFormat="1" applyFont="1" applyFill="1" applyBorder="1" applyAlignment="1">
      <alignment horizontal="center" vertical="center" wrapText="1"/>
    </xf>
    <xf numFmtId="3" fontId="8" fillId="0" borderId="0" xfId="0" applyNumberFormat="1" applyFont="1" applyAlignment="1">
      <alignment horizontal="center" wrapText="1"/>
    </xf>
    <xf numFmtId="0" fontId="7" fillId="0" borderId="0" xfId="0" applyFont="1" applyFill="1" applyBorder="1" applyAlignment="1">
      <alignment horizontal="left" vertical="center" wrapText="1" indent="16"/>
    </xf>
    <xf numFmtId="0" fontId="7" fillId="0" borderId="0" xfId="0" applyFont="1" applyAlignment="1">
      <alignment horizontal="left" vertical="center" indent="16"/>
    </xf>
    <xf numFmtId="0" fontId="22" fillId="0" borderId="0" xfId="0" applyFont="1" applyFill="1" applyBorder="1" applyAlignment="1">
      <alignment horizontal="center" vertical="center"/>
    </xf>
    <xf numFmtId="0" fontId="8" fillId="0" borderId="0" xfId="0" applyFont="1" applyFill="1" applyBorder="1" applyAlignment="1">
      <alignment horizontal="left" vertical="center"/>
    </xf>
    <xf numFmtId="0" fontId="5" fillId="0" borderId="4" xfId="19" applyFont="1" applyFill="1" applyBorder="1" applyAlignment="1">
      <alignment horizontal="left" vertical="center" wrapText="1"/>
    </xf>
    <xf numFmtId="0" fontId="9" fillId="0" borderId="0" xfId="0" applyFont="1" applyFill="1"/>
    <xf numFmtId="0" fontId="0" fillId="0" borderId="0" xfId="0" applyFill="1"/>
    <xf numFmtId="0" fontId="0" fillId="0" borderId="0" xfId="0" applyFill="1" applyAlignment="1">
      <alignment horizontal="center"/>
    </xf>
    <xf numFmtId="0" fontId="4" fillId="0" borderId="0" xfId="0" applyFont="1" applyAlignment="1">
      <alignment horizontal="center" vertical="center"/>
    </xf>
    <xf numFmtId="0" fontId="5" fillId="7" borderId="4" xfId="0" applyFont="1" applyFill="1" applyBorder="1" applyAlignment="1">
      <alignment horizontal="left" vertical="top" wrapText="1"/>
    </xf>
    <xf numFmtId="0" fontId="5" fillId="7" borderId="4" xfId="0" applyFont="1" applyFill="1" applyBorder="1" applyAlignment="1">
      <alignment horizontal="center" vertical="top" wrapText="1"/>
    </xf>
    <xf numFmtId="0" fontId="28" fillId="0" borderId="4" xfId="0" applyFont="1" applyBorder="1" applyAlignment="1">
      <alignment horizontal="center" vertical="top"/>
    </xf>
    <xf numFmtId="0" fontId="5" fillId="0" borderId="4" xfId="19" applyFont="1" applyFill="1" applyBorder="1" applyAlignment="1">
      <alignment vertical="center"/>
    </xf>
    <xf numFmtId="0" fontId="29" fillId="0" borderId="0" xfId="19" applyFont="1" applyFill="1" applyBorder="1" applyAlignment="1">
      <alignment horizontal="left" vertical="top" wrapText="1"/>
    </xf>
    <xf numFmtId="0" fontId="23" fillId="0" borderId="0" xfId="16" applyFont="1" applyBorder="1"/>
    <xf numFmtId="0" fontId="23" fillId="0" borderId="0" xfId="16" applyFont="1" applyBorder="1" applyAlignment="1">
      <alignment horizontal="center" vertical="top"/>
    </xf>
    <xf numFmtId="0" fontId="5" fillId="0" borderId="0" xfId="16" applyFont="1" applyBorder="1" applyAlignment="1">
      <alignment horizontal="left" wrapText="1"/>
    </xf>
    <xf numFmtId="0" fontId="5" fillId="0" borderId="0" xfId="16" applyFont="1" applyBorder="1" applyAlignment="1"/>
    <xf numFmtId="0" fontId="5" fillId="0" borderId="0" xfId="16" applyFont="1" applyBorder="1" applyAlignment="1">
      <alignment horizontal="center" vertical="top" wrapText="1"/>
    </xf>
    <xf numFmtId="0" fontId="5" fillId="0" borderId="0" xfId="16" applyFont="1" applyBorder="1" applyAlignment="1">
      <alignment wrapText="1"/>
    </xf>
    <xf numFmtId="0" fontId="5" fillId="0" borderId="0" xfId="16" applyFont="1" applyBorder="1" applyAlignment="1">
      <alignment horizontal="left" vertical="center" wrapText="1"/>
    </xf>
    <xf numFmtId="0" fontId="10" fillId="0" borderId="0" xfId="16" applyFont="1" applyBorder="1"/>
    <xf numFmtId="0" fontId="5" fillId="0" borderId="0" xfId="16" applyFont="1" applyBorder="1" applyAlignment="1">
      <alignment horizontal="center" vertical="center" wrapText="1"/>
    </xf>
    <xf numFmtId="0" fontId="23" fillId="0" borderId="0" xfId="16" applyFont="1" applyBorder="1" applyAlignment="1"/>
    <xf numFmtId="0" fontId="5" fillId="0" borderId="0" xfId="16" applyFont="1" applyAlignment="1">
      <alignment vertical="center" wrapText="1"/>
    </xf>
    <xf numFmtId="0" fontId="23" fillId="0" borderId="0" xfId="16" applyFont="1" applyBorder="1" applyAlignment="1">
      <alignment horizontal="center" vertical="center"/>
    </xf>
    <xf numFmtId="0" fontId="8" fillId="0" borderId="0" xfId="16" applyFont="1" applyAlignment="1">
      <alignment horizontal="left" vertical="center" wrapText="1" indent="1"/>
    </xf>
    <xf numFmtId="0" fontId="8" fillId="0" borderId="0" xfId="16" applyFont="1" applyFill="1" applyBorder="1" applyAlignment="1">
      <alignment horizontal="left" vertical="center" wrapText="1" indent="1"/>
    </xf>
    <xf numFmtId="0" fontId="5" fillId="0" borderId="0" xfId="16" applyFont="1" applyFill="1" applyBorder="1" applyAlignment="1">
      <alignment vertical="center" wrapText="1"/>
    </xf>
    <xf numFmtId="0" fontId="8" fillId="0" borderId="0" xfId="16" applyFont="1" applyBorder="1" applyAlignment="1">
      <alignment horizontal="center" wrapText="1"/>
    </xf>
    <xf numFmtId="0" fontId="6" fillId="0" borderId="0" xfId="16" applyFont="1" applyBorder="1" applyAlignment="1"/>
    <xf numFmtId="0" fontId="6" fillId="0" borderId="0" xfId="16" applyFont="1" applyBorder="1" applyAlignment="1">
      <alignment horizontal="center" vertical="center"/>
    </xf>
    <xf numFmtId="0" fontId="6" fillId="0" borderId="0" xfId="16" applyFont="1" applyBorder="1" applyAlignment="1">
      <alignment horizontal="center" vertical="top"/>
    </xf>
    <xf numFmtId="0" fontId="9" fillId="0" borderId="0" xfId="16" applyFont="1" applyBorder="1" applyAlignment="1">
      <alignment horizontal="center" wrapText="1"/>
    </xf>
    <xf numFmtId="0" fontId="8" fillId="0" borderId="0" xfId="16" applyFont="1" applyBorder="1" applyAlignment="1">
      <alignment horizontal="left" vertical="center" indent="1"/>
    </xf>
    <xf numFmtId="4" fontId="8" fillId="0" borderId="0" xfId="16" applyNumberFormat="1" applyFont="1" applyBorder="1" applyAlignment="1">
      <alignment horizontal="left" vertical="center" indent="1"/>
    </xf>
    <xf numFmtId="0" fontId="8" fillId="0" borderId="0" xfId="16" applyFont="1" applyBorder="1" applyAlignment="1">
      <alignment horizontal="left" indent="1"/>
    </xf>
    <xf numFmtId="3" fontId="8" fillId="0" borderId="0" xfId="16" applyNumberFormat="1" applyFont="1" applyBorder="1" applyAlignment="1">
      <alignment horizontal="left" vertical="center" indent="1"/>
    </xf>
    <xf numFmtId="4" fontId="8" fillId="0" borderId="0" xfId="0" applyNumberFormat="1" applyFont="1" applyAlignment="1">
      <alignment horizontal="center" vertical="center" wrapText="1"/>
    </xf>
    <xf numFmtId="0" fontId="5" fillId="8" borderId="4" xfId="0" applyFont="1" applyFill="1" applyBorder="1" applyAlignment="1">
      <alignment horizontal="left" vertical="top" wrapText="1"/>
    </xf>
    <xf numFmtId="0" fontId="5" fillId="8" borderId="4" xfId="0" applyFont="1" applyFill="1" applyBorder="1" applyAlignment="1">
      <alignment vertical="center"/>
    </xf>
    <xf numFmtId="0" fontId="7" fillId="0" borderId="0" xfId="0" applyFont="1" applyFill="1" applyBorder="1" applyAlignment="1">
      <alignment horizontal="left" vertical="center" indent="16"/>
    </xf>
    <xf numFmtId="0" fontId="7"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0" fillId="0" borderId="0" xfId="0" applyNumberFormat="1" applyFill="1" applyAlignment="1">
      <alignment horizontal="center"/>
    </xf>
    <xf numFmtId="0" fontId="5" fillId="0" borderId="4" xfId="19" applyFont="1" applyFill="1" applyBorder="1" applyAlignment="1">
      <alignment horizontal="left" vertical="center"/>
    </xf>
    <xf numFmtId="9" fontId="5" fillId="0" borderId="4" xfId="23" applyFont="1" applyFill="1" applyBorder="1" applyAlignment="1">
      <alignment horizontal="left" vertical="center"/>
    </xf>
    <xf numFmtId="0" fontId="5" fillId="0" borderId="0" xfId="20" applyFont="1" applyBorder="1" applyAlignment="1">
      <alignment horizontal="left" vertical="center"/>
    </xf>
    <xf numFmtId="0" fontId="5" fillId="0" borderId="0" xfId="19" applyFont="1" applyFill="1" applyBorder="1" applyAlignment="1">
      <alignment horizontal="center" vertical="center" wrapText="1"/>
    </xf>
    <xf numFmtId="0" fontId="5" fillId="0" borderId="0" xfId="19" applyFont="1" applyBorder="1" applyAlignment="1">
      <alignment horizontal="left" vertical="center"/>
    </xf>
    <xf numFmtId="0" fontId="8" fillId="0" borderId="0" xfId="20" applyFont="1" applyBorder="1" applyAlignment="1">
      <alignment horizontal="left" vertical="center"/>
    </xf>
    <xf numFmtId="0" fontId="8" fillId="0" borderId="0" xfId="20" applyFont="1" applyBorder="1" applyAlignment="1">
      <alignment horizontal="left" vertical="center" wrapText="1"/>
    </xf>
    <xf numFmtId="0" fontId="5" fillId="0" borderId="0" xfId="20" applyFont="1" applyBorder="1" applyAlignment="1">
      <alignment horizontal="left" vertical="center" wrapText="1"/>
    </xf>
    <xf numFmtId="0" fontId="5" fillId="0" borderId="0" xfId="19" applyFont="1" applyBorder="1" applyAlignment="1">
      <alignment horizontal="center" vertical="center"/>
    </xf>
    <xf numFmtId="0" fontId="8" fillId="0" borderId="0" xfId="17" applyFont="1" applyFill="1" applyBorder="1" applyAlignment="1">
      <alignment horizontal="left" vertical="center" wrapText="1"/>
    </xf>
    <xf numFmtId="0" fontId="5" fillId="0" borderId="0" xfId="17" applyFont="1" applyFill="1" applyBorder="1" applyAlignment="1">
      <alignment horizontal="left" vertical="center" wrapText="1"/>
    </xf>
    <xf numFmtId="0" fontId="5" fillId="0" borderId="0" xfId="19" applyFont="1" applyBorder="1" applyAlignment="1">
      <alignment horizontal="left" vertical="center" wrapText="1"/>
    </xf>
    <xf numFmtId="0" fontId="5" fillId="6" borderId="0" xfId="19" applyFont="1" applyFill="1" applyBorder="1" applyAlignment="1">
      <alignment horizontal="center" vertical="center" wrapText="1"/>
    </xf>
    <xf numFmtId="0" fontId="5" fillId="6" borderId="0" xfId="19" applyFont="1" applyFill="1" applyBorder="1" applyAlignment="1">
      <alignment horizontal="left" vertical="center" wrapText="1"/>
    </xf>
    <xf numFmtId="0" fontId="5" fillId="0" borderId="4" xfId="16" applyFont="1" applyBorder="1" applyAlignment="1">
      <alignment horizontal="left" vertical="center"/>
    </xf>
    <xf numFmtId="0" fontId="23" fillId="0" borderId="0" xfId="16" applyFont="1" applyFill="1" applyBorder="1" applyAlignment="1">
      <alignment horizontal="left" vertical="center"/>
    </xf>
    <xf numFmtId="0" fontId="23" fillId="0" borderId="0" xfId="16" applyFont="1" applyBorder="1" applyAlignment="1">
      <alignment vertical="center"/>
    </xf>
    <xf numFmtId="0" fontId="5" fillId="0" borderId="4" xfId="16" applyFont="1" applyFill="1" applyBorder="1" applyAlignment="1">
      <alignment horizontal="left" vertical="center"/>
    </xf>
    <xf numFmtId="0" fontId="23" fillId="0" borderId="0" xfId="16" applyFont="1" applyFill="1" applyBorder="1" applyAlignment="1">
      <alignment vertical="center"/>
    </xf>
    <xf numFmtId="0" fontId="5" fillId="0" borderId="0" xfId="16" applyFont="1" applyBorder="1" applyAlignment="1">
      <alignment horizontal="center" vertical="center"/>
    </xf>
    <xf numFmtId="0" fontId="5" fillId="0" borderId="0" xfId="16" applyFont="1" applyBorder="1" applyAlignment="1">
      <alignment vertical="center" wrapText="1"/>
    </xf>
    <xf numFmtId="0" fontId="5" fillId="0" borderId="0" xfId="16" applyFont="1" applyBorder="1" applyAlignment="1">
      <alignment horizontal="left" vertical="center"/>
    </xf>
    <xf numFmtId="0" fontId="5" fillId="0" borderId="0" xfId="16" applyFont="1" applyBorder="1" applyAlignment="1">
      <alignment vertical="center"/>
    </xf>
    <xf numFmtId="0" fontId="5" fillId="0" borderId="0" xfId="0" applyFont="1" applyBorder="1" applyAlignment="1">
      <alignment vertical="center"/>
    </xf>
    <xf numFmtId="0" fontId="5" fillId="0" borderId="4" xfId="20" applyFont="1" applyBorder="1" applyAlignment="1">
      <alignment vertical="center"/>
    </xf>
    <xf numFmtId="0" fontId="5" fillId="0" borderId="4" xfId="0" applyFont="1" applyFill="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wrapText="1"/>
    </xf>
    <xf numFmtId="0" fontId="5" fillId="0" borderId="0" xfId="0" applyFont="1" applyBorder="1" applyAlignment="1">
      <alignment horizontal="center" vertical="center"/>
    </xf>
    <xf numFmtId="0" fontId="5" fillId="0" borderId="0" xfId="0" applyFont="1" applyBorder="1" applyAlignment="1">
      <alignment horizontal="left" vertical="center"/>
    </xf>
    <xf numFmtId="0" fontId="5" fillId="0" borderId="4" xfId="0" applyFont="1" applyFill="1" applyBorder="1" applyAlignment="1" applyProtection="1">
      <alignment vertical="top" wrapText="1"/>
    </xf>
    <xf numFmtId="0" fontId="5" fillId="0" borderId="4" xfId="0" applyFont="1" applyFill="1" applyBorder="1" applyAlignment="1" applyProtection="1">
      <alignment horizontal="left" vertical="top" wrapText="1"/>
    </xf>
    <xf numFmtId="0" fontId="5" fillId="0" borderId="4" xfId="20" applyFont="1" applyFill="1" applyBorder="1" applyAlignment="1" applyProtection="1">
      <alignment vertical="top" wrapText="1"/>
    </xf>
    <xf numFmtId="0" fontId="5" fillId="0" borderId="4" xfId="20" applyFont="1" applyFill="1" applyBorder="1" applyAlignment="1" applyProtection="1">
      <alignment horizontal="center" vertical="top" wrapText="1"/>
    </xf>
    <xf numFmtId="0" fontId="5" fillId="0" borderId="4" xfId="20" applyFont="1" applyFill="1" applyBorder="1" applyAlignment="1">
      <alignment horizontal="left" vertical="top" wrapText="1"/>
    </xf>
    <xf numFmtId="0" fontId="5" fillId="0" borderId="0" xfId="20" applyFont="1" applyBorder="1"/>
    <xf numFmtId="0" fontId="10" fillId="0" borderId="0" xfId="20"/>
    <xf numFmtId="0" fontId="5" fillId="0" borderId="4" xfId="19" applyFont="1" applyFill="1" applyBorder="1" applyAlignment="1">
      <alignment vertical="top" wrapText="1"/>
    </xf>
    <xf numFmtId="0" fontId="5" fillId="0" borderId="4" xfId="19" applyFont="1" applyFill="1" applyBorder="1" applyAlignment="1">
      <alignment vertical="top"/>
    </xf>
    <xf numFmtId="17" fontId="5" fillId="0" borderId="4" xfId="19" applyNumberFormat="1" applyFont="1" applyFill="1" applyBorder="1" applyAlignment="1">
      <alignment horizontal="center" vertical="top" wrapText="1"/>
    </xf>
    <xf numFmtId="0" fontId="5" fillId="0" borderId="7" xfId="0" applyFont="1" applyFill="1" applyBorder="1" applyAlignment="1">
      <alignment vertical="top" wrapText="1"/>
    </xf>
    <xf numFmtId="0" fontId="5" fillId="0" borderId="7" xfId="19" applyFont="1" applyFill="1" applyBorder="1" applyAlignment="1">
      <alignment vertical="top" wrapText="1"/>
    </xf>
    <xf numFmtId="0" fontId="5" fillId="0" borderId="7" xfId="19" applyNumberFormat="1" applyFont="1" applyFill="1" applyBorder="1" applyAlignment="1" applyProtection="1">
      <alignment vertical="top" wrapText="1"/>
    </xf>
    <xf numFmtId="0" fontId="5" fillId="0" borderId="4" xfId="19" applyNumberFormat="1" applyFont="1" applyFill="1" applyBorder="1" applyAlignment="1" applyProtection="1">
      <alignment vertical="top" wrapText="1"/>
    </xf>
    <xf numFmtId="0" fontId="5" fillId="0" borderId="4" xfId="19" applyNumberFormat="1" applyFont="1" applyFill="1" applyBorder="1" applyAlignment="1" applyProtection="1">
      <alignment horizontal="center" vertical="top" wrapText="1"/>
    </xf>
    <xf numFmtId="0" fontId="5" fillId="8" borderId="4" xfId="19" applyFont="1" applyFill="1" applyBorder="1" applyAlignment="1">
      <alignment horizontal="left" vertical="top" wrapText="1"/>
    </xf>
    <xf numFmtId="0" fontId="5" fillId="8" borderId="4" xfId="19" applyFont="1" applyFill="1" applyBorder="1" applyAlignment="1">
      <alignment horizontal="center" vertical="top" wrapText="1"/>
    </xf>
    <xf numFmtId="0" fontId="5" fillId="0" borderId="7" xfId="0" applyFont="1" applyFill="1" applyBorder="1" applyAlignment="1" applyProtection="1">
      <alignment vertical="top" wrapText="1"/>
    </xf>
    <xf numFmtId="0" fontId="5" fillId="0" borderId="6" xfId="19" applyFont="1" applyFill="1" applyBorder="1" applyAlignment="1">
      <alignment horizontal="center" vertical="top" wrapText="1"/>
    </xf>
    <xf numFmtId="15" fontId="5" fillId="0" borderId="4" xfId="19" applyNumberFormat="1" applyFont="1" applyFill="1" applyBorder="1" applyAlignment="1">
      <alignment horizontal="center" vertical="top" wrapText="1"/>
    </xf>
    <xf numFmtId="0" fontId="5" fillId="0" borderId="4" xfId="19" applyFont="1" applyFill="1" applyBorder="1" applyAlignment="1" applyProtection="1">
      <alignment horizontal="center" vertical="top" wrapText="1"/>
    </xf>
    <xf numFmtId="0" fontId="5" fillId="0" borderId="6" xfId="19" applyFont="1" applyFill="1" applyBorder="1" applyAlignment="1">
      <alignment vertical="top" wrapText="1"/>
    </xf>
    <xf numFmtId="0" fontId="5" fillId="0" borderId="4" xfId="0" applyFont="1" applyFill="1" applyBorder="1" applyAlignment="1">
      <alignment vertical="top" wrapText="1"/>
    </xf>
    <xf numFmtId="0" fontId="5" fillId="0" borderId="4" xfId="20" applyFont="1" applyFill="1" applyBorder="1" applyAlignment="1">
      <alignment horizontal="left" vertical="top"/>
    </xf>
    <xf numFmtId="14" fontId="5" fillId="0" borderId="4" xfId="19" applyNumberFormat="1" applyFont="1" applyFill="1" applyBorder="1" applyAlignment="1">
      <alignment vertical="top" wrapText="1"/>
    </xf>
    <xf numFmtId="0" fontId="8" fillId="0" borderId="4" xfId="19" applyFont="1" applyFill="1" applyBorder="1" applyAlignment="1">
      <alignment vertical="top" wrapText="1"/>
    </xf>
    <xf numFmtId="0" fontId="5" fillId="0" borderId="4" xfId="19" applyFont="1" applyFill="1" applyBorder="1" applyAlignment="1" applyProtection="1">
      <alignment vertical="top" wrapText="1"/>
    </xf>
    <xf numFmtId="0" fontId="5" fillId="0" borderId="0" xfId="19" applyFont="1" applyFill="1" applyBorder="1" applyAlignment="1">
      <alignment vertical="top" wrapText="1"/>
    </xf>
    <xf numFmtId="0" fontId="5" fillId="0" borderId="7" xfId="19" applyFont="1" applyFill="1" applyBorder="1" applyAlignment="1" applyProtection="1">
      <alignment vertical="top" wrapText="1"/>
    </xf>
    <xf numFmtId="0" fontId="5" fillId="0" borderId="4" xfId="20" applyFont="1" applyFill="1" applyBorder="1" applyAlignment="1">
      <alignment vertical="top" wrapText="1"/>
    </xf>
    <xf numFmtId="0" fontId="5" fillId="0" borderId="4" xfId="20" applyFont="1" applyFill="1" applyBorder="1" applyAlignment="1">
      <alignment vertical="top"/>
    </xf>
    <xf numFmtId="0" fontId="5" fillId="0" borderId="4" xfId="17" applyFont="1" applyFill="1" applyBorder="1" applyAlignment="1">
      <alignment horizontal="left" vertical="top" wrapText="1"/>
    </xf>
    <xf numFmtId="0" fontId="5" fillId="4" borderId="4" xfId="0" applyFont="1" applyFill="1" applyBorder="1" applyAlignment="1" applyProtection="1">
      <alignment horizontal="left" vertical="top" wrapText="1"/>
    </xf>
    <xf numFmtId="0" fontId="5" fillId="0" borderId="4" xfId="17" applyFont="1" applyFill="1" applyBorder="1" applyAlignment="1">
      <alignment horizontal="left" vertical="top"/>
    </xf>
    <xf numFmtId="14" fontId="5" fillId="0" borderId="4" xfId="0" applyNumberFormat="1" applyFont="1" applyBorder="1" applyAlignment="1">
      <alignment horizontal="center" vertical="top" wrapText="1"/>
    </xf>
    <xf numFmtId="0" fontId="5" fillId="0" borderId="4" xfId="0" applyFont="1" applyBorder="1" applyAlignment="1">
      <alignment vertical="top" wrapText="1"/>
    </xf>
    <xf numFmtId="0" fontId="5" fillId="0" borderId="4" xfId="20" applyFont="1" applyBorder="1" applyAlignment="1">
      <alignment vertical="top" wrapText="1"/>
    </xf>
    <xf numFmtId="14" fontId="5" fillId="0" borderId="4" xfId="20" applyNumberFormat="1" applyFont="1" applyBorder="1" applyAlignment="1">
      <alignment horizontal="center" vertical="top" wrapText="1"/>
    </xf>
    <xf numFmtId="0" fontId="5" fillId="0" borderId="4" xfId="0" applyFont="1" applyBorder="1" applyAlignment="1">
      <alignment vertical="top"/>
    </xf>
    <xf numFmtId="0" fontId="5" fillId="0" borderId="4" xfId="0" applyFont="1" applyFill="1" applyBorder="1" applyAlignment="1">
      <alignment horizontal="center" vertical="top"/>
    </xf>
    <xf numFmtId="15" fontId="5" fillId="0" borderId="4" xfId="0" applyNumberFormat="1" applyFont="1" applyFill="1" applyBorder="1" applyAlignment="1">
      <alignment horizontal="center" vertical="top" wrapText="1"/>
    </xf>
    <xf numFmtId="0" fontId="5" fillId="0" borderId="4" xfId="0" applyFont="1" applyFill="1" applyBorder="1" applyAlignment="1" applyProtection="1">
      <alignment horizontal="center" vertical="top" wrapText="1"/>
    </xf>
    <xf numFmtId="15" fontId="5" fillId="0" borderId="4" xfId="0" applyNumberFormat="1" applyFont="1" applyFill="1" applyBorder="1" applyAlignment="1" applyProtection="1">
      <alignment horizontal="center" vertical="top" wrapText="1"/>
    </xf>
    <xf numFmtId="0" fontId="5" fillId="0" borderId="4" xfId="22" applyFont="1" applyFill="1" applyBorder="1" applyAlignment="1" applyProtection="1">
      <alignment horizontal="left" vertical="top" wrapText="1"/>
      <protection locked="0"/>
    </xf>
    <xf numFmtId="0" fontId="8" fillId="0" borderId="4" xfId="17" applyFont="1" applyFill="1" applyBorder="1" applyAlignment="1">
      <alignment horizontal="left" vertical="top" wrapText="1"/>
    </xf>
    <xf numFmtId="0" fontId="5" fillId="0" borderId="4" xfId="16" applyFont="1" applyBorder="1" applyAlignment="1">
      <alignment horizontal="center" vertical="top"/>
    </xf>
    <xf numFmtId="0" fontId="5" fillId="4" borderId="4" xfId="16" applyFont="1" applyFill="1" applyBorder="1" applyAlignment="1" applyProtection="1">
      <alignment horizontal="left" vertical="top" wrapText="1"/>
    </xf>
    <xf numFmtId="0" fontId="5" fillId="0" borderId="4" xfId="16" applyFont="1" applyFill="1" applyBorder="1" applyAlignment="1">
      <alignment horizontal="center" vertical="top"/>
    </xf>
    <xf numFmtId="15" fontId="5" fillId="0" borderId="4" xfId="16" applyNumberFormat="1" applyFont="1" applyFill="1" applyBorder="1" applyAlignment="1">
      <alignment horizontal="left" vertical="top" wrapText="1"/>
    </xf>
    <xf numFmtId="0" fontId="5" fillId="0" borderId="4" xfId="16" applyFont="1" applyFill="1" applyBorder="1" applyAlignment="1">
      <alignment horizontal="left" vertical="top" wrapText="1"/>
    </xf>
    <xf numFmtId="14" fontId="5" fillId="0" borderId="4" xfId="16" applyNumberFormat="1" applyFont="1" applyBorder="1" applyAlignment="1">
      <alignment horizontal="center" vertical="top" wrapText="1"/>
    </xf>
    <xf numFmtId="0" fontId="5" fillId="0" borderId="4" xfId="16" applyFont="1" applyBorder="1" applyAlignment="1">
      <alignment horizontal="center" vertical="top" wrapText="1"/>
    </xf>
    <xf numFmtId="0" fontId="5" fillId="0" borderId="4" xfId="20" applyFont="1" applyBorder="1" applyAlignment="1">
      <alignment horizontal="center" vertical="top" wrapText="1"/>
    </xf>
    <xf numFmtId="0" fontId="5" fillId="0" borderId="4" xfId="16" applyFont="1" applyFill="1" applyBorder="1" applyAlignment="1">
      <alignment horizontal="center" vertical="top" wrapText="1"/>
    </xf>
    <xf numFmtId="15" fontId="5" fillId="0" borderId="4" xfId="16" applyNumberFormat="1" applyFont="1" applyFill="1" applyBorder="1" applyAlignment="1">
      <alignment horizontal="center" vertical="top"/>
    </xf>
    <xf numFmtId="0" fontId="8" fillId="0" borderId="4" xfId="16" applyFont="1" applyFill="1" applyBorder="1" applyAlignment="1">
      <alignment horizontal="left" vertical="top" wrapText="1"/>
    </xf>
    <xf numFmtId="0" fontId="5" fillId="0" borderId="4" xfId="17" applyFont="1" applyFill="1" applyBorder="1" applyAlignment="1">
      <alignment horizontal="center" vertical="top" wrapText="1"/>
    </xf>
    <xf numFmtId="0" fontId="5" fillId="0" borderId="7" xfId="17" applyFont="1" applyFill="1" applyBorder="1" applyAlignment="1">
      <alignment horizontal="left" vertical="top" wrapText="1"/>
    </xf>
    <xf numFmtId="0" fontId="5" fillId="0" borderId="10" xfId="17" applyFont="1" applyFill="1" applyBorder="1" applyAlignment="1">
      <alignment horizontal="left" vertical="top" wrapText="1"/>
    </xf>
    <xf numFmtId="14" fontId="5" fillId="4" borderId="4" xfId="0" applyNumberFormat="1" applyFont="1" applyFill="1" applyBorder="1" applyAlignment="1" applyProtection="1">
      <alignment horizontal="left" vertical="top" wrapText="1"/>
    </xf>
    <xf numFmtId="0" fontId="5" fillId="0" borderId="4" xfId="0" applyNumberFormat="1" applyFont="1" applyFill="1" applyBorder="1" applyAlignment="1" applyProtection="1">
      <alignment vertical="top" wrapText="1"/>
    </xf>
    <xf numFmtId="0" fontId="5" fillId="0" borderId="4" xfId="0" applyNumberFormat="1" applyFont="1" applyFill="1" applyBorder="1" applyAlignment="1">
      <alignment vertical="top" wrapText="1"/>
    </xf>
    <xf numFmtId="0" fontId="5" fillId="7" borderId="4" xfId="0" applyFont="1" applyFill="1" applyBorder="1" applyAlignment="1">
      <alignment vertical="top" wrapText="1"/>
    </xf>
    <xf numFmtId="0" fontId="5" fillId="0" borderId="0" xfId="20" applyFont="1" applyFill="1" applyBorder="1"/>
    <xf numFmtId="0" fontId="5" fillId="0" borderId="0" xfId="20" applyFont="1" applyFill="1" applyBorder="1" applyAlignment="1">
      <alignment vertical="center" wrapText="1"/>
    </xf>
    <xf numFmtId="0" fontId="23" fillId="0" borderId="0" xfId="20" applyFont="1" applyFill="1" applyAlignment="1">
      <alignment wrapText="1"/>
    </xf>
    <xf numFmtId="0" fontId="5" fillId="0" borderId="4" xfId="20" applyFont="1" applyFill="1" applyBorder="1"/>
    <xf numFmtId="0" fontId="4" fillId="0" borderId="4" xfId="19" applyFont="1" applyFill="1" applyBorder="1" applyAlignment="1">
      <alignment vertical="top" wrapText="1"/>
    </xf>
    <xf numFmtId="0" fontId="4" fillId="0" borderId="0" xfId="0" applyFont="1" applyFill="1" applyAlignment="1">
      <alignment horizontal="left" vertical="center" wrapText="1"/>
    </xf>
    <xf numFmtId="0" fontId="4" fillId="0" borderId="0" xfId="0" applyFont="1" applyFill="1" applyAlignment="1">
      <alignment horizontal="left" vertical="center"/>
    </xf>
    <xf numFmtId="0" fontId="5" fillId="0" borderId="4" xfId="21" applyFont="1" applyFill="1" applyBorder="1" applyAlignment="1" applyProtection="1">
      <alignment horizontal="left" vertical="top" wrapText="1"/>
    </xf>
    <xf numFmtId="0" fontId="5" fillId="0" borderId="4" xfId="21" applyFont="1" applyFill="1" applyBorder="1" applyAlignment="1">
      <alignment horizontal="left" vertical="center"/>
    </xf>
    <xf numFmtId="0" fontId="4" fillId="0" borderId="0" xfId="16" applyFont="1" applyBorder="1" applyAlignment="1">
      <alignment vertical="center"/>
    </xf>
    <xf numFmtId="0" fontId="4" fillId="0" borderId="0" xfId="16" applyFont="1" applyBorder="1" applyAlignment="1">
      <alignment horizontal="left" vertical="center" wrapText="1"/>
    </xf>
    <xf numFmtId="0" fontId="2" fillId="0" borderId="0" xfId="16" applyFont="1" applyBorder="1" applyAlignment="1">
      <alignment vertical="center"/>
    </xf>
    <xf numFmtId="0" fontId="4" fillId="0" borderId="0" xfId="0" applyFont="1" applyBorder="1" applyAlignment="1">
      <alignment vertical="center"/>
    </xf>
    <xf numFmtId="0" fontId="4" fillId="0" borderId="0" xfId="19" applyFont="1" applyBorder="1" applyAlignment="1">
      <alignment horizontal="center" vertical="center"/>
    </xf>
    <xf numFmtId="0" fontId="7" fillId="0" borderId="0" xfId="19" applyFont="1" applyFill="1" applyBorder="1" applyAlignment="1">
      <alignment horizontal="left" vertical="center"/>
    </xf>
    <xf numFmtId="0" fontId="4" fillId="0" borderId="0" xfId="19" applyFont="1" applyBorder="1" applyAlignment="1">
      <alignment horizontal="left" vertical="center"/>
    </xf>
    <xf numFmtId="0" fontId="5" fillId="0" borderId="4" xfId="20" applyFont="1" applyBorder="1"/>
    <xf numFmtId="0" fontId="5" fillId="0" borderId="0" xfId="20" applyFont="1" applyBorder="1" applyAlignment="1">
      <alignment wrapText="1"/>
    </xf>
    <xf numFmtId="0" fontId="5" fillId="0" borderId="0" xfId="19" applyFont="1" applyBorder="1" applyAlignment="1">
      <alignment horizontal="left" vertical="center" wrapText="1"/>
    </xf>
    <xf numFmtId="15" fontId="5" fillId="8" borderId="4" xfId="0" applyNumberFormat="1" applyFont="1" applyFill="1" applyBorder="1" applyAlignment="1">
      <alignment horizontal="center" vertical="center" wrapText="1"/>
    </xf>
    <xf numFmtId="0" fontId="5" fillId="8" borderId="4" xfId="0" applyNumberFormat="1" applyFont="1" applyFill="1" applyBorder="1" applyAlignment="1">
      <alignment horizontal="center" vertical="center" wrapText="1"/>
    </xf>
    <xf numFmtId="9" fontId="5" fillId="0" borderId="4" xfId="25" applyFont="1" applyFill="1" applyBorder="1" applyAlignment="1">
      <alignment vertical="top" wrapText="1"/>
    </xf>
    <xf numFmtId="0" fontId="7" fillId="5" borderId="3" xfId="19" applyFont="1" applyFill="1" applyBorder="1" applyAlignment="1">
      <alignment horizontal="center" vertical="center"/>
    </xf>
    <xf numFmtId="0" fontId="0" fillId="8" borderId="0" xfId="0" applyFill="1" applyAlignment="1">
      <alignment vertical="top"/>
    </xf>
    <xf numFmtId="0" fontId="0" fillId="0" borderId="0" xfId="0" applyAlignment="1">
      <alignment vertical="top"/>
    </xf>
    <xf numFmtId="4" fontId="5" fillId="0" borderId="0" xfId="0" applyNumberFormat="1" applyFont="1" applyAlignment="1">
      <alignment vertical="center" wrapText="1"/>
    </xf>
    <xf numFmtId="0" fontId="7" fillId="0" borderId="0" xfId="0" applyFont="1" applyFill="1" applyAlignment="1">
      <alignment horizontal="left" vertical="top"/>
    </xf>
    <xf numFmtId="0" fontId="0" fillId="0" borderId="0" xfId="0" applyFill="1" applyAlignment="1">
      <alignment horizontal="left" vertical="top"/>
    </xf>
    <xf numFmtId="0" fontId="0" fillId="0" borderId="0" xfId="0" applyFill="1" applyAlignment="1">
      <alignment vertical="top"/>
    </xf>
    <xf numFmtId="0" fontId="5" fillId="0" borderId="0" xfId="0" applyFont="1" applyFill="1" applyBorder="1" applyAlignment="1">
      <alignment vertical="top" wrapText="1"/>
    </xf>
    <xf numFmtId="0" fontId="8" fillId="0" borderId="4" xfId="0" applyFont="1" applyFill="1" applyBorder="1" applyAlignment="1">
      <alignment horizontal="center" vertical="top" wrapText="1"/>
    </xf>
    <xf numFmtId="0" fontId="5" fillId="0" borderId="4" xfId="0" applyFont="1" applyFill="1" applyBorder="1" applyAlignment="1">
      <alignment horizontal="left" vertical="top"/>
    </xf>
    <xf numFmtId="172" fontId="5" fillId="0" borderId="4" xfId="19" applyNumberFormat="1" applyFont="1" applyFill="1" applyBorder="1" applyAlignment="1">
      <alignment horizontal="center" vertical="top" wrapText="1"/>
    </xf>
    <xf numFmtId="0" fontId="4" fillId="0" borderId="4" xfId="0" applyFont="1" applyFill="1" applyBorder="1" applyAlignment="1">
      <alignment vertical="top" wrapText="1"/>
    </xf>
    <xf numFmtId="172" fontId="5" fillId="0" borderId="4" xfId="0" applyNumberFormat="1" applyFont="1" applyFill="1" applyBorder="1" applyAlignment="1" applyProtection="1">
      <alignment horizontal="center" vertical="top" wrapText="1"/>
    </xf>
    <xf numFmtId="15" fontId="0" fillId="0" borderId="0" xfId="0" applyNumberFormat="1"/>
    <xf numFmtId="0" fontId="30" fillId="0" borderId="0" xfId="0" applyFont="1"/>
    <xf numFmtId="0" fontId="7" fillId="0" borderId="0" xfId="19" applyFont="1" applyBorder="1" applyAlignment="1">
      <alignment vertical="center" wrapText="1"/>
    </xf>
    <xf numFmtId="0" fontId="5" fillId="0" borderId="4" xfId="0" applyFont="1" applyBorder="1" applyAlignment="1">
      <alignment horizontal="center" vertical="top"/>
    </xf>
    <xf numFmtId="0" fontId="5" fillId="0" borderId="4" xfId="0" applyFont="1" applyFill="1" applyBorder="1" applyAlignment="1">
      <alignment horizontal="left" vertical="top" wrapText="1"/>
    </xf>
    <xf numFmtId="0" fontId="5" fillId="0" borderId="4" xfId="29" applyFont="1" applyFill="1" applyBorder="1" applyAlignment="1">
      <alignment horizontal="left" vertical="top" wrapText="1"/>
    </xf>
    <xf numFmtId="0" fontId="5" fillId="0" borderId="4" xfId="0" applyFont="1" applyFill="1" applyBorder="1" applyAlignment="1">
      <alignment vertical="top" wrapText="1"/>
    </xf>
    <xf numFmtId="0" fontId="5" fillId="0" borderId="4" xfId="0" applyFont="1" applyFill="1" applyBorder="1" applyAlignment="1">
      <alignment horizontal="center" vertical="top"/>
    </xf>
    <xf numFmtId="15" fontId="5" fillId="0" borderId="4" xfId="0" applyNumberFormat="1" applyFont="1" applyFill="1" applyBorder="1" applyAlignment="1">
      <alignment horizontal="center" vertical="top" wrapText="1"/>
    </xf>
    <xf numFmtId="0" fontId="8" fillId="0" borderId="4" xfId="17" applyFont="1" applyFill="1" applyBorder="1" applyAlignment="1">
      <alignment horizontal="left" vertical="top" wrapText="1"/>
    </xf>
    <xf numFmtId="0" fontId="5" fillId="0" borderId="4" xfId="28" applyFont="1" applyFill="1" applyBorder="1" applyAlignment="1">
      <alignment vertical="top" wrapText="1"/>
    </xf>
    <xf numFmtId="0" fontId="5" fillId="0" borderId="0" xfId="19" applyFont="1" applyBorder="1" applyAlignment="1">
      <alignment horizontal="left" vertical="top" wrapText="1"/>
    </xf>
    <xf numFmtId="0" fontId="5" fillId="0" borderId="0" xfId="20" applyFont="1" applyFill="1" applyBorder="1" applyAlignment="1">
      <alignment horizontal="left" vertical="top" wrapText="1"/>
    </xf>
    <xf numFmtId="0" fontId="5" fillId="0" borderId="0" xfId="20" applyFont="1" applyFill="1" applyBorder="1" applyAlignment="1">
      <alignment horizontal="left" vertical="top"/>
    </xf>
    <xf numFmtId="0" fontId="4" fillId="0" borderId="0" xfId="0" applyFont="1" applyFill="1" applyBorder="1" applyAlignment="1">
      <alignment vertical="top" wrapText="1"/>
    </xf>
    <xf numFmtId="0" fontId="5" fillId="0" borderId="0" xfId="28" applyFont="1" applyFill="1" applyBorder="1" applyAlignment="1">
      <alignment vertical="top" wrapText="1"/>
    </xf>
    <xf numFmtId="0" fontId="5" fillId="0" borderId="4" xfId="29" applyFont="1" applyFill="1" applyBorder="1" applyAlignment="1">
      <alignment horizontal="left" vertical="top"/>
    </xf>
    <xf numFmtId="0" fontId="5" fillId="0" borderId="4" xfId="28" applyFont="1" applyFill="1" applyBorder="1" applyAlignment="1">
      <alignment horizontal="left" vertical="top" wrapText="1"/>
    </xf>
    <xf numFmtId="0" fontId="5" fillId="0" borderId="4" xfId="28" applyFont="1" applyFill="1" applyBorder="1" applyAlignment="1">
      <alignment horizontal="center" vertical="top" wrapText="1"/>
    </xf>
    <xf numFmtId="0" fontId="5" fillId="0" borderId="4" xfId="28" applyFont="1" applyFill="1" applyBorder="1" applyAlignment="1" applyProtection="1">
      <alignment horizontal="left" vertical="top" wrapText="1"/>
    </xf>
    <xf numFmtId="0" fontId="8" fillId="0" borderId="4" xfId="28"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7" xfId="28" applyFont="1" applyFill="1" applyBorder="1" applyAlignment="1">
      <alignment horizontal="left" vertical="top" wrapText="1"/>
    </xf>
    <xf numFmtId="0" fontId="5" fillId="0" borderId="4" xfId="28" applyFont="1" applyFill="1" applyBorder="1" applyAlignment="1">
      <alignment vertical="center"/>
    </xf>
    <xf numFmtId="0" fontId="5" fillId="0" borderId="0" xfId="28" applyFont="1" applyFill="1" applyBorder="1" applyAlignment="1">
      <alignment horizontal="left" vertical="center" wrapText="1"/>
    </xf>
    <xf numFmtId="0" fontId="5" fillId="0" borderId="0" xfId="28" applyFont="1" applyFill="1" applyBorder="1" applyAlignment="1">
      <alignment vertical="center"/>
    </xf>
    <xf numFmtId="0" fontId="5" fillId="0" borderId="0" xfId="29" applyFont="1" applyFill="1" applyBorder="1" applyAlignment="1">
      <alignment horizontal="left" vertical="top" wrapText="1"/>
    </xf>
    <xf numFmtId="0" fontId="5" fillId="0" borderId="6" xfId="29" applyFont="1" applyFill="1" applyBorder="1" applyAlignment="1">
      <alignment horizontal="left" vertical="top" wrapText="1"/>
    </xf>
    <xf numFmtId="0" fontId="5" fillId="0" borderId="6" xfId="29" applyFont="1" applyFill="1" applyBorder="1" applyAlignment="1">
      <alignment horizontal="left" vertical="top"/>
    </xf>
    <xf numFmtId="0" fontId="5" fillId="0" borderId="6" xfId="28" applyFont="1" applyFill="1" applyBorder="1" applyAlignment="1">
      <alignment horizontal="left" vertical="top" wrapText="1"/>
    </xf>
    <xf numFmtId="0" fontId="5" fillId="0" borderId="6" xfId="28" applyFont="1" applyFill="1" applyBorder="1" applyAlignment="1">
      <alignment horizontal="center" vertical="top" wrapText="1"/>
    </xf>
    <xf numFmtId="0" fontId="4" fillId="0" borderId="4" xfId="28" applyFont="1" applyFill="1" applyBorder="1" applyAlignment="1">
      <alignment vertical="top" wrapText="1"/>
    </xf>
    <xf numFmtId="0" fontId="5" fillId="0" borderId="4" xfId="28" applyFont="1" applyFill="1" applyBorder="1" applyAlignment="1">
      <alignment vertical="top"/>
    </xf>
    <xf numFmtId="0" fontId="7" fillId="5" borderId="3" xfId="19" applyFont="1" applyFill="1" applyBorder="1" applyAlignment="1">
      <alignment horizontal="center" vertical="center" wrapText="1"/>
    </xf>
    <xf numFmtId="0" fontId="5" fillId="0" borderId="0" xfId="19" applyFont="1" applyFill="1" applyBorder="1" applyAlignment="1">
      <alignment horizontal="right" vertical="center" wrapText="1"/>
    </xf>
    <xf numFmtId="0" fontId="25" fillId="0" borderId="0" xfId="0" applyFont="1" applyAlignment="1">
      <alignment horizontal="center" vertical="center"/>
    </xf>
    <xf numFmtId="0" fontId="4" fillId="0" borderId="0" xfId="0" applyFont="1" applyAlignment="1">
      <alignment horizontal="center"/>
    </xf>
    <xf numFmtId="0" fontId="5" fillId="0" borderId="0" xfId="0" applyFont="1" applyAlignment="1">
      <alignment horizontal="center" vertical="center"/>
    </xf>
    <xf numFmtId="0" fontId="5" fillId="0" borderId="4" xfId="20" applyFont="1" applyFill="1" applyBorder="1" applyAlignment="1">
      <alignment horizontal="center" vertical="top"/>
    </xf>
    <xf numFmtId="0" fontId="2" fillId="0" borderId="0" xfId="16" applyFont="1" applyBorder="1" applyAlignment="1">
      <alignment horizontal="center" vertical="center"/>
    </xf>
    <xf numFmtId="0" fontId="5" fillId="0" borderId="0" xfId="20" applyFont="1" applyFill="1" applyBorder="1" applyAlignment="1">
      <alignment horizontal="center" vertical="top"/>
    </xf>
    <xf numFmtId="0" fontId="5" fillId="0" borderId="0" xfId="0" applyFont="1" applyFill="1" applyBorder="1" applyAlignment="1" applyProtection="1">
      <alignment vertical="top" wrapText="1"/>
    </xf>
    <xf numFmtId="0" fontId="5" fillId="0" borderId="0" xfId="0" applyFont="1" applyFill="1" applyBorder="1" applyAlignment="1" applyProtection="1">
      <alignment horizontal="left" vertical="top" wrapText="1"/>
    </xf>
    <xf numFmtId="0" fontId="5" fillId="0" borderId="0" xfId="0" applyFont="1" applyFill="1" applyBorder="1" applyAlignment="1" applyProtection="1">
      <alignment horizontal="center" vertical="top" wrapText="1"/>
    </xf>
    <xf numFmtId="172" fontId="5" fillId="0" borderId="0" xfId="0" applyNumberFormat="1" applyFont="1" applyFill="1" applyBorder="1" applyAlignment="1" applyProtection="1">
      <alignment horizontal="center" vertical="top" wrapText="1"/>
    </xf>
    <xf numFmtId="0" fontId="5" fillId="0" borderId="0" xfId="20" applyFont="1" applyFill="1" applyBorder="1" applyAlignment="1">
      <alignment vertical="top" wrapText="1"/>
    </xf>
    <xf numFmtId="0" fontId="5" fillId="0" borderId="0" xfId="0" applyFont="1" applyFill="1" applyBorder="1" applyAlignment="1">
      <alignment horizontal="center" vertical="top"/>
    </xf>
    <xf numFmtId="0" fontId="5" fillId="0" borderId="5" xfId="16" applyFont="1" applyBorder="1" applyAlignment="1">
      <alignment horizontal="center" vertical="top"/>
    </xf>
    <xf numFmtId="0" fontId="5" fillId="0" borderId="5" xfId="17" applyFont="1" applyFill="1" applyBorder="1" applyAlignment="1">
      <alignment horizontal="left" vertical="top" wrapText="1"/>
    </xf>
    <xf numFmtId="14" fontId="5" fillId="0" borderId="5" xfId="16" applyNumberFormat="1" applyFont="1" applyBorder="1" applyAlignment="1">
      <alignment horizontal="center" vertical="top" wrapText="1"/>
    </xf>
    <xf numFmtId="0" fontId="5" fillId="0" borderId="5" xfId="16" applyFont="1" applyBorder="1" applyAlignment="1">
      <alignment horizontal="center" vertical="top" wrapText="1"/>
    </xf>
    <xf numFmtId="0" fontId="5" fillId="0" borderId="5" xfId="22" applyFont="1" applyFill="1" applyBorder="1" applyAlignment="1" applyProtection="1">
      <alignment horizontal="left" vertical="top" wrapText="1"/>
      <protection locked="0"/>
    </xf>
    <xf numFmtId="0" fontId="5" fillId="0" borderId="5" xfId="16" applyFont="1" applyBorder="1" applyAlignment="1">
      <alignment horizontal="left" vertical="center"/>
    </xf>
    <xf numFmtId="0" fontId="7" fillId="5" borderId="3" xfId="16" applyFont="1" applyFill="1" applyBorder="1" applyAlignment="1">
      <alignment horizontal="center" vertical="center" wrapText="1"/>
    </xf>
    <xf numFmtId="0" fontId="5" fillId="0" borderId="0" xfId="19" applyFont="1" applyFill="1" applyBorder="1" applyAlignment="1">
      <alignment horizontal="center" vertical="top"/>
    </xf>
    <xf numFmtId="0" fontId="5" fillId="0" borderId="4" xfId="19" applyFont="1" applyFill="1" applyBorder="1" applyAlignment="1">
      <alignment horizontal="center" vertical="top"/>
    </xf>
    <xf numFmtId="0" fontId="5" fillId="0" borderId="8" xfId="19" applyFont="1" applyFill="1" applyBorder="1" applyAlignment="1">
      <alignment horizontal="center" vertical="top"/>
    </xf>
    <xf numFmtId="0" fontId="5" fillId="0" borderId="0" xfId="0" applyFont="1" applyBorder="1" applyAlignment="1">
      <alignment horizontal="center" vertical="top"/>
    </xf>
    <xf numFmtId="0" fontId="5" fillId="0" borderId="4" xfId="20" applyFont="1" applyBorder="1" applyAlignment="1">
      <alignment horizontal="center" vertical="top"/>
    </xf>
    <xf numFmtId="0" fontId="4" fillId="0" borderId="0" xfId="0" applyFont="1" applyBorder="1" applyAlignment="1">
      <alignment horizontal="center" vertical="center"/>
    </xf>
    <xf numFmtId="0" fontId="8" fillId="0" borderId="4" xfId="19" applyFont="1" applyFill="1" applyBorder="1" applyAlignment="1">
      <alignment horizontal="center" vertical="top" wrapText="1"/>
    </xf>
    <xf numFmtId="0" fontId="5" fillId="0" borderId="5" xfId="0" applyNumberFormat="1" applyFont="1" applyFill="1" applyBorder="1" applyAlignment="1" applyProtection="1">
      <alignment vertical="top" wrapText="1"/>
    </xf>
    <xf numFmtId="0" fontId="5" fillId="0" borderId="5"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5" fillId="0" borderId="5" xfId="0" applyFont="1" applyBorder="1" applyAlignment="1">
      <alignment horizontal="left" vertical="top" wrapText="1"/>
    </xf>
    <xf numFmtId="0" fontId="5" fillId="0" borderId="5" xfId="15" applyNumberFormat="1" applyFont="1" applyFill="1" applyBorder="1" applyAlignment="1" applyProtection="1">
      <alignment horizontal="left" vertical="top" wrapText="1"/>
    </xf>
    <xf numFmtId="0" fontId="5" fillId="0" borderId="5" xfId="0" applyFont="1" applyBorder="1" applyAlignment="1">
      <alignment horizontal="left" vertical="top"/>
    </xf>
    <xf numFmtId="0" fontId="4" fillId="5" borderId="3" xfId="0" applyFont="1" applyFill="1" applyBorder="1" applyAlignment="1">
      <alignment horizontal="center" vertical="center"/>
    </xf>
    <xf numFmtId="0" fontId="7" fillId="5" borderId="13" xfId="0" applyFont="1" applyFill="1" applyBorder="1" applyAlignment="1">
      <alignment horizontal="center" vertical="center" wrapText="1"/>
    </xf>
    <xf numFmtId="0" fontId="5" fillId="0" borderId="9" xfId="0" applyNumberFormat="1" applyFont="1" applyFill="1" applyBorder="1" applyAlignment="1" applyProtection="1">
      <alignment vertical="top" wrapText="1"/>
    </xf>
    <xf numFmtId="0" fontId="5" fillId="0" borderId="7" xfId="0" applyNumberFormat="1" applyFont="1" applyFill="1" applyBorder="1" applyAlignment="1" applyProtection="1">
      <alignment vertical="top" wrapText="1"/>
    </xf>
    <xf numFmtId="0" fontId="5" fillId="0" borderId="7" xfId="0" applyFont="1" applyBorder="1" applyAlignment="1">
      <alignment vertical="top"/>
    </xf>
    <xf numFmtId="0" fontId="5" fillId="0" borderId="7" xfId="0" applyFont="1" applyBorder="1" applyAlignment="1">
      <alignment vertical="top" wrapText="1"/>
    </xf>
    <xf numFmtId="0" fontId="5" fillId="7" borderId="7" xfId="0" applyFont="1" applyFill="1" applyBorder="1" applyAlignment="1">
      <alignment vertical="top"/>
    </xf>
    <xf numFmtId="0" fontId="5" fillId="0" borderId="7" xfId="0" applyFont="1" applyFill="1" applyBorder="1" applyAlignment="1">
      <alignment vertical="top"/>
    </xf>
    <xf numFmtId="0" fontId="5" fillId="0" borderId="7" xfId="28" applyFont="1" applyFill="1" applyBorder="1" applyAlignment="1">
      <alignment vertical="top" wrapText="1"/>
    </xf>
    <xf numFmtId="0" fontId="4" fillId="0" borderId="5" xfId="0" applyFont="1" applyBorder="1" applyAlignment="1">
      <alignment horizontal="center" vertical="top"/>
    </xf>
    <xf numFmtId="0" fontId="4" fillId="0" borderId="4" xfId="0" applyFont="1" applyBorder="1" applyAlignment="1">
      <alignment horizontal="center" vertical="top"/>
    </xf>
    <xf numFmtId="0" fontId="5" fillId="9" borderId="4" xfId="19" applyFont="1" applyFill="1" applyBorder="1" applyAlignment="1">
      <alignment vertical="top"/>
    </xf>
    <xf numFmtId="15" fontId="5" fillId="0" borderId="4" xfId="28" applyNumberFormat="1" applyFont="1" applyFill="1" applyBorder="1" applyAlignment="1">
      <alignment horizontal="center" vertical="top" wrapText="1"/>
    </xf>
    <xf numFmtId="0" fontId="5" fillId="0" borderId="6" xfId="0" applyFont="1" applyFill="1" applyBorder="1" applyAlignment="1">
      <alignment vertical="top" wrapText="1"/>
    </xf>
    <xf numFmtId="0" fontId="5" fillId="0" borderId="4" xfId="7" applyFont="1" applyFill="1" applyBorder="1" applyAlignment="1" applyProtection="1">
      <alignment vertical="top" wrapText="1"/>
    </xf>
    <xf numFmtId="0" fontId="5" fillId="0" borderId="9" xfId="19" applyFont="1" applyFill="1" applyBorder="1" applyAlignment="1">
      <alignment vertical="top" wrapText="1"/>
    </xf>
    <xf numFmtId="0" fontId="5" fillId="0" borderId="5" xfId="19" applyNumberFormat="1" applyFont="1" applyFill="1" applyBorder="1" applyAlignment="1" applyProtection="1">
      <alignment vertical="top" wrapText="1"/>
    </xf>
    <xf numFmtId="0" fontId="5" fillId="0" borderId="5" xfId="19" applyFont="1" applyFill="1" applyBorder="1" applyAlignment="1">
      <alignment vertical="top" wrapText="1"/>
    </xf>
    <xf numFmtId="0" fontId="5" fillId="0" borderId="5" xfId="19" applyNumberFormat="1" applyFont="1" applyFill="1" applyBorder="1" applyAlignment="1" applyProtection="1">
      <alignment horizontal="center" vertical="top" wrapText="1"/>
    </xf>
    <xf numFmtId="15" fontId="5" fillId="0" borderId="5" xfId="0" applyNumberFormat="1" applyFont="1" applyFill="1" applyBorder="1" applyAlignment="1">
      <alignment horizontal="center" vertical="top" wrapText="1"/>
    </xf>
    <xf numFmtId="0" fontId="5" fillId="0" borderId="5" xfId="19" applyFont="1" applyFill="1" applyBorder="1" applyAlignment="1">
      <alignment horizontal="left" vertical="center"/>
    </xf>
    <xf numFmtId="15" fontId="5" fillId="0" borderId="7" xfId="28" applyNumberFormat="1" applyFont="1" applyFill="1" applyBorder="1" applyAlignment="1">
      <alignment horizontal="left" vertical="top" wrapText="1"/>
    </xf>
    <xf numFmtId="0" fontId="4" fillId="0" borderId="0" xfId="19" applyFont="1" applyFill="1" applyBorder="1" applyAlignment="1">
      <alignment horizontal="left" vertical="center"/>
    </xf>
    <xf numFmtId="0" fontId="4" fillId="0" borderId="0" xfId="19" applyFont="1" applyBorder="1" applyAlignment="1">
      <alignment vertical="center" wrapText="1"/>
    </xf>
    <xf numFmtId="0" fontId="7" fillId="0" borderId="0" xfId="19" applyFont="1" applyBorder="1" applyAlignment="1">
      <alignment vertical="center"/>
    </xf>
    <xf numFmtId="0" fontId="4" fillId="0" borderId="0" xfId="19" applyFont="1" applyBorder="1" applyAlignment="1">
      <alignment vertical="center"/>
    </xf>
    <xf numFmtId="0" fontId="7" fillId="0" borderId="0" xfId="19" applyFont="1" applyBorder="1" applyAlignment="1">
      <alignment horizontal="right" vertical="center"/>
    </xf>
    <xf numFmtId="0" fontId="5" fillId="0" borderId="4" xfId="0" applyFont="1" applyFill="1" applyBorder="1" applyAlignment="1">
      <alignment horizontal="left" vertical="center" wrapText="1"/>
    </xf>
    <xf numFmtId="0" fontId="5" fillId="0" borderId="4" xfId="19" applyFont="1" applyFill="1" applyBorder="1" applyAlignment="1" applyProtection="1">
      <alignment horizontal="left" vertical="top" wrapText="1"/>
    </xf>
    <xf numFmtId="0" fontId="4" fillId="0" borderId="0" xfId="0" applyFont="1" applyBorder="1" applyAlignment="1">
      <alignment horizontal="center" vertical="top"/>
    </xf>
    <xf numFmtId="0" fontId="5" fillId="0" borderId="0" xfId="0" applyFont="1" applyBorder="1" applyAlignment="1">
      <alignment vertical="top"/>
    </xf>
    <xf numFmtId="0" fontId="5" fillId="0" borderId="0" xfId="19" applyFont="1" applyFill="1" applyBorder="1" applyAlignment="1">
      <alignment vertical="top"/>
    </xf>
    <xf numFmtId="0" fontId="7" fillId="0" borderId="0" xfId="19" applyFont="1" applyFill="1" applyBorder="1" applyAlignment="1">
      <alignment horizontal="right" vertical="center"/>
    </xf>
    <xf numFmtId="0" fontId="7" fillId="0" borderId="0" xfId="0" applyFont="1" applyAlignment="1">
      <alignment horizontal="right"/>
    </xf>
    <xf numFmtId="0" fontId="5" fillId="0" borderId="7" xfId="19" applyFont="1" applyFill="1" applyBorder="1" applyAlignment="1">
      <alignment horizontal="left" vertical="top" wrapText="1"/>
    </xf>
    <xf numFmtId="0" fontId="5" fillId="0" borderId="12" xfId="28" applyFont="1" applyFill="1" applyBorder="1" applyAlignment="1">
      <alignment horizontal="left" vertical="top" wrapText="1"/>
    </xf>
    <xf numFmtId="0" fontId="5" fillId="0" borderId="0" xfId="19" applyFont="1" applyBorder="1" applyAlignment="1">
      <alignment vertical="center" wrapText="1"/>
    </xf>
    <xf numFmtId="0" fontId="5" fillId="0" borderId="0" xfId="19" applyFont="1" applyBorder="1" applyAlignment="1">
      <alignment horizontal="center" vertical="center" wrapText="1"/>
    </xf>
    <xf numFmtId="0" fontId="5" fillId="6" borderId="8" xfId="19" applyFont="1" applyFill="1" applyBorder="1" applyAlignment="1">
      <alignment vertical="top" wrapText="1"/>
    </xf>
    <xf numFmtId="172" fontId="5" fillId="6" borderId="8" xfId="19" applyNumberFormat="1" applyFont="1" applyFill="1" applyBorder="1" applyAlignment="1">
      <alignment horizontal="center" vertical="top" wrapText="1"/>
    </xf>
    <xf numFmtId="0" fontId="5" fillId="10" borderId="0" xfId="0" applyFont="1" applyFill="1" applyBorder="1" applyAlignment="1">
      <alignment vertical="center" wrapText="1"/>
    </xf>
    <xf numFmtId="172" fontId="5" fillId="8" borderId="4" xfId="19" applyNumberFormat="1" applyFont="1" applyFill="1" applyBorder="1" applyAlignment="1">
      <alignment horizontal="center" vertical="top" wrapText="1"/>
    </xf>
    <xf numFmtId="0" fontId="5" fillId="6" borderId="8" xfId="19" applyFont="1" applyFill="1" applyBorder="1" applyAlignment="1">
      <alignment horizontal="center" vertical="top" wrapText="1"/>
    </xf>
    <xf numFmtId="0" fontId="0" fillId="0" borderId="0" xfId="0" applyAlignment="1">
      <alignment horizontal="center" vertical="top"/>
    </xf>
    <xf numFmtId="172" fontId="0" fillId="0" borderId="0" xfId="0" applyNumberFormat="1" applyAlignment="1">
      <alignment horizontal="center" vertical="top"/>
    </xf>
    <xf numFmtId="4" fontId="5" fillId="0" borderId="11" xfId="19" applyNumberFormat="1" applyFont="1" applyFill="1" applyBorder="1" applyAlignment="1">
      <alignment horizontal="center" vertical="top"/>
    </xf>
    <xf numFmtId="3" fontId="5" fillId="0" borderId="11" xfId="19" applyNumberFormat="1" applyFont="1" applyFill="1" applyBorder="1" applyAlignment="1">
      <alignment horizontal="center" vertical="top"/>
    </xf>
    <xf numFmtId="0" fontId="11" fillId="0" borderId="0" xfId="0" applyFont="1" applyBorder="1"/>
    <xf numFmtId="0" fontId="11" fillId="0" borderId="0" xfId="0" applyFont="1" applyFill="1" applyBorder="1"/>
    <xf numFmtId="0" fontId="5" fillId="0" borderId="0" xfId="28" applyFont="1" applyFill="1" applyBorder="1" applyAlignment="1">
      <alignment vertical="center" wrapText="1"/>
    </xf>
    <xf numFmtId="0" fontId="5" fillId="0" borderId="0" xfId="0" applyFont="1" applyAlignment="1">
      <alignment vertical="top" wrapText="1"/>
    </xf>
    <xf numFmtId="4" fontId="0" fillId="0" borderId="0" xfId="0" applyNumberFormat="1" applyAlignment="1">
      <alignment horizontal="center" vertical="top"/>
    </xf>
    <xf numFmtId="0" fontId="0" fillId="0" borderId="0" xfId="0" applyAlignment="1">
      <alignment horizontal="left"/>
    </xf>
    <xf numFmtId="0" fontId="0" fillId="0" borderId="0" xfId="0" applyFill="1" applyAlignment="1">
      <alignment horizontal="left"/>
    </xf>
    <xf numFmtId="15" fontId="0" fillId="0" borderId="0" xfId="0" applyNumberFormat="1" applyAlignment="1">
      <alignment horizontal="center" vertical="top"/>
    </xf>
    <xf numFmtId="0" fontId="5" fillId="9" borderId="0" xfId="0" applyFont="1" applyFill="1" applyBorder="1" applyAlignment="1">
      <alignment vertical="center" wrapText="1"/>
    </xf>
    <xf numFmtId="4" fontId="4" fillId="0" borderId="0" xfId="0" applyNumberFormat="1" applyFont="1" applyAlignment="1">
      <alignment horizontal="left" vertical="top"/>
    </xf>
    <xf numFmtId="17" fontId="5" fillId="0" borderId="0" xfId="19" quotePrefix="1" applyNumberFormat="1" applyFont="1" applyFill="1" applyBorder="1" applyAlignment="1">
      <alignment horizontal="left" vertical="center"/>
    </xf>
    <xf numFmtId="0" fontId="31" fillId="0" borderId="5" xfId="28" applyFont="1" applyBorder="1" applyAlignment="1">
      <alignment horizontal="center" vertical="top"/>
    </xf>
    <xf numFmtId="0" fontId="31" fillId="0" borderId="4" xfId="28" applyFont="1" applyBorder="1" applyAlignment="1">
      <alignment horizontal="center" vertical="top"/>
    </xf>
    <xf numFmtId="0" fontId="31" fillId="0" borderId="4" xfId="28" applyFont="1" applyBorder="1" applyAlignment="1">
      <alignment vertical="top" wrapText="1"/>
    </xf>
    <xf numFmtId="15" fontId="5" fillId="0" borderId="4" xfId="29" applyNumberFormat="1" applyFont="1" applyFill="1" applyBorder="1" applyAlignment="1">
      <alignment horizontal="center" vertical="top" wrapText="1"/>
    </xf>
    <xf numFmtId="0" fontId="31" fillId="0" borderId="4" xfId="28" applyFont="1" applyBorder="1" applyAlignment="1">
      <alignment vertical="top"/>
    </xf>
    <xf numFmtId="0" fontId="28" fillId="0" borderId="4" xfId="28" applyFont="1" applyBorder="1" applyAlignment="1">
      <alignment vertical="top"/>
    </xf>
    <xf numFmtId="0" fontId="28" fillId="10" borderId="0" xfId="28" applyFont="1" applyFill="1"/>
    <xf numFmtId="0" fontId="28" fillId="0" borderId="0" xfId="28" applyFont="1" applyAlignment="1">
      <alignment vertical="top" wrapText="1"/>
    </xf>
    <xf numFmtId="0" fontId="28" fillId="0" borderId="0" xfId="28" applyFont="1" applyAlignment="1">
      <alignment vertical="top"/>
    </xf>
    <xf numFmtId="0" fontId="5" fillId="9" borderId="0" xfId="19" applyFont="1" applyFill="1" applyBorder="1" applyAlignment="1">
      <alignment horizontal="left" vertical="center"/>
    </xf>
    <xf numFmtId="0" fontId="5" fillId="0" borderId="0" xfId="28" applyFont="1" applyFill="1" applyBorder="1" applyAlignment="1">
      <alignment horizontal="left" vertical="center"/>
    </xf>
    <xf numFmtId="0" fontId="5" fillId="11" borderId="0" xfId="0" applyFont="1" applyFill="1" applyBorder="1" applyAlignment="1">
      <alignment horizontal="left" vertical="top" wrapText="1"/>
    </xf>
    <xf numFmtId="0" fontId="4" fillId="0" borderId="0" xfId="19" applyFont="1" applyBorder="1" applyAlignment="1">
      <alignment horizontal="left" vertical="center" wrapText="1"/>
    </xf>
  </cellXfs>
  <cellStyles count="32">
    <cellStyle name="$" xfId="1"/>
    <cellStyle name="$ plus" xfId="2"/>
    <cellStyle name="$FH" xfId="3"/>
    <cellStyle name="Grey" xfId="4"/>
    <cellStyle name="Header1" xfId="5"/>
    <cellStyle name="Header2" xfId="6"/>
    <cellStyle name="Hyperlink" xfId="7" builtinId="8"/>
    <cellStyle name="Input [yellow]" xfId="8"/>
    <cellStyle name="MH" xfId="9"/>
    <cellStyle name="MH/FH" xfId="10"/>
    <cellStyle name="Milliers" xfId="11"/>
    <cellStyle name="Milliers [0]" xfId="12"/>
    <cellStyle name="Monétaire [0]" xfId="13"/>
    <cellStyle name="Normal" xfId="0" builtinId="0"/>
    <cellStyle name="Normal - Style1" xfId="14"/>
    <cellStyle name="Normal 2" xfId="15"/>
    <cellStyle name="Normal 2 2" xfId="16"/>
    <cellStyle name="Normal 2 2 2" xfId="27"/>
    <cellStyle name="Normal 3" xfId="17"/>
    <cellStyle name="Normal 39 2" xfId="18"/>
    <cellStyle name="Normal 4" xfId="19"/>
    <cellStyle name="Normal 4 2" xfId="28"/>
    <cellStyle name="Normal 5" xfId="20"/>
    <cellStyle name="Normal 5 2" xfId="29"/>
    <cellStyle name="Normal 6" xfId="21"/>
    <cellStyle name="Normal 6 2" xfId="30"/>
    <cellStyle name="Normal_CN ATR 42" xfId="22"/>
    <cellStyle name="Percent" xfId="23" builtinId="5"/>
    <cellStyle name="Percent [2]" xfId="24"/>
    <cellStyle name="Percent 2" xfId="25"/>
    <cellStyle name="Percent 2 2" xfId="31"/>
    <cellStyle name="Standard_COST INPUT SHEET" xfId="26"/>
  </cellStyles>
  <dxfs count="51">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15875</xdr:colOff>
      <xdr:row>1</xdr:row>
      <xdr:rowOff>7408</xdr:rowOff>
    </xdr:from>
    <xdr:to>
      <xdr:col>2</xdr:col>
      <xdr:colOff>578472</xdr:colOff>
      <xdr:row>3</xdr:row>
      <xdr:rowOff>133350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225425" y="216958"/>
          <a:ext cx="1515097" cy="53551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0</xdr:row>
      <xdr:rowOff>85725</xdr:rowOff>
    </xdr:from>
    <xdr:to>
      <xdr:col>2</xdr:col>
      <xdr:colOff>632447</xdr:colOff>
      <xdr:row>3</xdr:row>
      <xdr:rowOff>47625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276225" y="85725"/>
          <a:ext cx="1518272" cy="5334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2</xdr:col>
      <xdr:colOff>613397</xdr:colOff>
      <xdr:row>3</xdr:row>
      <xdr:rowOff>152400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238125" y="180975"/>
          <a:ext cx="1518272" cy="5334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66675</xdr:colOff>
      <xdr:row>0</xdr:row>
      <xdr:rowOff>95250</xdr:rowOff>
    </xdr:from>
    <xdr:to>
      <xdr:col>2</xdr:col>
      <xdr:colOff>285750</xdr:colOff>
      <xdr:row>0</xdr:row>
      <xdr:rowOff>95250</xdr:rowOff>
    </xdr:to>
    <xdr:pic>
      <xdr:nvPicPr>
        <xdr:cNvPr id="23036" name="Picture 1" descr="Logo Pelita yang baru"/>
        <xdr:cNvPicPr>
          <a:picLocks noChangeAspect="1" noChangeArrowheads="1"/>
        </xdr:cNvPicPr>
      </xdr:nvPicPr>
      <xdr:blipFill>
        <a:blip xmlns:r="http://schemas.openxmlformats.org/officeDocument/2006/relationships" r:embed="rId1"/>
        <a:srcRect/>
        <a:stretch>
          <a:fillRect/>
        </a:stretch>
      </xdr:blipFill>
      <xdr:spPr bwMode="auto">
        <a:xfrm>
          <a:off x="276225" y="95250"/>
          <a:ext cx="1266825" cy="0"/>
        </a:xfrm>
        <a:prstGeom prst="rect">
          <a:avLst/>
        </a:prstGeom>
        <a:noFill/>
        <a:ln w="9525">
          <a:noFill/>
          <a:miter lim="800000"/>
          <a:headEnd/>
          <a:tailEnd/>
        </a:ln>
      </xdr:spPr>
    </xdr:pic>
    <xdr:clientData/>
  </xdr:twoCellAnchor>
  <xdr:twoCellAnchor editAs="oneCell">
    <xdr:from>
      <xdr:col>12</xdr:col>
      <xdr:colOff>85724</xdr:colOff>
      <xdr:row>12</xdr:row>
      <xdr:rowOff>447675</xdr:rowOff>
    </xdr:from>
    <xdr:to>
      <xdr:col>13</xdr:col>
      <xdr:colOff>314325</xdr:colOff>
      <xdr:row>13</xdr:row>
      <xdr:rowOff>413204</xdr:rowOff>
    </xdr:to>
    <xdr:pic>
      <xdr:nvPicPr>
        <xdr:cNvPr id="13116" name="Picture 828"/>
        <xdr:cNvPicPr>
          <a:picLocks noChangeAspect="1" noChangeArrowheads="1"/>
        </xdr:cNvPicPr>
      </xdr:nvPicPr>
      <xdr:blipFill>
        <a:blip xmlns:r="http://schemas.openxmlformats.org/officeDocument/2006/relationships" r:embed="rId2"/>
        <a:srcRect/>
        <a:stretch>
          <a:fillRect/>
        </a:stretch>
      </xdr:blipFill>
      <xdr:spPr bwMode="auto">
        <a:xfrm>
          <a:off x="13601699" y="4029075"/>
          <a:ext cx="838201" cy="1337129"/>
        </a:xfrm>
        <a:prstGeom prst="rect">
          <a:avLst/>
        </a:prstGeom>
        <a:noFill/>
        <a:ln w="1">
          <a:noFill/>
          <a:miter lim="800000"/>
          <a:headEnd/>
          <a:tailEnd type="none" w="med" len="med"/>
        </a:ln>
        <a:effectLst/>
      </xdr:spPr>
    </xdr:pic>
    <xdr:clientData/>
  </xdr:twoCellAnchor>
  <xdr:twoCellAnchor editAs="oneCell">
    <xdr:from>
      <xdr:col>11</xdr:col>
      <xdr:colOff>1143000</xdr:colOff>
      <xdr:row>12</xdr:row>
      <xdr:rowOff>38100</xdr:rowOff>
    </xdr:from>
    <xdr:to>
      <xdr:col>13</xdr:col>
      <xdr:colOff>428625</xdr:colOff>
      <xdr:row>12</xdr:row>
      <xdr:rowOff>428625</xdr:rowOff>
    </xdr:to>
    <xdr:pic>
      <xdr:nvPicPr>
        <xdr:cNvPr id="13117" name="Picture 829"/>
        <xdr:cNvPicPr>
          <a:picLocks noChangeAspect="1" noChangeArrowheads="1"/>
        </xdr:cNvPicPr>
      </xdr:nvPicPr>
      <xdr:blipFill>
        <a:blip xmlns:r="http://schemas.openxmlformats.org/officeDocument/2006/relationships" r:embed="rId3"/>
        <a:srcRect/>
        <a:stretch>
          <a:fillRect/>
        </a:stretch>
      </xdr:blipFill>
      <xdr:spPr bwMode="auto">
        <a:xfrm>
          <a:off x="13506450" y="3619500"/>
          <a:ext cx="1047750" cy="390525"/>
        </a:xfrm>
        <a:prstGeom prst="rect">
          <a:avLst/>
        </a:prstGeom>
        <a:noFill/>
        <a:ln w="1">
          <a:noFill/>
          <a:miter lim="800000"/>
          <a:headEnd/>
          <a:tailEnd type="none" w="med" len="med"/>
        </a:ln>
        <a:effectLst/>
      </xdr:spPr>
    </xdr:pic>
    <xdr:clientData/>
  </xdr:twoCellAnchor>
  <xdr:twoCellAnchor editAs="oneCell">
    <xdr:from>
      <xdr:col>1</xdr:col>
      <xdr:colOff>9525</xdr:colOff>
      <xdr:row>1</xdr:row>
      <xdr:rowOff>9525</xdr:rowOff>
    </xdr:from>
    <xdr:to>
      <xdr:col>2</xdr:col>
      <xdr:colOff>480047</xdr:colOff>
      <xdr:row>3</xdr:row>
      <xdr:rowOff>133350</xdr:rowOff>
    </xdr:to>
    <xdr:pic>
      <xdr:nvPicPr>
        <xdr:cNvPr id="6" name="Picture 5"/>
        <xdr:cNvPicPr>
          <a:picLocks noChangeAspect="1" noChangeArrowheads="1"/>
        </xdr:cNvPicPr>
      </xdr:nvPicPr>
      <xdr:blipFill>
        <a:blip xmlns:r="http://schemas.openxmlformats.org/officeDocument/2006/relationships" r:embed="rId4"/>
        <a:srcRect/>
        <a:stretch>
          <a:fillRect/>
        </a:stretch>
      </xdr:blipFill>
      <xdr:spPr bwMode="auto">
        <a:xfrm>
          <a:off x="219075" y="209550"/>
          <a:ext cx="1518272" cy="5334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470522</xdr:colOff>
      <xdr:row>3</xdr:row>
      <xdr:rowOff>123825</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238125" y="180975"/>
          <a:ext cx="1518272" cy="5334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66675</xdr:colOff>
      <xdr:row>0</xdr:row>
      <xdr:rowOff>95250</xdr:rowOff>
    </xdr:from>
    <xdr:to>
      <xdr:col>2</xdr:col>
      <xdr:colOff>847725</xdr:colOff>
      <xdr:row>0</xdr:row>
      <xdr:rowOff>95250</xdr:rowOff>
    </xdr:to>
    <xdr:pic>
      <xdr:nvPicPr>
        <xdr:cNvPr id="15048" name="Picture 1" descr="Logo Pelita yang baru"/>
        <xdr:cNvPicPr>
          <a:picLocks noChangeAspect="1" noChangeArrowheads="1"/>
        </xdr:cNvPicPr>
      </xdr:nvPicPr>
      <xdr:blipFill>
        <a:blip xmlns:r="http://schemas.openxmlformats.org/officeDocument/2006/relationships" r:embed="rId1"/>
        <a:srcRect/>
        <a:stretch>
          <a:fillRect/>
        </a:stretch>
      </xdr:blipFill>
      <xdr:spPr bwMode="auto">
        <a:xfrm>
          <a:off x="1114425" y="95250"/>
          <a:ext cx="781050" cy="0"/>
        </a:xfrm>
        <a:prstGeom prst="rect">
          <a:avLst/>
        </a:prstGeom>
        <a:noFill/>
        <a:ln w="9525">
          <a:noFill/>
          <a:miter lim="800000"/>
          <a:headEnd/>
          <a:tailEnd/>
        </a:ln>
      </xdr:spPr>
    </xdr:pic>
    <xdr:clientData/>
  </xdr:twoCellAnchor>
  <xdr:twoCellAnchor editAs="oneCell">
    <xdr:from>
      <xdr:col>1</xdr:col>
      <xdr:colOff>76200</xdr:colOff>
      <xdr:row>0</xdr:row>
      <xdr:rowOff>180975</xdr:rowOff>
    </xdr:from>
    <xdr:to>
      <xdr:col>2</xdr:col>
      <xdr:colOff>546722</xdr:colOff>
      <xdr:row>3</xdr:row>
      <xdr:rowOff>114300</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76200" y="180975"/>
          <a:ext cx="1518272" cy="5334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tsamba\dtpublic\Mes%20documents\Consignes%20de%20Navigabilit&#233;\CN%20ATR%2042-500\42CNModMSNMaster14Rev2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ge 1"/>
      <sheetName val="Mod"/>
      <sheetName val="Airframe"/>
      <sheetName val="Props"/>
      <sheetName val="Eng"/>
      <sheetName val="Gears"/>
      <sheetName val="Superseeded"/>
      <sheetName val="Comments"/>
      <sheetName val="KEY WORDS"/>
    </sheetNames>
    <sheetDataSet>
      <sheetData sheetId="0"/>
      <sheetData sheetId="1">
        <row r="1">
          <cell r="H1">
            <v>1</v>
          </cell>
          <cell r="J1" t="str">
            <v>DGAC Edit : 102/01/2008</v>
          </cell>
        </row>
        <row r="352">
          <cell r="J352" t="str">
            <v>N/A +D</v>
          </cell>
        </row>
        <row r="353">
          <cell r="J353" t="str">
            <v>N/A +D</v>
          </cell>
        </row>
        <row r="354">
          <cell r="J354" t="str">
            <v>N/A +D</v>
          </cell>
        </row>
        <row r="355">
          <cell r="J355" t="str">
            <v>N/A +D</v>
          </cell>
        </row>
        <row r="358">
          <cell r="J358" t="str">
            <v>P/N : 814829-1</v>
          </cell>
        </row>
        <row r="362">
          <cell r="J362" t="str">
            <v>N/A +D</v>
          </cell>
        </row>
        <row r="363">
          <cell r="J363" t="str">
            <v>N/A +D</v>
          </cell>
        </row>
        <row r="364">
          <cell r="J364" t="str">
            <v>N/A +D</v>
          </cell>
        </row>
        <row r="365">
          <cell r="J365" t="str">
            <v>N/A +D</v>
          </cell>
        </row>
        <row r="368">
          <cell r="J368" t="str">
            <v>P/N : 814829-1</v>
          </cell>
        </row>
        <row r="379">
          <cell r="A379" t="str">
            <v>LH MLG S/N :</v>
          </cell>
        </row>
        <row r="390">
          <cell r="A390" t="str">
            <v xml:space="preserve">LH Side Brace S/N : </v>
          </cell>
        </row>
        <row r="394">
          <cell r="A394" t="str">
            <v>LH Uplock boxP/N : C24589000-</v>
          </cell>
        </row>
        <row r="396">
          <cell r="A396" t="str">
            <v>RH MLG S/N :</v>
          </cell>
        </row>
        <row r="407">
          <cell r="A407" t="str">
            <v xml:space="preserve">RH Side brace S/N : </v>
          </cell>
        </row>
        <row r="411">
          <cell r="A411" t="str">
            <v>RH Uplock boxP/N : C24589000-</v>
          </cell>
        </row>
        <row r="413">
          <cell r="A413" t="str">
            <v>NLG S/N :</v>
          </cell>
        </row>
        <row r="419">
          <cell r="A419" t="str">
            <v>Drag brace S/N :</v>
          </cell>
        </row>
        <row r="422">
          <cell r="A422" t="str">
            <v>NLG Uplock box P/N : C24589000-</v>
          </cell>
        </row>
      </sheetData>
      <sheetData sheetId="2"/>
      <sheetData sheetId="3"/>
      <sheetData sheetId="4"/>
      <sheetData sheetId="5"/>
      <sheetData sheetId="6"/>
      <sheetData sheetId="7"/>
      <sheetData sheetId="8">
        <row r="3">
          <cell r="A3" t="str">
            <v>N/A BY A/C MSN</v>
          </cell>
        </row>
        <row r="4">
          <cell r="A4" t="str">
            <v>N/A BY A/C MODEL</v>
          </cell>
        </row>
        <row r="6">
          <cell r="A6" t="str">
            <v>N/A BY ENG MODEL</v>
          </cell>
        </row>
        <row r="10">
          <cell r="A10" t="str">
            <v>Closed</v>
          </cell>
        </row>
        <row r="11">
          <cell r="A11" t="str">
            <v>***DUE***</v>
          </cell>
        </row>
        <row r="12">
          <cell r="A12"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3"/>
  <dimension ref="A1:U147"/>
  <sheetViews>
    <sheetView zoomScaleSheetLayoutView="90" workbookViewId="0">
      <pane ySplit="9" topLeftCell="A124" activePane="bottomLeft" state="frozen"/>
      <selection pane="bottomLeft" activeCell="H8" sqref="H8"/>
    </sheetView>
  </sheetViews>
  <sheetFormatPr defaultRowHeight="13.5"/>
  <cols>
    <col min="1" max="1" width="3.140625" style="366" customWidth="1"/>
    <col min="2" max="2" width="14.28515625" style="65" customWidth="1"/>
    <col min="3" max="3" width="16.85546875" style="65" customWidth="1"/>
    <col min="4" max="4" width="16.42578125" style="65" customWidth="1"/>
    <col min="5" max="5" width="61.140625" style="65" customWidth="1"/>
    <col min="6" max="6" width="12.5703125" style="100" customWidth="1"/>
    <col min="7" max="7" width="12.28515625" style="100" customWidth="1"/>
    <col min="8" max="8" width="9.85546875" style="96" customWidth="1"/>
    <col min="9" max="9" width="29.85546875" style="101" customWidth="1"/>
    <col min="10" max="10" width="10.85546875" style="71" hidden="1" customWidth="1"/>
    <col min="11" max="11" width="14" style="71" customWidth="1"/>
    <col min="12" max="12" width="18.85546875" style="71" customWidth="1"/>
    <col min="13" max="16384" width="9.140625" style="71"/>
  </cols>
  <sheetData>
    <row r="1" spans="1:10" ht="16.5" customHeight="1">
      <c r="C1" s="73"/>
      <c r="F1" s="96"/>
      <c r="G1" s="96"/>
      <c r="I1" s="65"/>
    </row>
    <row r="2" spans="1:10" ht="15.75" customHeight="1">
      <c r="C2" s="66"/>
      <c r="D2" s="66"/>
      <c r="E2" s="42" t="s">
        <v>14</v>
      </c>
      <c r="F2" s="96"/>
      <c r="G2" s="97"/>
      <c r="H2" s="346" t="s">
        <v>879</v>
      </c>
      <c r="I2" s="437" t="s">
        <v>1022</v>
      </c>
    </row>
    <row r="3" spans="1:10" ht="16.5">
      <c r="E3" s="93" t="s">
        <v>672</v>
      </c>
      <c r="F3" s="96"/>
      <c r="G3" s="96"/>
      <c r="I3" s="152"/>
    </row>
    <row r="4" spans="1:10" ht="13.5" customHeight="1">
      <c r="D4" s="43" t="s">
        <v>19</v>
      </c>
      <c r="E4" s="76" t="s">
        <v>419</v>
      </c>
      <c r="F4" s="96"/>
      <c r="G4" s="105" t="s">
        <v>420</v>
      </c>
      <c r="H4" s="76" t="s">
        <v>421</v>
      </c>
      <c r="I4" s="98"/>
    </row>
    <row r="5" spans="1:10">
      <c r="D5" s="43" t="s">
        <v>20</v>
      </c>
      <c r="E5" s="76" t="s">
        <v>422</v>
      </c>
      <c r="F5" s="96"/>
      <c r="G5" s="105" t="s">
        <v>173</v>
      </c>
      <c r="H5" s="76">
        <v>746</v>
      </c>
      <c r="I5" s="98"/>
    </row>
    <row r="6" spans="1:10">
      <c r="D6" s="43" t="s">
        <v>21</v>
      </c>
      <c r="E6" s="77" t="s">
        <v>423</v>
      </c>
      <c r="F6" s="96"/>
      <c r="G6" s="105" t="s">
        <v>17</v>
      </c>
      <c r="H6" s="79">
        <v>22972.25</v>
      </c>
      <c r="I6" s="98"/>
    </row>
    <row r="7" spans="1:10" ht="13.5" customHeight="1">
      <c r="D7" s="43" t="s">
        <v>22</v>
      </c>
      <c r="E7" s="78" t="s">
        <v>424</v>
      </c>
      <c r="F7" s="96"/>
      <c r="G7" s="105" t="s">
        <v>18</v>
      </c>
      <c r="H7" s="80">
        <v>16653</v>
      </c>
      <c r="I7" s="98"/>
    </row>
    <row r="8" spans="1:10">
      <c r="F8" s="96"/>
      <c r="G8" s="96"/>
      <c r="I8" s="65"/>
    </row>
    <row r="9" spans="1:10" s="104" customFormat="1" ht="38.25" customHeight="1">
      <c r="A9" s="299" t="s">
        <v>407</v>
      </c>
      <c r="B9" s="62" t="s">
        <v>900</v>
      </c>
      <c r="C9" s="62" t="s">
        <v>872</v>
      </c>
      <c r="D9" s="345" t="s">
        <v>23</v>
      </c>
      <c r="E9" s="345" t="s">
        <v>1</v>
      </c>
      <c r="F9" s="345" t="s">
        <v>7</v>
      </c>
      <c r="G9" s="345" t="s">
        <v>8</v>
      </c>
      <c r="H9" s="345" t="s">
        <v>9</v>
      </c>
      <c r="I9" s="345" t="s">
        <v>15</v>
      </c>
      <c r="J9" s="345" t="s">
        <v>10</v>
      </c>
    </row>
    <row r="10" spans="1:10" s="105" customFormat="1" ht="67.5">
      <c r="A10" s="368">
        <v>1</v>
      </c>
      <c r="B10" s="395"/>
      <c r="C10" s="396" t="s">
        <v>388</v>
      </c>
      <c r="D10" s="397"/>
      <c r="E10" s="396" t="s">
        <v>179</v>
      </c>
      <c r="F10" s="399">
        <v>43400</v>
      </c>
      <c r="G10" s="376" t="s">
        <v>982</v>
      </c>
      <c r="H10" s="398" t="s">
        <v>851</v>
      </c>
      <c r="I10" s="397" t="s">
        <v>986</v>
      </c>
      <c r="J10" s="400"/>
    </row>
    <row r="11" spans="1:10" s="105" customFormat="1" ht="54">
      <c r="A11" s="367">
        <v>2</v>
      </c>
      <c r="B11" s="225"/>
      <c r="C11" s="221" t="s">
        <v>86</v>
      </c>
      <c r="D11" s="221" t="s">
        <v>425</v>
      </c>
      <c r="E11" s="221" t="s">
        <v>426</v>
      </c>
      <c r="F11" s="99" t="s">
        <v>0</v>
      </c>
      <c r="G11" s="99"/>
      <c r="H11" s="99"/>
      <c r="I11" s="221" t="s">
        <v>24</v>
      </c>
      <c r="J11" s="184"/>
    </row>
    <row r="12" spans="1:10" s="105" customFormat="1" ht="67.5">
      <c r="A12" s="368">
        <v>3</v>
      </c>
      <c r="B12" s="225"/>
      <c r="C12" s="221" t="s">
        <v>618</v>
      </c>
      <c r="D12" s="221" t="s">
        <v>427</v>
      </c>
      <c r="E12" s="298" t="s">
        <v>428</v>
      </c>
      <c r="F12" s="99" t="s">
        <v>0</v>
      </c>
      <c r="G12" s="223"/>
      <c r="H12" s="99"/>
      <c r="I12" s="221" t="s">
        <v>25</v>
      </c>
      <c r="J12" s="184"/>
    </row>
    <row r="13" spans="1:10" s="105" customFormat="1" ht="67.5">
      <c r="A13" s="367">
        <v>4</v>
      </c>
      <c r="B13" s="225"/>
      <c r="C13" s="221" t="s">
        <v>58</v>
      </c>
      <c r="D13" s="221" t="s">
        <v>429</v>
      </c>
      <c r="E13" s="221" t="s">
        <v>430</v>
      </c>
      <c r="F13" s="99" t="s">
        <v>0</v>
      </c>
      <c r="G13" s="99"/>
      <c r="H13" s="99"/>
      <c r="I13" s="221" t="s">
        <v>24</v>
      </c>
      <c r="J13" s="184"/>
    </row>
    <row r="14" spans="1:10" s="105" customFormat="1" ht="67.5">
      <c r="A14" s="368">
        <v>5</v>
      </c>
      <c r="B14" s="225"/>
      <c r="C14" s="238" t="s">
        <v>59</v>
      </c>
      <c r="D14" s="221" t="s">
        <v>431</v>
      </c>
      <c r="E14" s="221" t="s">
        <v>432</v>
      </c>
      <c r="F14" s="99" t="s">
        <v>0</v>
      </c>
      <c r="G14" s="99"/>
      <c r="H14" s="99"/>
      <c r="I14" s="221" t="s">
        <v>24</v>
      </c>
      <c r="J14" s="184"/>
    </row>
    <row r="15" spans="1:10" s="105" customFormat="1" ht="67.5">
      <c r="A15" s="367">
        <v>6</v>
      </c>
      <c r="B15" s="225"/>
      <c r="C15" s="221" t="s">
        <v>60</v>
      </c>
      <c r="D15" s="221" t="s">
        <v>433</v>
      </c>
      <c r="E15" s="221" t="s">
        <v>434</v>
      </c>
      <c r="F15" s="99" t="s">
        <v>0</v>
      </c>
      <c r="G15" s="99"/>
      <c r="H15" s="99"/>
      <c r="I15" s="221" t="s">
        <v>24</v>
      </c>
      <c r="J15" s="184"/>
    </row>
    <row r="16" spans="1:10" s="105" customFormat="1" ht="67.5">
      <c r="A16" s="368">
        <v>7</v>
      </c>
      <c r="B16" s="225"/>
      <c r="C16" s="221" t="s">
        <v>61</v>
      </c>
      <c r="D16" s="221" t="s">
        <v>435</v>
      </c>
      <c r="E16" s="221" t="s">
        <v>436</v>
      </c>
      <c r="F16" s="99" t="s">
        <v>0</v>
      </c>
      <c r="G16" s="99"/>
      <c r="H16" s="99"/>
      <c r="I16" s="221" t="s">
        <v>24</v>
      </c>
      <c r="J16" s="184"/>
    </row>
    <row r="17" spans="1:10" s="105" customFormat="1" ht="67.5">
      <c r="A17" s="367">
        <v>8</v>
      </c>
      <c r="B17" s="225"/>
      <c r="C17" s="221" t="s">
        <v>62</v>
      </c>
      <c r="D17" s="221" t="s">
        <v>437</v>
      </c>
      <c r="E17" s="221" t="s">
        <v>438</v>
      </c>
      <c r="F17" s="99" t="s">
        <v>0</v>
      </c>
      <c r="G17" s="99"/>
      <c r="H17" s="99"/>
      <c r="I17" s="221" t="s">
        <v>439</v>
      </c>
      <c r="J17" s="184"/>
    </row>
    <row r="18" spans="1:10" s="105" customFormat="1" ht="94.5">
      <c r="A18" s="368">
        <v>9</v>
      </c>
      <c r="B18" s="225"/>
      <c r="C18" s="221" t="s">
        <v>63</v>
      </c>
      <c r="D18" s="221"/>
      <c r="E18" s="221" t="s">
        <v>440</v>
      </c>
      <c r="F18" s="99" t="s">
        <v>0</v>
      </c>
      <c r="G18" s="99"/>
      <c r="H18" s="99"/>
      <c r="I18" s="221" t="s">
        <v>24</v>
      </c>
      <c r="J18" s="184"/>
    </row>
    <row r="19" spans="1:10" s="105" customFormat="1" ht="67.5">
      <c r="A19" s="367">
        <v>10</v>
      </c>
      <c r="B19" s="225"/>
      <c r="C19" s="221" t="s">
        <v>64</v>
      </c>
      <c r="D19" s="221" t="s">
        <v>441</v>
      </c>
      <c r="E19" s="221" t="s">
        <v>442</v>
      </c>
      <c r="F19" s="99" t="s">
        <v>0</v>
      </c>
      <c r="G19" s="99"/>
      <c r="H19" s="99"/>
      <c r="I19" s="221" t="s">
        <v>26</v>
      </c>
      <c r="J19" s="184"/>
    </row>
    <row r="20" spans="1:10" s="105" customFormat="1" ht="67.5">
      <c r="A20" s="368">
        <v>11</v>
      </c>
      <c r="B20" s="225"/>
      <c r="C20" s="221" t="s">
        <v>65</v>
      </c>
      <c r="D20" s="221"/>
      <c r="E20" s="221" t="s">
        <v>443</v>
      </c>
      <c r="F20" s="99" t="s">
        <v>0</v>
      </c>
      <c r="G20" s="99"/>
      <c r="H20" s="99"/>
      <c r="I20" s="221" t="s">
        <v>24</v>
      </c>
      <c r="J20" s="184"/>
    </row>
    <row r="21" spans="1:10" s="105" customFormat="1" ht="67.5" customHeight="1">
      <c r="A21" s="367">
        <v>12</v>
      </c>
      <c r="B21" s="225"/>
      <c r="C21" s="221" t="s">
        <v>66</v>
      </c>
      <c r="D21" s="221" t="s">
        <v>444</v>
      </c>
      <c r="E21" s="221" t="s">
        <v>445</v>
      </c>
      <c r="F21" s="99" t="s">
        <v>0</v>
      </c>
      <c r="G21" s="99"/>
      <c r="H21" s="99"/>
      <c r="I21" s="221" t="s">
        <v>27</v>
      </c>
      <c r="J21" s="184"/>
    </row>
    <row r="22" spans="1:10" s="105" customFormat="1" ht="81">
      <c r="A22" s="368">
        <v>13</v>
      </c>
      <c r="B22" s="225"/>
      <c r="C22" s="221" t="s">
        <v>67</v>
      </c>
      <c r="D22" s="221" t="s">
        <v>446</v>
      </c>
      <c r="E22" s="221" t="s">
        <v>447</v>
      </c>
      <c r="F22" s="99" t="s">
        <v>0</v>
      </c>
      <c r="G22" s="99"/>
      <c r="H22" s="99"/>
      <c r="I22" s="221" t="s">
        <v>411</v>
      </c>
      <c r="J22" s="184"/>
    </row>
    <row r="23" spans="1:10" s="105" customFormat="1" ht="70.5" customHeight="1">
      <c r="A23" s="367">
        <v>14</v>
      </c>
      <c r="B23" s="225"/>
      <c r="C23" s="221" t="s">
        <v>68</v>
      </c>
      <c r="D23" s="221" t="s">
        <v>448</v>
      </c>
      <c r="E23" s="221" t="s">
        <v>449</v>
      </c>
      <c r="F23" s="99" t="s">
        <v>0</v>
      </c>
      <c r="G23" s="99"/>
      <c r="H23" s="99"/>
      <c r="I23" s="221" t="s">
        <v>28</v>
      </c>
      <c r="J23" s="184"/>
    </row>
    <row r="24" spans="1:10" s="105" customFormat="1" ht="81">
      <c r="A24" s="368">
        <v>15</v>
      </c>
      <c r="B24" s="225"/>
      <c r="C24" s="221" t="s">
        <v>69</v>
      </c>
      <c r="D24" s="221" t="s">
        <v>450</v>
      </c>
      <c r="E24" s="221" t="s">
        <v>451</v>
      </c>
      <c r="F24" s="99" t="s">
        <v>0</v>
      </c>
      <c r="G24" s="99"/>
      <c r="H24" s="99"/>
      <c r="I24" s="222" t="s">
        <v>42</v>
      </c>
      <c r="J24" s="184"/>
    </row>
    <row r="25" spans="1:10" s="105" customFormat="1" ht="40.5">
      <c r="A25" s="367">
        <v>16</v>
      </c>
      <c r="B25" s="225"/>
      <c r="C25" s="221" t="s">
        <v>70</v>
      </c>
      <c r="D25" s="221" t="s">
        <v>452</v>
      </c>
      <c r="E25" s="221" t="s">
        <v>453</v>
      </c>
      <c r="F25" s="99" t="s">
        <v>0</v>
      </c>
      <c r="G25" s="99"/>
      <c r="H25" s="99"/>
      <c r="I25" s="221" t="s">
        <v>29</v>
      </c>
      <c r="J25" s="184"/>
    </row>
    <row r="26" spans="1:10" s="105" customFormat="1" ht="94.5">
      <c r="A26" s="368">
        <v>17</v>
      </c>
      <c r="B26" s="225"/>
      <c r="C26" s="221" t="s">
        <v>71</v>
      </c>
      <c r="D26" s="221" t="s">
        <v>454</v>
      </c>
      <c r="E26" s="221" t="s">
        <v>455</v>
      </c>
      <c r="F26" s="99" t="s">
        <v>0</v>
      </c>
      <c r="G26" s="99"/>
      <c r="H26" s="99"/>
      <c r="I26" s="222" t="s">
        <v>42</v>
      </c>
      <c r="J26" s="184"/>
    </row>
    <row r="27" spans="1:10" s="105" customFormat="1" ht="54">
      <c r="A27" s="367">
        <v>18</v>
      </c>
      <c r="B27" s="225"/>
      <c r="C27" s="221" t="s">
        <v>72</v>
      </c>
      <c r="D27" s="221" t="s">
        <v>456</v>
      </c>
      <c r="E27" s="221" t="s">
        <v>457</v>
      </c>
      <c r="F27" s="99" t="s">
        <v>0</v>
      </c>
      <c r="G27" s="99"/>
      <c r="H27" s="99"/>
      <c r="I27" s="221" t="s">
        <v>30</v>
      </c>
      <c r="J27" s="184"/>
    </row>
    <row r="28" spans="1:10" s="105" customFormat="1" ht="61.5" customHeight="1">
      <c r="A28" s="368">
        <v>19</v>
      </c>
      <c r="B28" s="225"/>
      <c r="C28" s="221" t="s">
        <v>73</v>
      </c>
      <c r="D28" s="221" t="s">
        <v>458</v>
      </c>
      <c r="E28" s="221" t="s">
        <v>459</v>
      </c>
      <c r="F28" s="99" t="s">
        <v>0</v>
      </c>
      <c r="G28" s="99"/>
      <c r="H28" s="99"/>
      <c r="I28" s="221" t="s">
        <v>31</v>
      </c>
      <c r="J28" s="184"/>
    </row>
    <row r="29" spans="1:10" s="105" customFormat="1" ht="40.5">
      <c r="A29" s="367">
        <v>20</v>
      </c>
      <c r="B29" s="225"/>
      <c r="C29" s="221" t="s">
        <v>74</v>
      </c>
      <c r="D29" s="221" t="s">
        <v>460</v>
      </c>
      <c r="E29" s="221" t="s">
        <v>461</v>
      </c>
      <c r="F29" s="99" t="s">
        <v>0</v>
      </c>
      <c r="G29" s="99"/>
      <c r="H29" s="99"/>
      <c r="I29" s="221" t="s">
        <v>32</v>
      </c>
      <c r="J29" s="184"/>
    </row>
    <row r="30" spans="1:10" s="105" customFormat="1" ht="40.5">
      <c r="A30" s="368">
        <v>21</v>
      </c>
      <c r="B30" s="225"/>
      <c r="C30" s="221" t="s">
        <v>75</v>
      </c>
      <c r="D30" s="221" t="s">
        <v>412</v>
      </c>
      <c r="E30" s="221" t="s">
        <v>462</v>
      </c>
      <c r="F30" s="99" t="s">
        <v>0</v>
      </c>
      <c r="G30" s="99"/>
      <c r="H30" s="99"/>
      <c r="I30" s="221" t="s">
        <v>463</v>
      </c>
      <c r="J30" s="184"/>
    </row>
    <row r="31" spans="1:10" s="105" customFormat="1" ht="40.5">
      <c r="A31" s="367">
        <v>22</v>
      </c>
      <c r="B31" s="225"/>
      <c r="C31" s="221" t="s">
        <v>76</v>
      </c>
      <c r="D31" s="221" t="s">
        <v>464</v>
      </c>
      <c r="E31" s="221" t="s">
        <v>465</v>
      </c>
      <c r="F31" s="99" t="s">
        <v>0</v>
      </c>
      <c r="G31" s="99"/>
      <c r="H31" s="99"/>
      <c r="I31" s="221" t="s">
        <v>33</v>
      </c>
      <c r="J31" s="184"/>
    </row>
    <row r="32" spans="1:10" s="105" customFormat="1" ht="40.5">
      <c r="A32" s="368">
        <v>23</v>
      </c>
      <c r="B32" s="225"/>
      <c r="C32" s="221" t="s">
        <v>77</v>
      </c>
      <c r="D32" s="221"/>
      <c r="E32" s="221" t="s">
        <v>466</v>
      </c>
      <c r="F32" s="99" t="s">
        <v>49</v>
      </c>
      <c r="G32" s="99"/>
      <c r="H32" s="99"/>
      <c r="I32" s="221" t="s">
        <v>147</v>
      </c>
      <c r="J32" s="184"/>
    </row>
    <row r="33" spans="1:10" s="105" customFormat="1" ht="54">
      <c r="A33" s="367">
        <v>24</v>
      </c>
      <c r="B33" s="225"/>
      <c r="C33" s="221" t="s">
        <v>78</v>
      </c>
      <c r="D33" s="221" t="s">
        <v>467</v>
      </c>
      <c r="E33" s="221" t="s">
        <v>468</v>
      </c>
      <c r="F33" s="99" t="s">
        <v>0</v>
      </c>
      <c r="G33" s="99"/>
      <c r="H33" s="99"/>
      <c r="I33" s="221" t="s">
        <v>34</v>
      </c>
      <c r="J33" s="184"/>
    </row>
    <row r="34" spans="1:10" s="105" customFormat="1" ht="54">
      <c r="A34" s="368">
        <v>25</v>
      </c>
      <c r="B34" s="225"/>
      <c r="C34" s="221" t="s">
        <v>79</v>
      </c>
      <c r="D34" s="221" t="s">
        <v>469</v>
      </c>
      <c r="E34" s="221" t="s">
        <v>470</v>
      </c>
      <c r="F34" s="99" t="s">
        <v>566</v>
      </c>
      <c r="G34" s="99"/>
      <c r="H34" s="99" t="s">
        <v>161</v>
      </c>
      <c r="I34" s="221" t="s">
        <v>413</v>
      </c>
      <c r="J34" s="184"/>
    </row>
    <row r="35" spans="1:10" s="105" customFormat="1" ht="54">
      <c r="A35" s="367">
        <v>26</v>
      </c>
      <c r="B35" s="225"/>
      <c r="C35" s="221" t="s">
        <v>80</v>
      </c>
      <c r="D35" s="221" t="s">
        <v>35</v>
      </c>
      <c r="E35" s="221" t="s">
        <v>471</v>
      </c>
      <c r="F35" s="99" t="s">
        <v>0</v>
      </c>
      <c r="G35" s="99"/>
      <c r="H35" s="99"/>
      <c r="I35" s="221" t="s">
        <v>36</v>
      </c>
      <c r="J35" s="184"/>
    </row>
    <row r="36" spans="1:10" s="105" customFormat="1" ht="61.5" customHeight="1">
      <c r="A36" s="368">
        <v>27</v>
      </c>
      <c r="B36" s="225"/>
      <c r="C36" s="221" t="s">
        <v>81</v>
      </c>
      <c r="D36" s="221" t="s">
        <v>472</v>
      </c>
      <c r="E36" s="221" t="s">
        <v>473</v>
      </c>
      <c r="F36" s="99" t="s">
        <v>49</v>
      </c>
      <c r="G36" s="99"/>
      <c r="H36" s="99"/>
      <c r="I36" s="221" t="s">
        <v>146</v>
      </c>
      <c r="J36" s="184"/>
    </row>
    <row r="37" spans="1:10" s="105" customFormat="1" ht="54">
      <c r="A37" s="367">
        <v>28</v>
      </c>
      <c r="B37" s="225"/>
      <c r="C37" s="221" t="s">
        <v>82</v>
      </c>
      <c r="D37" s="221" t="s">
        <v>37</v>
      </c>
      <c r="E37" s="221" t="s">
        <v>474</v>
      </c>
      <c r="F37" s="99" t="s">
        <v>0</v>
      </c>
      <c r="G37" s="99"/>
      <c r="H37" s="99"/>
      <c r="I37" s="221" t="s">
        <v>38</v>
      </c>
      <c r="J37" s="184"/>
    </row>
    <row r="38" spans="1:10" s="105" customFormat="1" ht="54">
      <c r="A38" s="368">
        <v>29</v>
      </c>
      <c r="B38" s="225"/>
      <c r="C38" s="221" t="s">
        <v>83</v>
      </c>
      <c r="D38" s="221" t="s">
        <v>39</v>
      </c>
      <c r="E38" s="221" t="s">
        <v>475</v>
      </c>
      <c r="F38" s="99" t="s">
        <v>0</v>
      </c>
      <c r="G38" s="99"/>
      <c r="H38" s="99"/>
      <c r="I38" s="221" t="s">
        <v>40</v>
      </c>
      <c r="J38" s="184"/>
    </row>
    <row r="39" spans="1:10" s="105" customFormat="1" ht="54">
      <c r="A39" s="367">
        <v>30</v>
      </c>
      <c r="B39" s="225"/>
      <c r="C39" s="221" t="s">
        <v>84</v>
      </c>
      <c r="D39" s="221" t="s">
        <v>41</v>
      </c>
      <c r="E39" s="221" t="s">
        <v>476</v>
      </c>
      <c r="F39" s="99" t="s">
        <v>0</v>
      </c>
      <c r="G39" s="99"/>
      <c r="H39" s="99"/>
      <c r="I39" s="221" t="s">
        <v>42</v>
      </c>
      <c r="J39" s="184"/>
    </row>
    <row r="40" spans="1:10" s="105" customFormat="1" ht="54">
      <c r="A40" s="368">
        <v>31</v>
      </c>
      <c r="B40" s="225"/>
      <c r="C40" s="221" t="s">
        <v>85</v>
      </c>
      <c r="D40" s="221" t="s">
        <v>43</v>
      </c>
      <c r="E40" s="221" t="s">
        <v>477</v>
      </c>
      <c r="F40" s="99" t="s">
        <v>0</v>
      </c>
      <c r="G40" s="99"/>
      <c r="H40" s="99"/>
      <c r="I40" s="221" t="s">
        <v>42</v>
      </c>
      <c r="J40" s="184"/>
    </row>
    <row r="41" spans="1:10" s="105" customFormat="1" ht="54">
      <c r="A41" s="367">
        <v>32</v>
      </c>
      <c r="B41" s="225"/>
      <c r="C41" s="221" t="s">
        <v>57</v>
      </c>
      <c r="D41" s="221" t="s">
        <v>44</v>
      </c>
      <c r="E41" s="221" t="s">
        <v>478</v>
      </c>
      <c r="F41" s="99" t="s">
        <v>0</v>
      </c>
      <c r="G41" s="99"/>
      <c r="H41" s="99"/>
      <c r="I41" s="221" t="s">
        <v>45</v>
      </c>
      <c r="J41" s="184"/>
    </row>
    <row r="42" spans="1:10" s="105" customFormat="1" ht="54">
      <c r="A42" s="368">
        <v>33</v>
      </c>
      <c r="B42" s="225"/>
      <c r="C42" s="221" t="s">
        <v>56</v>
      </c>
      <c r="D42" s="221" t="s">
        <v>46</v>
      </c>
      <c r="E42" s="221" t="s">
        <v>479</v>
      </c>
      <c r="F42" s="99" t="s">
        <v>0</v>
      </c>
      <c r="G42" s="99"/>
      <c r="H42" s="99"/>
      <c r="I42" s="221" t="s">
        <v>47</v>
      </c>
      <c r="J42" s="184"/>
    </row>
    <row r="43" spans="1:10" s="105" customFormat="1" ht="94.5">
      <c r="A43" s="367">
        <v>34</v>
      </c>
      <c r="B43" s="225"/>
      <c r="C43" s="221" t="s">
        <v>619</v>
      </c>
      <c r="D43" s="221"/>
      <c r="E43" s="221" t="s">
        <v>480</v>
      </c>
      <c r="F43" s="99" t="s">
        <v>363</v>
      </c>
      <c r="G43" s="99"/>
      <c r="H43" s="99"/>
      <c r="I43" s="221" t="s">
        <v>481</v>
      </c>
      <c r="J43" s="184"/>
    </row>
    <row r="44" spans="1:10" s="105" customFormat="1" ht="54">
      <c r="A44" s="368">
        <v>35</v>
      </c>
      <c r="B44" s="225"/>
      <c r="C44" s="221" t="s">
        <v>620</v>
      </c>
      <c r="D44" s="221"/>
      <c r="E44" s="221" t="s">
        <v>48</v>
      </c>
      <c r="F44" s="99" t="s">
        <v>49</v>
      </c>
      <c r="G44" s="99"/>
      <c r="H44" s="99"/>
      <c r="I44" s="239" t="s">
        <v>109</v>
      </c>
      <c r="J44" s="184"/>
    </row>
    <row r="45" spans="1:10" s="105" customFormat="1" ht="81">
      <c r="A45" s="367">
        <v>36</v>
      </c>
      <c r="B45" s="225"/>
      <c r="C45" s="221" t="s">
        <v>621</v>
      </c>
      <c r="D45" s="221" t="s">
        <v>50</v>
      </c>
      <c r="E45" s="221" t="s">
        <v>482</v>
      </c>
      <c r="F45" s="99" t="s">
        <v>0</v>
      </c>
      <c r="G45" s="99"/>
      <c r="H45" s="99"/>
      <c r="I45" s="239" t="s">
        <v>110</v>
      </c>
      <c r="J45" s="184"/>
    </row>
    <row r="46" spans="1:10" s="105" customFormat="1" ht="54">
      <c r="A46" s="368">
        <v>37</v>
      </c>
      <c r="B46" s="225"/>
      <c r="C46" s="221" t="s">
        <v>623</v>
      </c>
      <c r="D46" s="221" t="s">
        <v>51</v>
      </c>
      <c r="E46" s="221" t="s">
        <v>52</v>
      </c>
      <c r="F46" s="99" t="s">
        <v>0</v>
      </c>
      <c r="G46" s="99"/>
      <c r="H46" s="99"/>
      <c r="I46" s="239" t="s">
        <v>111</v>
      </c>
      <c r="J46" s="184"/>
    </row>
    <row r="47" spans="1:10" s="105" customFormat="1" ht="81">
      <c r="A47" s="367">
        <v>38</v>
      </c>
      <c r="B47" s="225"/>
      <c r="C47" s="221" t="s">
        <v>622</v>
      </c>
      <c r="D47" s="221" t="s">
        <v>53</v>
      </c>
      <c r="E47" s="221" t="s">
        <v>54</v>
      </c>
      <c r="F47" s="99" t="s">
        <v>49</v>
      </c>
      <c r="G47" s="99"/>
      <c r="H47" s="99" t="s">
        <v>161</v>
      </c>
      <c r="I47" s="221" t="s">
        <v>171</v>
      </c>
      <c r="J47" s="184"/>
    </row>
    <row r="48" spans="1:10" s="105" customFormat="1" ht="54">
      <c r="A48" s="368">
        <v>39</v>
      </c>
      <c r="B48" s="225"/>
      <c r="C48" s="221" t="s">
        <v>624</v>
      </c>
      <c r="D48" s="221"/>
      <c r="E48" s="221" t="s">
        <v>483</v>
      </c>
      <c r="F48" s="99" t="s">
        <v>49</v>
      </c>
      <c r="G48" s="99"/>
      <c r="H48" s="99" t="s">
        <v>161</v>
      </c>
      <c r="I48" s="239" t="s">
        <v>112</v>
      </c>
      <c r="J48" s="184"/>
    </row>
    <row r="49" spans="1:10" s="105" customFormat="1" ht="81">
      <c r="A49" s="367">
        <v>40</v>
      </c>
      <c r="B49" s="225"/>
      <c r="C49" s="221" t="s">
        <v>625</v>
      </c>
      <c r="D49" s="221"/>
      <c r="E49" s="221" t="s">
        <v>55</v>
      </c>
      <c r="F49" s="99" t="s">
        <v>49</v>
      </c>
      <c r="G49" s="99"/>
      <c r="H49" s="99" t="s">
        <v>161</v>
      </c>
      <c r="I49" s="239" t="s">
        <v>484</v>
      </c>
      <c r="J49" s="184"/>
    </row>
    <row r="50" spans="1:10" s="105" customFormat="1" ht="81">
      <c r="A50" s="368">
        <v>41</v>
      </c>
      <c r="B50" s="226"/>
      <c r="C50" s="227" t="s">
        <v>626</v>
      </c>
      <c r="D50" s="227"/>
      <c r="E50" s="227" t="s">
        <v>485</v>
      </c>
      <c r="F50" s="99" t="s">
        <v>49</v>
      </c>
      <c r="G50" s="99"/>
      <c r="H50" s="99" t="s">
        <v>161</v>
      </c>
      <c r="I50" s="239" t="s">
        <v>406</v>
      </c>
      <c r="J50" s="184"/>
    </row>
    <row r="51" spans="1:10" s="105" customFormat="1" ht="81">
      <c r="A51" s="367">
        <v>42</v>
      </c>
      <c r="B51" s="225"/>
      <c r="C51" s="221" t="s">
        <v>627</v>
      </c>
      <c r="D51" s="221" t="s">
        <v>87</v>
      </c>
      <c r="E51" s="221" t="s">
        <v>88</v>
      </c>
      <c r="F51" s="99" t="s">
        <v>0</v>
      </c>
      <c r="G51" s="99"/>
      <c r="H51" s="99"/>
      <c r="I51" s="239" t="s">
        <v>113</v>
      </c>
      <c r="J51" s="184"/>
    </row>
    <row r="52" spans="1:10" s="105" customFormat="1" ht="121.5">
      <c r="A52" s="368">
        <v>43</v>
      </c>
      <c r="B52" s="225"/>
      <c r="C52" s="221" t="s">
        <v>628</v>
      </c>
      <c r="D52" s="221" t="s">
        <v>89</v>
      </c>
      <c r="E52" s="221" t="s">
        <v>90</v>
      </c>
      <c r="F52" s="99" t="s">
        <v>0</v>
      </c>
      <c r="G52" s="99"/>
      <c r="H52" s="99"/>
      <c r="I52" s="239" t="s">
        <v>114</v>
      </c>
      <c r="J52" s="184"/>
    </row>
    <row r="53" spans="1:10" s="105" customFormat="1" ht="81">
      <c r="A53" s="367">
        <v>44</v>
      </c>
      <c r="B53" s="225"/>
      <c r="C53" s="221" t="s">
        <v>631</v>
      </c>
      <c r="D53" s="221" t="s">
        <v>632</v>
      </c>
      <c r="E53" s="221" t="s">
        <v>155</v>
      </c>
      <c r="F53" s="99" t="s">
        <v>0</v>
      </c>
      <c r="G53" s="99"/>
      <c r="H53" s="99"/>
      <c r="I53" s="221" t="s">
        <v>115</v>
      </c>
      <c r="J53" s="184"/>
    </row>
    <row r="54" spans="1:10" s="105" customFormat="1" ht="54">
      <c r="A54" s="368">
        <v>45</v>
      </c>
      <c r="B54" s="225"/>
      <c r="C54" s="221" t="s">
        <v>486</v>
      </c>
      <c r="D54" s="221" t="s">
        <v>487</v>
      </c>
      <c r="E54" s="221" t="s">
        <v>488</v>
      </c>
      <c r="F54" s="99" t="s">
        <v>0</v>
      </c>
      <c r="G54" s="99"/>
      <c r="H54" s="99"/>
      <c r="I54" s="221" t="s">
        <v>116</v>
      </c>
      <c r="J54" s="184"/>
    </row>
    <row r="55" spans="1:10" s="105" customFormat="1" ht="67.5">
      <c r="A55" s="367">
        <v>46</v>
      </c>
      <c r="B55" s="225"/>
      <c r="C55" s="221" t="s">
        <v>630</v>
      </c>
      <c r="D55" s="221" t="s">
        <v>629</v>
      </c>
      <c r="E55" s="221" t="s">
        <v>91</v>
      </c>
      <c r="F55" s="99" t="s">
        <v>0</v>
      </c>
      <c r="G55" s="99"/>
      <c r="H55" s="99"/>
      <c r="I55" s="239" t="s">
        <v>117</v>
      </c>
      <c r="J55" s="184"/>
    </row>
    <row r="56" spans="1:10" s="105" customFormat="1" ht="67.5">
      <c r="A56" s="368">
        <v>47</v>
      </c>
      <c r="B56" s="225"/>
      <c r="C56" s="238" t="s">
        <v>633</v>
      </c>
      <c r="D56" s="221" t="s">
        <v>489</v>
      </c>
      <c r="E56" s="221" t="s">
        <v>156</v>
      </c>
      <c r="F56" s="99" t="s">
        <v>0</v>
      </c>
      <c r="G56" s="99"/>
      <c r="H56" s="99"/>
      <c r="I56" s="239" t="s">
        <v>414</v>
      </c>
      <c r="J56" s="184"/>
    </row>
    <row r="57" spans="1:10" s="105" customFormat="1" ht="135">
      <c r="A57" s="367">
        <v>48</v>
      </c>
      <c r="B57" s="225" t="s">
        <v>649</v>
      </c>
      <c r="C57" s="238" t="s">
        <v>682</v>
      </c>
      <c r="D57" s="238" t="s">
        <v>490</v>
      </c>
      <c r="E57" s="221" t="s">
        <v>157</v>
      </c>
      <c r="F57" s="99" t="s">
        <v>0</v>
      </c>
      <c r="G57" s="99"/>
      <c r="H57" s="99"/>
      <c r="I57" s="221" t="s">
        <v>675</v>
      </c>
      <c r="J57" s="184"/>
    </row>
    <row r="58" spans="1:10" s="105" customFormat="1" ht="54">
      <c r="A58" s="368">
        <v>49</v>
      </c>
      <c r="B58" s="225"/>
      <c r="C58" s="221" t="s">
        <v>97</v>
      </c>
      <c r="D58" s="221" t="s">
        <v>92</v>
      </c>
      <c r="E58" s="221" t="s">
        <v>93</v>
      </c>
      <c r="F58" s="99" t="s">
        <v>0</v>
      </c>
      <c r="G58" s="99"/>
      <c r="H58" s="99"/>
      <c r="I58" s="239" t="s">
        <v>118</v>
      </c>
      <c r="J58" s="184"/>
    </row>
    <row r="59" spans="1:10" s="105" customFormat="1" ht="54">
      <c r="A59" s="367">
        <v>50</v>
      </c>
      <c r="B59" s="225"/>
      <c r="C59" s="221" t="s">
        <v>601</v>
      </c>
      <c r="D59" s="221" t="s">
        <v>600</v>
      </c>
      <c r="E59" s="221" t="s">
        <v>94</v>
      </c>
      <c r="F59" s="99" t="s">
        <v>0</v>
      </c>
      <c r="G59" s="99"/>
      <c r="H59" s="99"/>
      <c r="I59" s="239" t="s">
        <v>119</v>
      </c>
      <c r="J59" s="184"/>
    </row>
    <row r="60" spans="1:10" s="105" customFormat="1" ht="54">
      <c r="A60" s="368">
        <v>51</v>
      </c>
      <c r="B60" s="225"/>
      <c r="C60" s="221" t="s">
        <v>634</v>
      </c>
      <c r="D60" s="221" t="s">
        <v>95</v>
      </c>
      <c r="E60" s="221" t="s">
        <v>96</v>
      </c>
      <c r="F60" s="99" t="s">
        <v>0</v>
      </c>
      <c r="G60" s="99"/>
      <c r="H60" s="99"/>
      <c r="I60" s="239" t="s">
        <v>120</v>
      </c>
      <c r="J60" s="184"/>
    </row>
    <row r="61" spans="1:10" s="105" customFormat="1" ht="27">
      <c r="A61" s="367">
        <v>52</v>
      </c>
      <c r="B61" s="225"/>
      <c r="C61" s="240" t="s">
        <v>491</v>
      </c>
      <c r="D61" s="221"/>
      <c r="E61" s="221" t="s">
        <v>492</v>
      </c>
      <c r="F61" s="99" t="s">
        <v>363</v>
      </c>
      <c r="G61" s="99"/>
      <c r="H61" s="99"/>
      <c r="I61" s="221" t="s">
        <v>493</v>
      </c>
      <c r="J61" s="184"/>
    </row>
    <row r="62" spans="1:10" s="105" customFormat="1" ht="54">
      <c r="A62" s="368">
        <v>53</v>
      </c>
      <c r="B62" s="225"/>
      <c r="C62" s="221" t="s">
        <v>804</v>
      </c>
      <c r="D62" s="221" t="s">
        <v>494</v>
      </c>
      <c r="E62" s="221" t="s">
        <v>98</v>
      </c>
      <c r="F62" s="99" t="s">
        <v>0</v>
      </c>
      <c r="G62" s="99"/>
      <c r="H62" s="99"/>
      <c r="I62" s="239" t="s">
        <v>121</v>
      </c>
      <c r="J62" s="184"/>
    </row>
    <row r="63" spans="1:10" s="105" customFormat="1" ht="67.5">
      <c r="A63" s="367">
        <v>54</v>
      </c>
      <c r="B63" s="225"/>
      <c r="C63" s="221" t="s">
        <v>635</v>
      </c>
      <c r="D63" s="221" t="s">
        <v>99</v>
      </c>
      <c r="E63" s="221" t="s">
        <v>158</v>
      </c>
      <c r="F63" s="99" t="s">
        <v>0</v>
      </c>
      <c r="G63" s="99"/>
      <c r="H63" s="99"/>
      <c r="I63" s="239" t="s">
        <v>495</v>
      </c>
      <c r="J63" s="184"/>
    </row>
    <row r="64" spans="1:10" s="105" customFormat="1" ht="33" customHeight="1">
      <c r="A64" s="368">
        <v>55</v>
      </c>
      <c r="B64" s="225"/>
      <c r="C64" s="240" t="s">
        <v>496</v>
      </c>
      <c r="D64" s="221"/>
      <c r="E64" s="221" t="s">
        <v>497</v>
      </c>
      <c r="F64" s="99" t="s">
        <v>363</v>
      </c>
      <c r="G64" s="99"/>
      <c r="H64" s="99"/>
      <c r="I64" s="221" t="s">
        <v>498</v>
      </c>
      <c r="J64" s="184"/>
    </row>
    <row r="65" spans="1:10" s="105" customFormat="1" ht="27">
      <c r="A65" s="367">
        <v>56</v>
      </c>
      <c r="B65" s="225"/>
      <c r="C65" s="221" t="s">
        <v>499</v>
      </c>
      <c r="D65" s="221"/>
      <c r="E65" s="221" t="s">
        <v>500</v>
      </c>
      <c r="F65" s="99" t="s">
        <v>363</v>
      </c>
      <c r="G65" s="99"/>
      <c r="H65" s="99"/>
      <c r="I65" s="221" t="s">
        <v>501</v>
      </c>
      <c r="J65" s="184"/>
    </row>
    <row r="66" spans="1:10" s="105" customFormat="1" ht="108">
      <c r="A66" s="368">
        <v>57</v>
      </c>
      <c r="B66" s="225"/>
      <c r="C66" s="221" t="s">
        <v>502</v>
      </c>
      <c r="D66" s="221"/>
      <c r="E66" s="221" t="s">
        <v>503</v>
      </c>
      <c r="F66" s="99" t="s">
        <v>504</v>
      </c>
      <c r="G66" s="99"/>
      <c r="H66" s="99"/>
      <c r="I66" s="221" t="s">
        <v>505</v>
      </c>
      <c r="J66" s="184"/>
    </row>
    <row r="67" spans="1:10" s="105" customFormat="1" ht="67.5">
      <c r="A67" s="367">
        <v>58</v>
      </c>
      <c r="B67" s="225"/>
      <c r="C67" s="238" t="s">
        <v>756</v>
      </c>
      <c r="D67" s="238" t="s">
        <v>100</v>
      </c>
      <c r="E67" s="221" t="s">
        <v>101</v>
      </c>
      <c r="F67" s="99" t="s">
        <v>0</v>
      </c>
      <c r="G67" s="99"/>
      <c r="H67" s="99"/>
      <c r="I67" s="239" t="s">
        <v>415</v>
      </c>
      <c r="J67" s="184"/>
    </row>
    <row r="68" spans="1:10" s="105" customFormat="1" ht="27">
      <c r="A68" s="368">
        <v>59</v>
      </c>
      <c r="B68" s="225"/>
      <c r="C68" s="240" t="s">
        <v>506</v>
      </c>
      <c r="D68" s="221"/>
      <c r="E68" s="221" t="s">
        <v>507</v>
      </c>
      <c r="F68" s="99" t="s">
        <v>363</v>
      </c>
      <c r="G68" s="99"/>
      <c r="H68" s="99"/>
      <c r="I68" s="221" t="s">
        <v>508</v>
      </c>
      <c r="J68" s="184"/>
    </row>
    <row r="69" spans="1:10" s="105" customFormat="1" ht="67.5">
      <c r="A69" s="367">
        <v>60</v>
      </c>
      <c r="B69" s="225"/>
      <c r="C69" s="221" t="s">
        <v>755</v>
      </c>
      <c r="D69" s="221" t="s">
        <v>509</v>
      </c>
      <c r="E69" s="221" t="s">
        <v>102</v>
      </c>
      <c r="F69" s="99" t="s">
        <v>49</v>
      </c>
      <c r="G69" s="99"/>
      <c r="H69" s="99" t="s">
        <v>161</v>
      </c>
      <c r="I69" s="239" t="s">
        <v>123</v>
      </c>
      <c r="J69" s="184"/>
    </row>
    <row r="70" spans="1:10" s="105" customFormat="1" ht="40.5">
      <c r="A70" s="368">
        <v>61</v>
      </c>
      <c r="B70" s="225" t="s">
        <v>649</v>
      </c>
      <c r="C70" s="240" t="s">
        <v>510</v>
      </c>
      <c r="D70" s="221"/>
      <c r="E70" s="221" t="s">
        <v>511</v>
      </c>
      <c r="F70" s="99" t="s">
        <v>363</v>
      </c>
      <c r="G70" s="99"/>
      <c r="H70" s="99"/>
      <c r="I70" s="221" t="s">
        <v>512</v>
      </c>
      <c r="J70" s="184"/>
    </row>
    <row r="71" spans="1:10" s="105" customFormat="1" ht="54">
      <c r="A71" s="367">
        <v>62</v>
      </c>
      <c r="B71" s="224" t="s">
        <v>679</v>
      </c>
      <c r="C71" s="221" t="s">
        <v>636</v>
      </c>
      <c r="D71" s="221" t="s">
        <v>404</v>
      </c>
      <c r="E71" s="221" t="s">
        <v>159</v>
      </c>
      <c r="F71" s="99" t="s">
        <v>417</v>
      </c>
      <c r="G71" s="99"/>
      <c r="H71" s="99" t="s">
        <v>161</v>
      </c>
      <c r="I71" s="239" t="s">
        <v>416</v>
      </c>
      <c r="J71" s="184"/>
    </row>
    <row r="72" spans="1:10" s="105" customFormat="1" ht="94.5">
      <c r="A72" s="368">
        <v>63</v>
      </c>
      <c r="B72" s="333" t="s">
        <v>855</v>
      </c>
      <c r="C72" s="331" t="s">
        <v>852</v>
      </c>
      <c r="D72" s="329"/>
      <c r="E72" s="329" t="s">
        <v>853</v>
      </c>
      <c r="F72" s="330" t="s">
        <v>363</v>
      </c>
      <c r="G72" s="322"/>
      <c r="H72" s="322"/>
      <c r="I72" s="332" t="s">
        <v>854</v>
      </c>
      <c r="J72" s="184"/>
    </row>
    <row r="73" spans="1:10" s="105" customFormat="1" ht="81">
      <c r="A73" s="367">
        <v>64</v>
      </c>
      <c r="B73" s="225"/>
      <c r="C73" s="238" t="s">
        <v>637</v>
      </c>
      <c r="D73" s="238" t="s">
        <v>405</v>
      </c>
      <c r="E73" s="221" t="s">
        <v>143</v>
      </c>
      <c r="F73" s="99" t="s">
        <v>0</v>
      </c>
      <c r="G73" s="99"/>
      <c r="H73" s="99"/>
      <c r="I73" s="239" t="s">
        <v>125</v>
      </c>
      <c r="J73" s="184"/>
    </row>
    <row r="74" spans="1:10" s="105" customFormat="1" ht="121.5">
      <c r="A74" s="368">
        <v>65</v>
      </c>
      <c r="B74" s="225" t="s">
        <v>680</v>
      </c>
      <c r="C74" s="238" t="s">
        <v>638</v>
      </c>
      <c r="D74" s="238" t="s">
        <v>513</v>
      </c>
      <c r="E74" s="221" t="s">
        <v>514</v>
      </c>
      <c r="F74" s="99" t="s">
        <v>0</v>
      </c>
      <c r="G74" s="99"/>
      <c r="H74" s="99"/>
      <c r="I74" s="239" t="s">
        <v>122</v>
      </c>
      <c r="J74" s="184"/>
    </row>
    <row r="75" spans="1:10" s="105" customFormat="1" ht="81">
      <c r="A75" s="367">
        <v>66</v>
      </c>
      <c r="B75" s="224" t="s">
        <v>681</v>
      </c>
      <c r="C75" s="221" t="s">
        <v>639</v>
      </c>
      <c r="D75" s="221" t="s">
        <v>515</v>
      </c>
      <c r="E75" s="221" t="s">
        <v>516</v>
      </c>
      <c r="F75" s="99" t="s">
        <v>0</v>
      </c>
      <c r="G75" s="99"/>
      <c r="H75" s="99"/>
      <c r="I75" s="239" t="s">
        <v>126</v>
      </c>
      <c r="J75" s="184"/>
    </row>
    <row r="76" spans="1:10" s="105" customFormat="1" ht="81">
      <c r="A76" s="368">
        <v>67</v>
      </c>
      <c r="B76" s="224" t="s">
        <v>683</v>
      </c>
      <c r="C76" s="221" t="s">
        <v>640</v>
      </c>
      <c r="D76" s="221" t="s">
        <v>103</v>
      </c>
      <c r="E76" s="221" t="s">
        <v>517</v>
      </c>
      <c r="F76" s="99" t="s">
        <v>0</v>
      </c>
      <c r="G76" s="99"/>
      <c r="H76" s="99"/>
      <c r="I76" s="239" t="s">
        <v>127</v>
      </c>
      <c r="J76" s="184"/>
    </row>
    <row r="77" spans="1:10" s="105" customFormat="1" ht="94.5">
      <c r="A77" s="367">
        <v>68</v>
      </c>
      <c r="B77" s="224" t="s">
        <v>684</v>
      </c>
      <c r="C77" s="240" t="s">
        <v>518</v>
      </c>
      <c r="D77" s="221" t="s">
        <v>519</v>
      </c>
      <c r="E77" s="221" t="s">
        <v>520</v>
      </c>
      <c r="F77" s="99" t="s">
        <v>0</v>
      </c>
      <c r="G77" s="99"/>
      <c r="H77" s="99"/>
      <c r="I77" s="221" t="s">
        <v>521</v>
      </c>
      <c r="J77" s="184"/>
    </row>
    <row r="78" spans="1:10" s="105" customFormat="1" ht="121.5">
      <c r="A78" s="368">
        <v>69</v>
      </c>
      <c r="B78" s="225" t="s">
        <v>685</v>
      </c>
      <c r="C78" s="221" t="s">
        <v>686</v>
      </c>
      <c r="D78" s="221" t="s">
        <v>522</v>
      </c>
      <c r="E78" s="221" t="s">
        <v>523</v>
      </c>
      <c r="F78" s="99" t="s">
        <v>0</v>
      </c>
      <c r="G78" s="99"/>
      <c r="H78" s="99"/>
      <c r="I78" s="239" t="s">
        <v>124</v>
      </c>
      <c r="J78" s="184"/>
    </row>
    <row r="79" spans="1:10" s="105" customFormat="1" ht="137.25" customHeight="1">
      <c r="A79" s="367">
        <v>70</v>
      </c>
      <c r="B79" s="225" t="s">
        <v>687</v>
      </c>
      <c r="C79" s="221" t="s">
        <v>641</v>
      </c>
      <c r="D79" s="221" t="s">
        <v>104</v>
      </c>
      <c r="E79" s="221" t="s">
        <v>524</v>
      </c>
      <c r="F79" s="99" t="s">
        <v>49</v>
      </c>
      <c r="G79" s="99"/>
      <c r="H79" s="99"/>
      <c r="I79" s="221" t="s">
        <v>128</v>
      </c>
      <c r="J79" s="184"/>
    </row>
    <row r="80" spans="1:10" s="105" customFormat="1" ht="81">
      <c r="A80" s="368">
        <v>71</v>
      </c>
      <c r="B80" s="225"/>
      <c r="C80" s="221" t="s">
        <v>525</v>
      </c>
      <c r="D80" s="227" t="s">
        <v>105</v>
      </c>
      <c r="E80" s="227" t="s">
        <v>526</v>
      </c>
      <c r="F80" s="99" t="s">
        <v>363</v>
      </c>
      <c r="G80" s="99"/>
      <c r="H80" s="99"/>
      <c r="I80" s="221" t="s">
        <v>527</v>
      </c>
      <c r="J80" s="184"/>
    </row>
    <row r="81" spans="1:21" s="105" customFormat="1" ht="100.5" customHeight="1">
      <c r="A81" s="367">
        <v>72</v>
      </c>
      <c r="B81" s="226" t="s">
        <v>696</v>
      </c>
      <c r="C81" s="227" t="s">
        <v>697</v>
      </c>
      <c r="D81" s="227" t="s">
        <v>105</v>
      </c>
      <c r="E81" s="227" t="s">
        <v>526</v>
      </c>
      <c r="F81" s="99" t="s">
        <v>0</v>
      </c>
      <c r="G81" s="228"/>
      <c r="H81" s="228"/>
      <c r="I81" s="227" t="s">
        <v>129</v>
      </c>
      <c r="J81" s="184"/>
    </row>
    <row r="82" spans="1:21" s="105" customFormat="1" ht="121.5">
      <c r="A82" s="368">
        <v>73</v>
      </c>
      <c r="B82" s="225" t="s">
        <v>688</v>
      </c>
      <c r="C82" s="221" t="s">
        <v>642</v>
      </c>
      <c r="D82" s="221" t="s">
        <v>528</v>
      </c>
      <c r="E82" s="221" t="s">
        <v>529</v>
      </c>
      <c r="F82" s="99" t="s">
        <v>0</v>
      </c>
      <c r="G82" s="99"/>
      <c r="H82" s="99"/>
      <c r="I82" s="239" t="s">
        <v>130</v>
      </c>
      <c r="J82" s="184"/>
    </row>
    <row r="83" spans="1:21" s="105" customFormat="1" ht="67.5">
      <c r="A83" s="367">
        <v>74</v>
      </c>
      <c r="B83" s="225" t="s">
        <v>689</v>
      </c>
      <c r="C83" s="221" t="s">
        <v>643</v>
      </c>
      <c r="D83" s="221" t="s">
        <v>530</v>
      </c>
      <c r="E83" s="221" t="s">
        <v>531</v>
      </c>
      <c r="F83" s="99" t="s">
        <v>0</v>
      </c>
      <c r="G83" s="99"/>
      <c r="H83" s="99"/>
      <c r="I83" s="239" t="s">
        <v>131</v>
      </c>
      <c r="J83" s="184"/>
    </row>
    <row r="84" spans="1:21" s="105" customFormat="1" ht="81">
      <c r="A84" s="368">
        <v>75</v>
      </c>
      <c r="B84" s="225" t="s">
        <v>690</v>
      </c>
      <c r="C84" s="329" t="s">
        <v>877</v>
      </c>
      <c r="D84" s="221" t="s">
        <v>532</v>
      </c>
      <c r="E84" s="221" t="s">
        <v>533</v>
      </c>
      <c r="F84" s="99" t="s">
        <v>363</v>
      </c>
      <c r="G84" s="99"/>
      <c r="H84" s="99"/>
      <c r="I84" s="332" t="s">
        <v>878</v>
      </c>
      <c r="J84" s="184"/>
    </row>
    <row r="85" spans="1:21" s="105" customFormat="1" ht="121.5">
      <c r="A85" s="367">
        <v>76</v>
      </c>
      <c r="B85" s="225" t="s">
        <v>691</v>
      </c>
      <c r="C85" s="241" t="s">
        <v>106</v>
      </c>
      <c r="D85" s="221" t="s">
        <v>138</v>
      </c>
      <c r="E85" s="221" t="s">
        <v>534</v>
      </c>
      <c r="F85" s="99" t="s">
        <v>0</v>
      </c>
      <c r="G85" s="99"/>
      <c r="H85" s="99"/>
      <c r="I85" s="221" t="s">
        <v>132</v>
      </c>
      <c r="J85" s="184"/>
    </row>
    <row r="86" spans="1:21" s="105" customFormat="1" ht="67.5">
      <c r="A86" s="368">
        <v>77</v>
      </c>
      <c r="B86" s="334" t="s">
        <v>856</v>
      </c>
      <c r="C86" s="329" t="s">
        <v>857</v>
      </c>
      <c r="D86" s="329"/>
      <c r="E86" s="329" t="s">
        <v>858</v>
      </c>
      <c r="F86" s="330" t="s">
        <v>363</v>
      </c>
      <c r="G86" s="322"/>
      <c r="H86" s="322"/>
      <c r="I86" s="332" t="s">
        <v>859</v>
      </c>
      <c r="J86" s="335"/>
      <c r="K86" s="336" t="s">
        <v>845</v>
      </c>
      <c r="L86" s="337"/>
      <c r="M86" s="337"/>
      <c r="N86" s="337"/>
      <c r="O86" s="337"/>
      <c r="P86" s="337"/>
      <c r="Q86" s="337"/>
      <c r="R86" s="337"/>
      <c r="S86" s="337"/>
      <c r="T86" s="337"/>
      <c r="U86" s="337"/>
    </row>
    <row r="87" spans="1:21" s="105" customFormat="1" ht="108">
      <c r="A87" s="367">
        <v>78</v>
      </c>
      <c r="B87" s="334" t="s">
        <v>860</v>
      </c>
      <c r="C87" s="401" t="s">
        <v>861</v>
      </c>
      <c r="D87" s="329"/>
      <c r="E87" s="332" t="s">
        <v>862</v>
      </c>
      <c r="F87" s="330" t="s">
        <v>863</v>
      </c>
      <c r="G87" s="322"/>
      <c r="H87" s="322"/>
      <c r="I87" s="329" t="s">
        <v>864</v>
      </c>
      <c r="J87" s="335"/>
      <c r="K87" s="336"/>
      <c r="L87" s="337"/>
      <c r="M87" s="337"/>
      <c r="N87" s="337"/>
      <c r="O87" s="337"/>
      <c r="P87" s="337"/>
      <c r="Q87" s="337"/>
      <c r="R87" s="337"/>
      <c r="S87" s="337"/>
      <c r="T87" s="337"/>
      <c r="U87" s="337"/>
    </row>
    <row r="88" spans="1:21" s="105" customFormat="1" ht="67.5">
      <c r="A88" s="368">
        <v>79</v>
      </c>
      <c r="B88" s="224" t="s">
        <v>896</v>
      </c>
      <c r="C88" s="231" t="s">
        <v>897</v>
      </c>
      <c r="D88" s="214" t="s">
        <v>693</v>
      </c>
      <c r="E88" s="221" t="s">
        <v>895</v>
      </c>
      <c r="F88" s="99" t="s">
        <v>363</v>
      </c>
      <c r="G88" s="99"/>
      <c r="H88" s="99"/>
      <c r="I88" s="221" t="s">
        <v>535</v>
      </c>
      <c r="J88" s="184"/>
    </row>
    <row r="89" spans="1:21" s="105" customFormat="1" ht="108">
      <c r="A89" s="367">
        <v>80</v>
      </c>
      <c r="B89" s="224" t="s">
        <v>695</v>
      </c>
      <c r="C89" s="227" t="s">
        <v>692</v>
      </c>
      <c r="D89" s="227" t="s">
        <v>137</v>
      </c>
      <c r="E89" s="227" t="s">
        <v>536</v>
      </c>
      <c r="F89" s="99" t="s">
        <v>0</v>
      </c>
      <c r="G89" s="228"/>
      <c r="H89" s="228"/>
      <c r="I89" s="221" t="s">
        <v>133</v>
      </c>
      <c r="J89" s="184"/>
    </row>
    <row r="90" spans="1:21" s="105" customFormat="1" ht="54">
      <c r="A90" s="368">
        <v>81</v>
      </c>
      <c r="B90" s="225" t="s">
        <v>694</v>
      </c>
      <c r="C90" s="221" t="s">
        <v>107</v>
      </c>
      <c r="D90" s="221" t="s">
        <v>108</v>
      </c>
      <c r="E90" s="221" t="s">
        <v>537</v>
      </c>
      <c r="F90" s="99" t="s">
        <v>363</v>
      </c>
      <c r="G90" s="99"/>
      <c r="H90" s="99"/>
      <c r="I90" s="221" t="s">
        <v>538</v>
      </c>
      <c r="J90" s="184"/>
    </row>
    <row r="91" spans="1:21" s="105" customFormat="1" ht="54">
      <c r="A91" s="367">
        <v>82</v>
      </c>
      <c r="B91" s="224" t="s">
        <v>677</v>
      </c>
      <c r="C91" s="221" t="s">
        <v>644</v>
      </c>
      <c r="D91" s="221" t="s">
        <v>136</v>
      </c>
      <c r="E91" s="221" t="s">
        <v>539</v>
      </c>
      <c r="F91" s="99" t="s">
        <v>0</v>
      </c>
      <c r="G91" s="99"/>
      <c r="H91" s="99"/>
      <c r="I91" s="221" t="s">
        <v>540</v>
      </c>
      <c r="J91" s="185"/>
    </row>
    <row r="92" spans="1:21" s="105" customFormat="1" ht="94.5">
      <c r="A92" s="368">
        <v>83</v>
      </c>
      <c r="B92" s="225" t="s">
        <v>678</v>
      </c>
      <c r="C92" s="221" t="s">
        <v>602</v>
      </c>
      <c r="D92" s="221" t="s">
        <v>135</v>
      </c>
      <c r="E92" s="221" t="s">
        <v>541</v>
      </c>
      <c r="F92" s="99" t="s">
        <v>0</v>
      </c>
      <c r="G92" s="99"/>
      <c r="H92" s="99"/>
      <c r="I92" s="221" t="s">
        <v>172</v>
      </c>
      <c r="J92" s="184"/>
    </row>
    <row r="93" spans="1:21" s="105" customFormat="1" ht="81">
      <c r="A93" s="367">
        <v>84</v>
      </c>
      <c r="B93" s="225" t="s">
        <v>651</v>
      </c>
      <c r="C93" s="214" t="s">
        <v>676</v>
      </c>
      <c r="D93" s="221" t="s">
        <v>139</v>
      </c>
      <c r="E93" s="221" t="s">
        <v>652</v>
      </c>
      <c r="F93" s="99" t="s">
        <v>0</v>
      </c>
      <c r="G93" s="99"/>
      <c r="H93" s="99"/>
      <c r="I93" s="221" t="s">
        <v>134</v>
      </c>
      <c r="J93" s="184"/>
    </row>
    <row r="94" spans="1:21" s="105" customFormat="1" ht="81">
      <c r="A94" s="368">
        <v>85</v>
      </c>
      <c r="B94" s="225" t="s">
        <v>653</v>
      </c>
      <c r="C94" s="240" t="s">
        <v>654</v>
      </c>
      <c r="D94" s="221" t="s">
        <v>140</v>
      </c>
      <c r="E94" s="221" t="s">
        <v>542</v>
      </c>
      <c r="F94" s="99" t="s">
        <v>0</v>
      </c>
      <c r="G94" s="99"/>
      <c r="H94" s="99"/>
      <c r="I94" s="221" t="s">
        <v>134</v>
      </c>
      <c r="J94" s="184"/>
    </row>
    <row r="95" spans="1:21" s="105" customFormat="1" ht="54">
      <c r="A95" s="367">
        <v>86</v>
      </c>
      <c r="B95" s="225"/>
      <c r="C95" s="221" t="s">
        <v>645</v>
      </c>
      <c r="D95" s="221" t="s">
        <v>141</v>
      </c>
      <c r="E95" s="221" t="s">
        <v>543</v>
      </c>
      <c r="F95" s="99" t="s">
        <v>0</v>
      </c>
      <c r="G95" s="99"/>
      <c r="H95" s="232"/>
      <c r="I95" s="221" t="s">
        <v>134</v>
      </c>
      <c r="J95" s="184"/>
    </row>
    <row r="96" spans="1:21" s="105" customFormat="1" ht="189">
      <c r="A96" s="368">
        <v>87</v>
      </c>
      <c r="B96" s="225" t="s">
        <v>917</v>
      </c>
      <c r="C96" s="221" t="s">
        <v>807</v>
      </c>
      <c r="D96" s="221" t="s">
        <v>142</v>
      </c>
      <c r="E96" s="221" t="s">
        <v>589</v>
      </c>
      <c r="F96" s="99" t="s">
        <v>0</v>
      </c>
      <c r="G96" s="99"/>
      <c r="H96" s="99"/>
      <c r="I96" s="221" t="s">
        <v>915</v>
      </c>
      <c r="J96" s="184"/>
    </row>
    <row r="97" spans="1:13" s="105" customFormat="1" ht="67.5">
      <c r="A97" s="367">
        <v>88</v>
      </c>
      <c r="B97" s="225" t="s">
        <v>656</v>
      </c>
      <c r="C97" s="221" t="s">
        <v>646</v>
      </c>
      <c r="D97" s="221" t="s">
        <v>144</v>
      </c>
      <c r="E97" s="221" t="s">
        <v>544</v>
      </c>
      <c r="F97" s="233">
        <v>42441</v>
      </c>
      <c r="G97" s="99" t="s">
        <v>761</v>
      </c>
      <c r="H97" s="99" t="s">
        <v>161</v>
      </c>
      <c r="I97" s="221" t="s">
        <v>763</v>
      </c>
      <c r="J97" s="143"/>
      <c r="K97" s="43" t="s">
        <v>383</v>
      </c>
      <c r="L97" s="43" t="s">
        <v>588</v>
      </c>
      <c r="M97" s="105" t="s">
        <v>374</v>
      </c>
    </row>
    <row r="98" spans="1:13" s="105" customFormat="1" ht="135">
      <c r="A98" s="368">
        <v>89</v>
      </c>
      <c r="B98" s="225" t="s">
        <v>657</v>
      </c>
      <c r="C98" s="329" t="s">
        <v>874</v>
      </c>
      <c r="D98" s="221" t="s">
        <v>545</v>
      </c>
      <c r="E98" s="221" t="s">
        <v>875</v>
      </c>
      <c r="F98" s="99" t="s">
        <v>0</v>
      </c>
      <c r="G98" s="99"/>
      <c r="H98" s="99" t="s">
        <v>546</v>
      </c>
      <c r="I98" s="221" t="s">
        <v>876</v>
      </c>
      <c r="J98" s="184"/>
    </row>
    <row r="99" spans="1:13" s="105" customFormat="1" ht="54">
      <c r="A99" s="367">
        <v>90</v>
      </c>
      <c r="B99" s="242" t="s">
        <v>603</v>
      </c>
      <c r="C99" s="240" t="s">
        <v>396</v>
      </c>
      <c r="D99" s="240" t="s">
        <v>397</v>
      </c>
      <c r="E99" s="240" t="s">
        <v>547</v>
      </c>
      <c r="F99" s="99" t="s">
        <v>363</v>
      </c>
      <c r="G99" s="234"/>
      <c r="H99" s="234"/>
      <c r="I99" s="240" t="s">
        <v>398</v>
      </c>
      <c r="J99" s="184"/>
    </row>
    <row r="100" spans="1:13" s="105" customFormat="1" ht="135">
      <c r="A100" s="368">
        <v>91</v>
      </c>
      <c r="B100" s="224" t="s">
        <v>659</v>
      </c>
      <c r="C100" s="221" t="s">
        <v>658</v>
      </c>
      <c r="D100" s="221" t="s">
        <v>595</v>
      </c>
      <c r="E100" s="221" t="s">
        <v>548</v>
      </c>
      <c r="F100" s="233" t="s">
        <v>590</v>
      </c>
      <c r="G100" s="99" t="s">
        <v>375</v>
      </c>
      <c r="H100" s="99" t="s">
        <v>161</v>
      </c>
      <c r="I100" s="239" t="s">
        <v>591</v>
      </c>
      <c r="J100" s="184"/>
      <c r="K100" s="43" t="s">
        <v>371</v>
      </c>
    </row>
    <row r="101" spans="1:13" s="105" customFormat="1" ht="81">
      <c r="A101" s="367">
        <v>92</v>
      </c>
      <c r="B101" s="225" t="s">
        <v>674</v>
      </c>
      <c r="C101" s="221" t="s">
        <v>647</v>
      </c>
      <c r="D101" s="221" t="s">
        <v>369</v>
      </c>
      <c r="E101" s="221" t="s">
        <v>549</v>
      </c>
      <c r="F101" s="99" t="s">
        <v>0</v>
      </c>
      <c r="G101" s="99"/>
      <c r="H101" s="99" t="s">
        <v>161</v>
      </c>
      <c r="I101" s="221" t="s">
        <v>594</v>
      </c>
      <c r="J101" s="184"/>
    </row>
    <row r="102" spans="1:13" s="105" customFormat="1" ht="108">
      <c r="A102" s="368">
        <v>93</v>
      </c>
      <c r="B102" s="225" t="s">
        <v>604</v>
      </c>
      <c r="C102" s="235" t="s">
        <v>700</v>
      </c>
      <c r="D102" s="235" t="s">
        <v>370</v>
      </c>
      <c r="E102" s="235" t="s">
        <v>550</v>
      </c>
      <c r="F102" s="232" t="s">
        <v>701</v>
      </c>
      <c r="G102" s="232"/>
      <c r="H102" s="99" t="s">
        <v>161</v>
      </c>
      <c r="I102" s="221" t="s">
        <v>418</v>
      </c>
      <c r="J102" s="184"/>
    </row>
    <row r="103" spans="1:13" s="105" customFormat="1" ht="94.5">
      <c r="A103" s="367">
        <v>94</v>
      </c>
      <c r="B103" s="224" t="s">
        <v>660</v>
      </c>
      <c r="C103" s="221" t="s">
        <v>648</v>
      </c>
      <c r="D103" s="221" t="s">
        <v>569</v>
      </c>
      <c r="E103" s="221" t="s">
        <v>567</v>
      </c>
      <c r="F103" s="99" t="s">
        <v>0</v>
      </c>
      <c r="G103" s="99"/>
      <c r="H103" s="99"/>
      <c r="I103" s="221" t="s">
        <v>568</v>
      </c>
      <c r="J103" s="184"/>
    </row>
    <row r="104" spans="1:13" s="105" customFormat="1" ht="72" customHeight="1">
      <c r="A104" s="368">
        <v>95</v>
      </c>
      <c r="B104" s="225" t="s">
        <v>605</v>
      </c>
      <c r="C104" s="221" t="s">
        <v>575</v>
      </c>
      <c r="D104" s="221" t="s">
        <v>551</v>
      </c>
      <c r="E104" s="221" t="s">
        <v>552</v>
      </c>
      <c r="F104" s="99" t="s">
        <v>0</v>
      </c>
      <c r="G104" s="99"/>
      <c r="H104" s="99"/>
      <c r="I104" s="221" t="s">
        <v>376</v>
      </c>
      <c r="J104" s="184"/>
    </row>
    <row r="105" spans="1:13" s="105" customFormat="1" ht="67.5">
      <c r="A105" s="367">
        <v>96</v>
      </c>
      <c r="B105" s="225" t="s">
        <v>661</v>
      </c>
      <c r="C105" s="240" t="s">
        <v>399</v>
      </c>
      <c r="D105" s="240" t="s">
        <v>401</v>
      </c>
      <c r="E105" s="240" t="s">
        <v>553</v>
      </c>
      <c r="F105" s="99" t="s">
        <v>0</v>
      </c>
      <c r="G105" s="234"/>
      <c r="H105" s="234"/>
      <c r="I105" s="240" t="s">
        <v>400</v>
      </c>
      <c r="J105" s="184"/>
    </row>
    <row r="106" spans="1:13" s="105" customFormat="1" ht="183.75" customHeight="1">
      <c r="A106" s="368">
        <v>97</v>
      </c>
      <c r="B106" s="224" t="s">
        <v>593</v>
      </c>
      <c r="C106" s="224" t="s">
        <v>751</v>
      </c>
      <c r="D106" s="318" t="s">
        <v>596</v>
      </c>
      <c r="E106" s="235" t="s">
        <v>754</v>
      </c>
      <c r="F106" s="233" t="s">
        <v>597</v>
      </c>
      <c r="G106" s="99" t="s">
        <v>375</v>
      </c>
      <c r="H106" s="99" t="s">
        <v>161</v>
      </c>
      <c r="I106" s="318" t="s">
        <v>592</v>
      </c>
      <c r="J106" s="184"/>
    </row>
    <row r="107" spans="1:13" s="105" customFormat="1" ht="67.5">
      <c r="A107" s="367">
        <v>98</v>
      </c>
      <c r="B107" s="318"/>
      <c r="C107" s="318" t="s">
        <v>729</v>
      </c>
      <c r="D107" s="318"/>
      <c r="E107" s="221" t="s">
        <v>726</v>
      </c>
      <c r="F107" s="99" t="s">
        <v>363</v>
      </c>
      <c r="G107" s="99"/>
      <c r="H107" s="99"/>
      <c r="I107" s="318" t="s">
        <v>728</v>
      </c>
      <c r="J107" s="151"/>
    </row>
    <row r="108" spans="1:13" s="105" customFormat="1" ht="81">
      <c r="A108" s="368">
        <v>99</v>
      </c>
      <c r="B108" s="318" t="s">
        <v>752</v>
      </c>
      <c r="C108" s="318" t="s">
        <v>753</v>
      </c>
      <c r="D108" s="318"/>
      <c r="E108" s="221" t="s">
        <v>730</v>
      </c>
      <c r="F108" s="99" t="s">
        <v>0</v>
      </c>
      <c r="G108" s="99"/>
      <c r="H108" s="99"/>
      <c r="I108" s="318" t="s">
        <v>727</v>
      </c>
      <c r="J108" s="151"/>
    </row>
    <row r="109" spans="1:13" s="105" customFormat="1" ht="88.5" customHeight="1">
      <c r="A109" s="367">
        <v>100</v>
      </c>
      <c r="B109" s="318" t="s">
        <v>762</v>
      </c>
      <c r="C109" s="318" t="s">
        <v>759</v>
      </c>
      <c r="D109" s="318"/>
      <c r="E109" s="221" t="s">
        <v>760</v>
      </c>
      <c r="F109" s="99" t="s">
        <v>0</v>
      </c>
      <c r="G109" s="99"/>
      <c r="H109" s="99"/>
      <c r="I109" s="318" t="s">
        <v>727</v>
      </c>
      <c r="J109" s="151"/>
    </row>
    <row r="110" spans="1:13" s="105" customFormat="1" ht="81">
      <c r="A110" s="368">
        <v>101</v>
      </c>
      <c r="B110" s="221"/>
      <c r="C110" s="218" t="s">
        <v>803</v>
      </c>
      <c r="D110" s="218" t="s">
        <v>764</v>
      </c>
      <c r="E110" s="394" t="s">
        <v>765</v>
      </c>
      <c r="F110" s="232" t="s">
        <v>0</v>
      </c>
      <c r="G110" s="99"/>
      <c r="H110" s="99"/>
      <c r="I110" s="221" t="s">
        <v>767</v>
      </c>
      <c r="J110" s="184"/>
      <c r="K110" s="34" t="s">
        <v>766</v>
      </c>
    </row>
    <row r="111" spans="1:13" s="33" customFormat="1" ht="109.5" customHeight="1">
      <c r="A111" s="367">
        <v>102</v>
      </c>
      <c r="B111" s="221"/>
      <c r="C111" s="317" t="s">
        <v>975</v>
      </c>
      <c r="D111" s="244"/>
      <c r="E111" s="394" t="s">
        <v>893</v>
      </c>
      <c r="F111" s="99" t="s">
        <v>701</v>
      </c>
      <c r="G111" s="99"/>
      <c r="H111" s="99" t="s">
        <v>161</v>
      </c>
      <c r="I111" s="221" t="s">
        <v>418</v>
      </c>
      <c r="J111" s="184"/>
      <c r="K111" s="15"/>
    </row>
    <row r="112" spans="1:13" s="33" customFormat="1" ht="148.5">
      <c r="A112" s="368">
        <v>103</v>
      </c>
      <c r="B112" s="334" t="s">
        <v>846</v>
      </c>
      <c r="C112" s="317" t="s">
        <v>847</v>
      </c>
      <c r="D112" s="328" t="s">
        <v>822</v>
      </c>
      <c r="E112" s="318" t="s">
        <v>894</v>
      </c>
      <c r="F112" s="330" t="s">
        <v>848</v>
      </c>
      <c r="G112" s="330"/>
      <c r="H112" s="330"/>
      <c r="I112" s="329" t="s">
        <v>849</v>
      </c>
      <c r="J112" s="184"/>
      <c r="K112" s="15"/>
    </row>
    <row r="113" spans="1:11" s="105" customFormat="1" ht="56.25" customHeight="1">
      <c r="A113" s="367">
        <v>104</v>
      </c>
      <c r="B113" s="334" t="s">
        <v>926</v>
      </c>
      <c r="C113" s="317" t="s">
        <v>927</v>
      </c>
      <c r="D113" s="328"/>
      <c r="E113" s="310" t="s">
        <v>928</v>
      </c>
      <c r="F113" s="392" t="s">
        <v>363</v>
      </c>
      <c r="G113" s="330"/>
      <c r="H113" s="330"/>
      <c r="I113" s="332" t="s">
        <v>929</v>
      </c>
      <c r="J113" s="184"/>
    </row>
    <row r="114" spans="1:11" s="188" customFormat="1" ht="67.5">
      <c r="A114" s="368">
        <v>105</v>
      </c>
      <c r="B114" s="334"/>
      <c r="C114" s="317" t="s">
        <v>918</v>
      </c>
      <c r="D114" s="328"/>
      <c r="E114" s="310" t="s">
        <v>919</v>
      </c>
      <c r="F114" s="392" t="s">
        <v>363</v>
      </c>
      <c r="G114" s="330"/>
      <c r="H114" s="330"/>
      <c r="I114" s="332" t="s">
        <v>920</v>
      </c>
      <c r="J114" s="68"/>
    </row>
    <row r="115" spans="1:11" s="188" customFormat="1" ht="54">
      <c r="A115" s="367">
        <v>106</v>
      </c>
      <c r="B115" s="414"/>
      <c r="C115" s="218" t="s">
        <v>808</v>
      </c>
      <c r="D115" s="237"/>
      <c r="E115" s="318" t="s">
        <v>809</v>
      </c>
      <c r="F115" s="99" t="s">
        <v>0</v>
      </c>
      <c r="G115" s="99"/>
      <c r="H115" s="99"/>
      <c r="I115" s="221" t="s">
        <v>814</v>
      </c>
      <c r="J115" s="184"/>
    </row>
    <row r="116" spans="1:11" s="188" customFormat="1" ht="165.75">
      <c r="A116" s="368">
        <v>107</v>
      </c>
      <c r="B116" s="414"/>
      <c r="C116" s="218" t="s">
        <v>806</v>
      </c>
      <c r="D116" s="237"/>
      <c r="E116" s="310" t="s">
        <v>916</v>
      </c>
      <c r="F116" s="330" t="s">
        <v>0</v>
      </c>
      <c r="G116" s="330"/>
      <c r="H116" s="99"/>
      <c r="I116" s="329" t="s">
        <v>911</v>
      </c>
      <c r="J116" s="184"/>
    </row>
    <row r="117" spans="1:11" s="188" customFormat="1" ht="148.5">
      <c r="A117" s="367">
        <v>108</v>
      </c>
      <c r="B117" s="414"/>
      <c r="C117" s="218" t="s">
        <v>810</v>
      </c>
      <c r="D117" s="237"/>
      <c r="E117" s="318" t="s">
        <v>914</v>
      </c>
      <c r="F117" s="99" t="s">
        <v>0</v>
      </c>
      <c r="G117" s="99"/>
      <c r="H117" s="99"/>
      <c r="I117" s="322" t="s">
        <v>985</v>
      </c>
      <c r="J117" s="184"/>
    </row>
    <row r="118" spans="1:11" s="188" customFormat="1" ht="89.25">
      <c r="A118" s="368">
        <v>109</v>
      </c>
      <c r="B118" s="414"/>
      <c r="C118" s="218" t="s">
        <v>821</v>
      </c>
      <c r="D118" s="237"/>
      <c r="E118" s="310" t="s">
        <v>912</v>
      </c>
      <c r="F118" s="99" t="s">
        <v>0</v>
      </c>
      <c r="G118" s="99"/>
      <c r="H118" s="99"/>
      <c r="I118" s="329" t="s">
        <v>911</v>
      </c>
      <c r="J118" s="184"/>
    </row>
    <row r="119" spans="1:11" s="188" customFormat="1" ht="108">
      <c r="A119" s="367">
        <v>110</v>
      </c>
      <c r="B119" s="414"/>
      <c r="C119" s="218"/>
      <c r="D119" s="218" t="s">
        <v>838</v>
      </c>
      <c r="E119" s="310" t="s">
        <v>827</v>
      </c>
      <c r="F119" s="99" t="s">
        <v>145</v>
      </c>
      <c r="G119" s="99"/>
      <c r="H119" s="99"/>
      <c r="I119" s="322" t="s">
        <v>843</v>
      </c>
      <c r="J119" s="184"/>
      <c r="K119" s="15" t="s">
        <v>844</v>
      </c>
    </row>
    <row r="120" spans="1:11" s="188" customFormat="1" ht="67.5">
      <c r="A120" s="368">
        <v>111</v>
      </c>
      <c r="B120" s="334" t="s">
        <v>820</v>
      </c>
      <c r="C120" s="317" t="s">
        <v>971</v>
      </c>
      <c r="D120" s="328"/>
      <c r="E120" s="310" t="s">
        <v>924</v>
      </c>
      <c r="F120" s="392">
        <v>43564</v>
      </c>
      <c r="G120" s="330" t="s">
        <v>988</v>
      </c>
      <c r="H120" s="330" t="s">
        <v>925</v>
      </c>
      <c r="I120" s="329" t="s">
        <v>989</v>
      </c>
      <c r="J120" s="105"/>
      <c r="K120" s="420"/>
    </row>
    <row r="121" spans="1:11" s="188" customFormat="1" ht="148.5">
      <c r="A121" s="367">
        <v>112</v>
      </c>
      <c r="B121" s="415" t="s">
        <v>850</v>
      </c>
      <c r="C121" s="339" t="s">
        <v>871</v>
      </c>
      <c r="D121" s="340" t="s">
        <v>822</v>
      </c>
      <c r="E121" s="393" t="s">
        <v>913</v>
      </c>
      <c r="F121" s="342" t="s">
        <v>0</v>
      </c>
      <c r="G121" s="342"/>
      <c r="H121" s="342"/>
      <c r="I121" s="341" t="s">
        <v>911</v>
      </c>
      <c r="J121" s="105"/>
    </row>
    <row r="122" spans="1:11" s="188" customFormat="1" ht="51">
      <c r="A122" s="368">
        <v>113</v>
      </c>
      <c r="B122" s="334"/>
      <c r="C122" s="317" t="s">
        <v>921</v>
      </c>
      <c r="D122" s="328"/>
      <c r="E122" s="310" t="s">
        <v>919</v>
      </c>
      <c r="F122" s="392" t="s">
        <v>363</v>
      </c>
      <c r="G122" s="330"/>
      <c r="H122" s="330"/>
      <c r="I122" s="332" t="s">
        <v>922</v>
      </c>
      <c r="J122" s="105"/>
    </row>
    <row r="123" spans="1:11" s="188" customFormat="1" ht="76.5">
      <c r="A123" s="367">
        <v>114</v>
      </c>
      <c r="B123" s="334" t="s">
        <v>870</v>
      </c>
      <c r="C123" s="317" t="s">
        <v>1011</v>
      </c>
      <c r="D123" s="328"/>
      <c r="E123" s="310" t="s">
        <v>923</v>
      </c>
      <c r="F123" s="392">
        <v>43389</v>
      </c>
      <c r="G123" s="330"/>
      <c r="H123" s="330"/>
      <c r="I123" s="322" t="s">
        <v>892</v>
      </c>
      <c r="J123" s="105"/>
    </row>
    <row r="124" spans="1:11" s="188" customFormat="1" ht="40.5">
      <c r="A124" s="367">
        <v>115</v>
      </c>
      <c r="B124" s="334"/>
      <c r="C124" s="317"/>
      <c r="D124" s="317" t="s">
        <v>1005</v>
      </c>
      <c r="E124" s="310" t="s">
        <v>1007</v>
      </c>
      <c r="F124" s="392">
        <v>43647</v>
      </c>
      <c r="G124" s="330" t="s">
        <v>1010</v>
      </c>
      <c r="H124" s="330" t="s">
        <v>1008</v>
      </c>
      <c r="I124" s="322" t="s">
        <v>1009</v>
      </c>
      <c r="J124" s="184"/>
      <c r="K124" s="447"/>
    </row>
    <row r="125" spans="1:11" s="188" customFormat="1" ht="40.5">
      <c r="A125" s="367">
        <v>116</v>
      </c>
      <c r="B125" s="334" t="s">
        <v>1021</v>
      </c>
      <c r="C125" s="317" t="s">
        <v>1020</v>
      </c>
      <c r="D125" s="317" t="s">
        <v>1012</v>
      </c>
      <c r="E125" s="310" t="s">
        <v>1013</v>
      </c>
      <c r="F125" s="392">
        <v>43692</v>
      </c>
      <c r="G125" s="330" t="s">
        <v>1010</v>
      </c>
      <c r="H125" s="330" t="s">
        <v>161</v>
      </c>
      <c r="I125" s="322" t="s">
        <v>1014</v>
      </c>
      <c r="J125" s="184"/>
      <c r="K125" s="105"/>
    </row>
    <row r="126" spans="1:11" s="188" customFormat="1" ht="67.5">
      <c r="A126" s="367">
        <v>117</v>
      </c>
      <c r="B126" s="334"/>
      <c r="C126" s="317"/>
      <c r="D126" s="317" t="s">
        <v>1015</v>
      </c>
      <c r="E126" s="310" t="s">
        <v>1016</v>
      </c>
      <c r="F126" s="392">
        <v>43727</v>
      </c>
      <c r="G126" s="330" t="s">
        <v>1018</v>
      </c>
      <c r="H126" s="330" t="s">
        <v>161</v>
      </c>
      <c r="I126" s="322" t="s">
        <v>1019</v>
      </c>
      <c r="J126" s="448"/>
      <c r="K126" s="449" t="s">
        <v>1017</v>
      </c>
    </row>
    <row r="127" spans="1:11" s="188" customFormat="1">
      <c r="A127" s="366"/>
      <c r="B127" s="323"/>
      <c r="C127" s="324"/>
      <c r="D127" s="325"/>
      <c r="E127" s="326" t="s">
        <v>1006</v>
      </c>
      <c r="F127" s="96"/>
      <c r="G127" s="96"/>
      <c r="H127" s="96"/>
      <c r="I127" s="327"/>
      <c r="J127" s="105"/>
    </row>
    <row r="128" spans="1:11" s="188" customFormat="1">
      <c r="A128" s="366"/>
      <c r="B128" s="323"/>
      <c r="C128" s="324"/>
      <c r="D128" s="325"/>
      <c r="E128" s="326"/>
      <c r="F128" s="96"/>
      <c r="G128" s="96"/>
      <c r="H128" s="96"/>
      <c r="I128" s="327"/>
      <c r="J128" s="105"/>
    </row>
    <row r="129" spans="1:10" s="188" customFormat="1">
      <c r="A129" s="366"/>
      <c r="B129" s="323"/>
      <c r="C129" s="324"/>
      <c r="D129" s="325"/>
      <c r="E129" s="326"/>
      <c r="F129" s="96"/>
      <c r="G129" s="96"/>
      <c r="H129" s="96"/>
      <c r="I129" s="327"/>
      <c r="J129" s="105"/>
    </row>
    <row r="130" spans="1:10" s="188" customFormat="1">
      <c r="A130" s="192"/>
      <c r="B130" s="189" t="s">
        <v>560</v>
      </c>
      <c r="C130" s="186"/>
      <c r="D130" s="190"/>
      <c r="E130" s="191"/>
      <c r="G130" s="188" t="s">
        <v>554</v>
      </c>
      <c r="H130" s="192"/>
    </row>
    <row r="131" spans="1:10" s="188" customFormat="1">
      <c r="A131" s="192"/>
      <c r="B131" s="193"/>
      <c r="C131" s="194"/>
      <c r="D131" s="189"/>
      <c r="E131" s="186"/>
      <c r="G131" s="188" t="s">
        <v>555</v>
      </c>
      <c r="H131" s="192"/>
    </row>
    <row r="132" spans="1:10" s="188" customFormat="1">
      <c r="A132" s="192"/>
      <c r="B132" s="195"/>
      <c r="C132" s="195"/>
      <c r="D132" s="195"/>
      <c r="E132" s="195"/>
      <c r="G132" s="188" t="s">
        <v>556</v>
      </c>
      <c r="H132" s="192"/>
    </row>
    <row r="133" spans="1:10" s="188" customFormat="1">
      <c r="A133" s="192"/>
      <c r="B133" s="195"/>
      <c r="C133" s="195"/>
      <c r="D133" s="195"/>
      <c r="E133" s="195"/>
      <c r="G133" s="105"/>
      <c r="H133" s="192"/>
    </row>
    <row r="134" spans="1:10" s="188" customFormat="1">
      <c r="A134" s="192"/>
      <c r="B134" s="403" t="s">
        <v>898</v>
      </c>
      <c r="C134" s="403"/>
      <c r="D134" s="403"/>
      <c r="E134" s="55"/>
      <c r="G134" s="402" t="s">
        <v>899</v>
      </c>
      <c r="H134" s="192"/>
    </row>
    <row r="135" spans="1:10" s="292" customFormat="1" ht="12.75" customHeight="1">
      <c r="A135" s="192"/>
      <c r="B135" s="195"/>
      <c r="C135" s="195"/>
      <c r="D135" s="195"/>
      <c r="E135" s="55"/>
      <c r="F135" s="105"/>
      <c r="G135" s="192"/>
      <c r="H135" s="192"/>
      <c r="I135" s="188"/>
      <c r="J135" s="188"/>
    </row>
    <row r="136" spans="1:10" s="105" customFormat="1">
      <c r="A136" s="192"/>
      <c r="B136" s="195"/>
      <c r="C136" s="195"/>
      <c r="D136" s="195"/>
      <c r="E136" s="55"/>
      <c r="G136" s="192"/>
      <c r="H136" s="192"/>
      <c r="I136" s="188"/>
      <c r="J136" s="188"/>
    </row>
    <row r="137" spans="1:10">
      <c r="A137" s="192"/>
      <c r="B137" s="195"/>
      <c r="C137" s="195"/>
      <c r="D137" s="195"/>
      <c r="E137" s="55"/>
      <c r="F137" s="105"/>
      <c r="G137" s="192"/>
      <c r="H137" s="192"/>
      <c r="I137" s="188"/>
      <c r="J137" s="188"/>
    </row>
    <row r="138" spans="1:10" ht="13.5" customHeight="1">
      <c r="A138" s="290"/>
      <c r="B138" s="404" t="s">
        <v>983</v>
      </c>
      <c r="C138" s="314"/>
      <c r="D138" s="403"/>
      <c r="E138" s="56"/>
      <c r="F138" s="412"/>
      <c r="G138" s="96"/>
      <c r="H138" s="406" t="s">
        <v>984</v>
      </c>
      <c r="I138" s="292"/>
      <c r="J138" s="292"/>
    </row>
    <row r="139" spans="1:10" ht="3" customHeight="1">
      <c r="A139" s="44"/>
      <c r="B139" s="43"/>
      <c r="C139" s="43"/>
      <c r="D139" s="43"/>
      <c r="E139" s="43"/>
      <c r="F139" s="196"/>
      <c r="G139" s="196"/>
      <c r="H139" s="187"/>
      <c r="I139" s="197"/>
      <c r="J139" s="105"/>
    </row>
    <row r="140" spans="1:10">
      <c r="B140" s="71"/>
      <c r="C140" s="71"/>
      <c r="D140" s="71"/>
    </row>
    <row r="144" spans="1:10" ht="13.15" customHeight="1"/>
    <row r="147" spans="2:9">
      <c r="B147" s="72"/>
      <c r="C147" s="72"/>
      <c r="D147" s="72"/>
      <c r="G147" s="103"/>
      <c r="I147" s="102"/>
    </row>
  </sheetData>
  <printOptions horizontalCentered="1"/>
  <pageMargins left="0.17" right="0.1" top="0.23" bottom="0.77" header="0.34" footer="0.19"/>
  <pageSetup paperSize="9" scale="81" orientation="landscape" r:id="rId1"/>
  <headerFooter alignWithMargins="0">
    <oddFooter>&amp;L&amp;"Arial Narrow,Regular"&amp;9Checked bySign...........&amp;R&amp;"Arial Narrow,Regular"&amp;9Page &amp;P of &amp;N</oddFooter>
  </headerFooter>
  <rowBreaks count="1" manualBreakCount="1">
    <brk id="113" max="10" man="1"/>
  </rowBreaks>
  <drawing r:id="rId2"/>
  <legacyDrawing r:id="rId3"/>
</worksheet>
</file>

<file path=xl/worksheets/sheet2.xml><?xml version="1.0" encoding="utf-8"?>
<worksheet xmlns="http://schemas.openxmlformats.org/spreadsheetml/2006/main" xmlns:r="http://schemas.openxmlformats.org/officeDocument/2006/relationships">
  <sheetPr codeName="Sheet4"/>
  <dimension ref="A1:M112"/>
  <sheetViews>
    <sheetView zoomScaleSheetLayoutView="100" workbookViewId="0">
      <pane ySplit="9" topLeftCell="A22" activePane="bottomLeft" state="frozen"/>
      <selection pane="bottomLeft" activeCell="H7" sqref="H7"/>
    </sheetView>
  </sheetViews>
  <sheetFormatPr defaultRowHeight="13.5"/>
  <cols>
    <col min="1" max="1" width="3.140625" style="369" bestFit="1" customWidth="1"/>
    <col min="2" max="2" width="14.28515625" style="11" customWidth="1"/>
    <col min="3" max="4" width="15.7109375" style="11" customWidth="1"/>
    <col min="5" max="5" width="60.7109375" style="11" customWidth="1"/>
    <col min="6" max="6" width="10.85546875" style="11" customWidth="1"/>
    <col min="7" max="7" width="10.7109375" style="11" customWidth="1"/>
    <col min="8" max="8" width="10.42578125" style="24" customWidth="1"/>
    <col min="9" max="9" width="25.7109375" style="11" customWidth="1"/>
    <col min="10" max="10" width="10.85546875" style="11" hidden="1" customWidth="1"/>
    <col min="11" max="11" width="6.28515625" style="11" customWidth="1"/>
    <col min="12" max="12" width="20.140625" style="11" customWidth="1"/>
    <col min="13" max="13" width="19.42578125" style="11" customWidth="1"/>
    <col min="14" max="16384" width="9.140625" style="11"/>
  </cols>
  <sheetData>
    <row r="1" spans="1:10">
      <c r="B1" s="44"/>
      <c r="C1" s="48"/>
    </row>
    <row r="2" spans="1:10" ht="15.75">
      <c r="B2" s="7"/>
      <c r="C2" s="7"/>
      <c r="D2" s="7"/>
      <c r="E2" s="74" t="s">
        <v>14</v>
      </c>
      <c r="G2" s="74"/>
      <c r="H2" s="131" t="str">
        <f>'Airframe PAW'!H2</f>
        <v>Date Report :</v>
      </c>
      <c r="I2" s="105" t="str">
        <f>'Airframe PAW'!I2</f>
        <v>Oct 2019</v>
      </c>
    </row>
    <row r="3" spans="1:10" ht="15.75" customHeight="1">
      <c r="B3" s="7"/>
      <c r="C3" s="7"/>
      <c r="D3" s="7"/>
      <c r="E3" s="94" t="s">
        <v>673</v>
      </c>
      <c r="H3" s="7"/>
      <c r="I3" s="7"/>
    </row>
    <row r="4" spans="1:10">
      <c r="B4" s="7"/>
      <c r="C4" s="7"/>
      <c r="D4" s="15" t="s">
        <v>16</v>
      </c>
      <c r="E4" s="84" t="s">
        <v>421</v>
      </c>
      <c r="G4" s="4" t="s">
        <v>662</v>
      </c>
      <c r="H4" s="81" t="s">
        <v>829</v>
      </c>
    </row>
    <row r="5" spans="1:10">
      <c r="B5" s="7"/>
      <c r="C5" s="7"/>
      <c r="D5" s="15" t="s">
        <v>402</v>
      </c>
      <c r="E5" s="84">
        <v>746</v>
      </c>
      <c r="G5" s="4" t="s">
        <v>663</v>
      </c>
      <c r="H5" s="82">
        <v>1262.8</v>
      </c>
    </row>
    <row r="6" spans="1:10">
      <c r="B6" s="7"/>
      <c r="C6" s="7"/>
      <c r="D6" s="20" t="s">
        <v>19</v>
      </c>
      <c r="E6" s="85" t="s">
        <v>419</v>
      </c>
      <c r="G6" s="4" t="s">
        <v>664</v>
      </c>
      <c r="H6" s="83">
        <v>498</v>
      </c>
      <c r="I6" s="26"/>
    </row>
    <row r="7" spans="1:10">
      <c r="B7" s="7"/>
      <c r="C7" s="7"/>
      <c r="D7" s="20" t="s">
        <v>410</v>
      </c>
      <c r="E7" s="81" t="s">
        <v>830</v>
      </c>
      <c r="F7" s="4"/>
      <c r="G7" s="83"/>
      <c r="I7" s="26"/>
    </row>
    <row r="8" spans="1:10">
      <c r="B8" s="7"/>
      <c r="C8" s="7"/>
      <c r="D8" s="7"/>
      <c r="E8" s="23"/>
      <c r="F8" s="7"/>
      <c r="G8" s="7"/>
      <c r="H8" s="22"/>
      <c r="I8" s="7"/>
    </row>
    <row r="9" spans="1:10" s="13" customFormat="1" ht="42.75" customHeight="1">
      <c r="A9" s="62" t="s">
        <v>407</v>
      </c>
      <c r="B9" s="62" t="s">
        <v>903</v>
      </c>
      <c r="C9" s="62" t="s">
        <v>872</v>
      </c>
      <c r="D9" s="62" t="s">
        <v>23</v>
      </c>
      <c r="E9" s="62" t="s">
        <v>6</v>
      </c>
      <c r="F9" s="62" t="s">
        <v>7</v>
      </c>
      <c r="G9" s="62" t="s">
        <v>12</v>
      </c>
      <c r="H9" s="62" t="s">
        <v>9</v>
      </c>
      <c r="I9" s="62" t="s">
        <v>15</v>
      </c>
      <c r="J9" s="62" t="s">
        <v>10</v>
      </c>
    </row>
    <row r="10" spans="1:10" s="207" customFormat="1" ht="54">
      <c r="A10" s="315">
        <v>1</v>
      </c>
      <c r="B10" s="245"/>
      <c r="C10" s="245" t="s">
        <v>616</v>
      </c>
      <c r="D10" s="245"/>
      <c r="E10" s="245" t="s">
        <v>148</v>
      </c>
      <c r="F10" s="248" t="s">
        <v>0</v>
      </c>
      <c r="G10" s="249"/>
      <c r="H10" s="36"/>
      <c r="I10" s="257" t="s">
        <v>169</v>
      </c>
      <c r="J10" s="9"/>
    </row>
    <row r="11" spans="1:10" s="207" customFormat="1" ht="81">
      <c r="A11" s="370">
        <v>2</v>
      </c>
      <c r="B11" s="271"/>
      <c r="C11" s="246" t="s">
        <v>613</v>
      </c>
      <c r="D11" s="245"/>
      <c r="E11" s="245" t="s">
        <v>614</v>
      </c>
      <c r="F11" s="270" t="s">
        <v>0</v>
      </c>
      <c r="G11" s="251"/>
      <c r="H11" s="250"/>
      <c r="I11" s="321" t="s">
        <v>837</v>
      </c>
      <c r="J11" s="208"/>
    </row>
    <row r="12" spans="1:10" s="207" customFormat="1" ht="54">
      <c r="A12" s="315">
        <v>3</v>
      </c>
      <c r="B12" s="245"/>
      <c r="C12" s="245" t="s">
        <v>617</v>
      </c>
      <c r="D12" s="245"/>
      <c r="E12" s="245" t="s">
        <v>160</v>
      </c>
      <c r="F12" s="248" t="s">
        <v>0</v>
      </c>
      <c r="G12" s="38"/>
      <c r="H12" s="36"/>
      <c r="I12" s="321" t="s">
        <v>837</v>
      </c>
      <c r="J12" s="9"/>
    </row>
    <row r="13" spans="1:10" s="207" customFormat="1" ht="121.5">
      <c r="A13" s="315">
        <v>4</v>
      </c>
      <c r="B13" s="245"/>
      <c r="C13" s="245" t="s">
        <v>606</v>
      </c>
      <c r="D13" s="245" t="s">
        <v>557</v>
      </c>
      <c r="E13" s="245" t="s">
        <v>389</v>
      </c>
      <c r="F13" s="36" t="s">
        <v>0</v>
      </c>
      <c r="G13" s="252"/>
      <c r="H13" s="36"/>
      <c r="I13" s="258" t="s">
        <v>170</v>
      </c>
      <c r="J13" s="9"/>
    </row>
    <row r="14" spans="1:10" s="207" customFormat="1" ht="94.5">
      <c r="A14" s="315">
        <v>5</v>
      </c>
      <c r="B14" s="245" t="s">
        <v>149</v>
      </c>
      <c r="C14" s="245" t="s">
        <v>607</v>
      </c>
      <c r="D14" s="245" t="s">
        <v>558</v>
      </c>
      <c r="E14" s="245" t="s">
        <v>390</v>
      </c>
      <c r="F14" s="36" t="s">
        <v>0</v>
      </c>
      <c r="G14" s="249"/>
      <c r="H14" s="36"/>
      <c r="I14" s="321" t="s">
        <v>840</v>
      </c>
      <c r="J14" s="9"/>
    </row>
    <row r="15" spans="1:10" s="207" customFormat="1" ht="121.5">
      <c r="A15" s="315">
        <v>6</v>
      </c>
      <c r="B15" s="245"/>
      <c r="C15" s="247" t="s">
        <v>153</v>
      </c>
      <c r="D15" s="245" t="s">
        <v>154</v>
      </c>
      <c r="E15" s="245" t="s">
        <v>777</v>
      </c>
      <c r="F15" s="315" t="s">
        <v>0</v>
      </c>
      <c r="G15" s="249"/>
      <c r="H15" s="36"/>
      <c r="I15" s="321" t="s">
        <v>837</v>
      </c>
      <c r="J15" s="9"/>
    </row>
    <row r="16" spans="1:10" s="207" customFormat="1" ht="94.5">
      <c r="A16" s="315">
        <v>7</v>
      </c>
      <c r="B16" s="245" t="s">
        <v>149</v>
      </c>
      <c r="C16" s="245" t="s">
        <v>150</v>
      </c>
      <c r="D16" s="245" t="s">
        <v>151</v>
      </c>
      <c r="E16" s="245" t="s">
        <v>152</v>
      </c>
      <c r="F16" s="253" t="s">
        <v>0</v>
      </c>
      <c r="G16" s="236"/>
      <c r="H16" s="253"/>
      <c r="I16" s="321" t="s">
        <v>841</v>
      </c>
      <c r="J16" s="209"/>
    </row>
    <row r="17" spans="1:13" s="207" customFormat="1" ht="67.5">
      <c r="A17" s="315">
        <v>8</v>
      </c>
      <c r="B17" s="245" t="s">
        <v>650</v>
      </c>
      <c r="C17" s="245" t="s">
        <v>581</v>
      </c>
      <c r="D17" s="247" t="s">
        <v>580</v>
      </c>
      <c r="E17" s="245" t="s">
        <v>583</v>
      </c>
      <c r="F17" s="320" t="s">
        <v>831</v>
      </c>
      <c r="G17" s="236"/>
      <c r="H17" s="253"/>
      <c r="I17" s="245" t="s">
        <v>835</v>
      </c>
      <c r="J17" s="209"/>
    </row>
    <row r="18" spans="1:13" s="210" customFormat="1" ht="67.5">
      <c r="A18" s="315">
        <v>9</v>
      </c>
      <c r="B18" s="75" t="s">
        <v>655</v>
      </c>
      <c r="C18" s="218" t="s">
        <v>834</v>
      </c>
      <c r="D18" s="37" t="s">
        <v>393</v>
      </c>
      <c r="E18" s="37" t="s">
        <v>584</v>
      </c>
      <c r="F18" s="320" t="s">
        <v>831</v>
      </c>
      <c r="G18" s="236"/>
      <c r="H18" s="253"/>
      <c r="I18" s="245" t="s">
        <v>836</v>
      </c>
      <c r="J18" s="209"/>
    </row>
    <row r="19" spans="1:13" s="210" customFormat="1" ht="90.75" customHeight="1">
      <c r="A19" s="315">
        <v>10</v>
      </c>
      <c r="B19" s="37" t="s">
        <v>609</v>
      </c>
      <c r="C19" s="37" t="s">
        <v>608</v>
      </c>
      <c r="D19" s="37" t="s">
        <v>372</v>
      </c>
      <c r="E19" s="37" t="s">
        <v>361</v>
      </c>
      <c r="F19" s="254" t="s">
        <v>833</v>
      </c>
      <c r="G19" s="236"/>
      <c r="H19" s="253"/>
      <c r="I19" s="37" t="s">
        <v>395</v>
      </c>
      <c r="J19" s="209"/>
    </row>
    <row r="20" spans="1:13" s="207" customFormat="1" ht="121.5">
      <c r="A20" s="315">
        <v>11</v>
      </c>
      <c r="B20" s="245"/>
      <c r="C20" s="245" t="s">
        <v>364</v>
      </c>
      <c r="D20" s="245" t="s">
        <v>154</v>
      </c>
      <c r="E20" s="245" t="s">
        <v>784</v>
      </c>
      <c r="F20" s="319" t="s">
        <v>0</v>
      </c>
      <c r="G20" s="236"/>
      <c r="H20" s="253"/>
      <c r="I20" s="321" t="s">
        <v>837</v>
      </c>
      <c r="J20" s="209"/>
    </row>
    <row r="21" spans="1:13" s="207" customFormat="1" ht="121.5">
      <c r="A21" s="315">
        <v>12</v>
      </c>
      <c r="B21" s="245"/>
      <c r="C21" s="245" t="s">
        <v>365</v>
      </c>
      <c r="D21" s="245" t="s">
        <v>154</v>
      </c>
      <c r="E21" s="272" t="s">
        <v>785</v>
      </c>
      <c r="F21" s="319" t="s">
        <v>0</v>
      </c>
      <c r="G21" s="318"/>
      <c r="H21" s="253"/>
      <c r="I21" s="321" t="s">
        <v>837</v>
      </c>
      <c r="J21" s="209"/>
    </row>
    <row r="22" spans="1:13" s="207" customFormat="1" ht="54">
      <c r="A22" s="315">
        <v>13</v>
      </c>
      <c r="B22" s="215" t="s">
        <v>669</v>
      </c>
      <c r="C22" s="215" t="s">
        <v>670</v>
      </c>
      <c r="D22" s="215" t="s">
        <v>394</v>
      </c>
      <c r="E22" s="215" t="s">
        <v>671</v>
      </c>
      <c r="F22" s="320">
        <v>42427</v>
      </c>
      <c r="G22" s="318"/>
      <c r="H22" s="255"/>
      <c r="I22" s="316" t="s">
        <v>842</v>
      </c>
      <c r="J22" s="209"/>
      <c r="L22" s="46"/>
      <c r="M22" s="45"/>
    </row>
    <row r="23" spans="1:13" s="277" customFormat="1" ht="54">
      <c r="A23" s="350">
        <v>14</v>
      </c>
      <c r="B23" s="215"/>
      <c r="C23" s="215"/>
      <c r="D23" s="215" t="s">
        <v>769</v>
      </c>
      <c r="E23" s="215" t="s">
        <v>768</v>
      </c>
      <c r="F23" s="254" t="s">
        <v>831</v>
      </c>
      <c r="G23" s="236"/>
      <c r="H23" s="216"/>
      <c r="I23" s="37" t="s">
        <v>832</v>
      </c>
      <c r="J23" s="280"/>
      <c r="L23" s="278"/>
      <c r="M23" s="279"/>
    </row>
    <row r="24" spans="1:13" s="207" customFormat="1" ht="27" hidden="1">
      <c r="A24" s="212"/>
      <c r="B24" s="29"/>
      <c r="C24" s="30" t="s">
        <v>377</v>
      </c>
      <c r="D24" s="29" t="s">
        <v>378</v>
      </c>
      <c r="E24" s="29" t="s">
        <v>380</v>
      </c>
      <c r="F24" s="31" t="s">
        <v>381</v>
      </c>
      <c r="G24" s="211"/>
      <c r="H24" s="28"/>
      <c r="I24" s="32" t="s">
        <v>379</v>
      </c>
      <c r="J24" s="207" t="s">
        <v>382</v>
      </c>
    </row>
    <row r="25" spans="1:13" s="207" customFormat="1" ht="40.5">
      <c r="A25" s="350">
        <v>15</v>
      </c>
      <c r="B25" s="214"/>
      <c r="C25" s="215"/>
      <c r="D25" s="215" t="s">
        <v>813</v>
      </c>
      <c r="E25" s="214" t="s">
        <v>768</v>
      </c>
      <c r="F25" s="319" t="s">
        <v>0</v>
      </c>
      <c r="G25" s="243"/>
      <c r="H25" s="255"/>
      <c r="I25" s="317" t="s">
        <v>980</v>
      </c>
      <c r="J25" s="280"/>
    </row>
    <row r="26" spans="1:13" s="207" customFormat="1">
      <c r="A26" s="352"/>
      <c r="B26" s="353"/>
      <c r="C26" s="354"/>
      <c r="D26" s="354"/>
      <c r="E26" s="353"/>
      <c r="F26" s="358"/>
      <c r="G26" s="357"/>
      <c r="H26" s="355"/>
      <c r="I26" s="338"/>
      <c r="J26" s="277"/>
    </row>
    <row r="27" spans="1:13" s="207" customFormat="1" ht="12.75" customHeight="1">
      <c r="A27" s="212"/>
      <c r="B27" s="189" t="s">
        <v>560</v>
      </c>
      <c r="C27" s="211"/>
      <c r="D27" s="211"/>
      <c r="E27" s="211"/>
      <c r="G27" s="207" t="s">
        <v>4</v>
      </c>
    </row>
    <row r="28" spans="1:13" s="207" customFormat="1" ht="12.75" customHeight="1">
      <c r="A28" s="212"/>
      <c r="E28" s="211"/>
      <c r="G28" s="207" t="s">
        <v>2</v>
      </c>
    </row>
    <row r="29" spans="1:13" s="207" customFormat="1" ht="12.75" customHeight="1">
      <c r="A29" s="212"/>
      <c r="B29" s="211"/>
      <c r="C29" s="211"/>
      <c r="D29" s="211"/>
      <c r="E29" s="211"/>
      <c r="G29" s="207" t="s">
        <v>13</v>
      </c>
    </row>
    <row r="30" spans="1:13" s="207" customFormat="1">
      <c r="A30" s="212"/>
      <c r="B30" s="211"/>
      <c r="C30" s="211"/>
      <c r="D30" s="211"/>
      <c r="E30" s="211"/>
      <c r="G30" s="12"/>
      <c r="H30" s="212"/>
      <c r="I30" s="213"/>
    </row>
    <row r="31" spans="1:13" s="207" customFormat="1" ht="12.75" customHeight="1">
      <c r="A31" s="212"/>
      <c r="B31" s="403" t="s">
        <v>898</v>
      </c>
      <c r="C31" s="403"/>
      <c r="D31" s="403"/>
      <c r="E31" s="55"/>
      <c r="G31" s="402" t="s">
        <v>899</v>
      </c>
    </row>
    <row r="32" spans="1:13" s="207" customFormat="1">
      <c r="A32" s="212"/>
      <c r="B32" s="295"/>
      <c r="C32" s="295"/>
      <c r="D32" s="295"/>
      <c r="E32" s="55"/>
      <c r="F32" s="105"/>
      <c r="G32" s="192"/>
      <c r="H32" s="212"/>
    </row>
    <row r="33" spans="1:9" s="207" customFormat="1">
      <c r="A33" s="212"/>
      <c r="B33" s="295"/>
      <c r="C33" s="295"/>
      <c r="D33" s="295"/>
      <c r="E33" s="55"/>
      <c r="F33" s="105"/>
      <c r="G33" s="192"/>
      <c r="H33" s="212"/>
    </row>
    <row r="34" spans="1:9" s="207" customFormat="1">
      <c r="A34" s="212"/>
      <c r="B34" s="295"/>
      <c r="C34" s="295"/>
      <c r="D34" s="295"/>
      <c r="E34" s="55"/>
      <c r="F34" s="105"/>
      <c r="G34" s="192"/>
      <c r="H34" s="212"/>
    </row>
    <row r="35" spans="1:9" s="289" customFormat="1" ht="12.75" customHeight="1">
      <c r="A35" s="371"/>
      <c r="B35" s="404" t="str">
        <f>'Airframe PAW'!B138:D138</f>
        <v>Hermawan Arianto         Date :</v>
      </c>
      <c r="C35" s="404"/>
      <c r="D35" s="405"/>
      <c r="E35" s="56"/>
      <c r="F35" s="412"/>
      <c r="H35" s="406" t="s">
        <v>984</v>
      </c>
    </row>
    <row r="36" spans="1:9">
      <c r="B36" s="7"/>
      <c r="C36" s="7"/>
      <c r="D36" s="7"/>
      <c r="E36" s="7"/>
      <c r="F36" s="7"/>
      <c r="G36" s="7"/>
      <c r="H36" s="22"/>
      <c r="I36" s="7"/>
    </row>
    <row r="37" spans="1:9">
      <c r="B37" s="7"/>
      <c r="C37" s="7"/>
      <c r="D37" s="7"/>
      <c r="E37" s="7"/>
      <c r="F37" s="7"/>
      <c r="G37" s="7"/>
      <c r="H37" s="22"/>
      <c r="I37" s="7"/>
    </row>
    <row r="38" spans="1:9">
      <c r="B38" s="7"/>
      <c r="C38" s="7"/>
      <c r="D38" s="7"/>
      <c r="E38" s="7"/>
      <c r="F38" s="7"/>
      <c r="G38" s="7"/>
      <c r="H38" s="22"/>
      <c r="I38" s="7"/>
    </row>
    <row r="39" spans="1:9">
      <c r="B39" s="7"/>
      <c r="C39" s="7"/>
      <c r="D39" s="7"/>
      <c r="E39" s="7"/>
      <c r="F39" s="7"/>
      <c r="G39" s="7"/>
      <c r="H39" s="22"/>
      <c r="I39" s="7"/>
    </row>
    <row r="40" spans="1:9">
      <c r="B40" s="7"/>
      <c r="C40" s="7"/>
      <c r="D40" s="7"/>
      <c r="E40" s="7"/>
      <c r="F40" s="7"/>
      <c r="G40" s="7"/>
      <c r="H40" s="22"/>
      <c r="I40" s="7"/>
    </row>
    <row r="41" spans="1:9">
      <c r="B41" s="7"/>
      <c r="C41" s="7"/>
      <c r="D41" s="7"/>
      <c r="E41" s="7"/>
      <c r="F41" s="7"/>
      <c r="G41" s="7"/>
      <c r="H41" s="22"/>
      <c r="I41" s="7"/>
    </row>
    <row r="42" spans="1:9">
      <c r="B42" s="7"/>
      <c r="C42" s="7"/>
      <c r="D42" s="7"/>
      <c r="E42" s="7"/>
      <c r="F42" s="7"/>
      <c r="G42" s="7"/>
      <c r="H42" s="22"/>
      <c r="I42" s="7"/>
    </row>
    <row r="43" spans="1:9">
      <c r="B43" s="7"/>
      <c r="C43" s="7"/>
      <c r="D43" s="7"/>
      <c r="E43" s="7"/>
      <c r="F43" s="7"/>
      <c r="G43" s="7"/>
      <c r="H43" s="22"/>
      <c r="I43" s="7"/>
    </row>
    <row r="44" spans="1:9">
      <c r="B44" s="7"/>
      <c r="C44" s="7"/>
      <c r="D44" s="7"/>
      <c r="E44" s="7"/>
      <c r="F44" s="7"/>
      <c r="G44" s="7"/>
      <c r="H44" s="22"/>
      <c r="I44" s="7"/>
    </row>
    <row r="45" spans="1:9">
      <c r="B45" s="7"/>
      <c r="C45" s="7"/>
      <c r="D45" s="7"/>
      <c r="E45" s="7"/>
      <c r="F45" s="7"/>
      <c r="G45" s="7"/>
      <c r="H45" s="22"/>
      <c r="I45" s="7"/>
    </row>
    <row r="46" spans="1:9">
      <c r="B46" s="7"/>
      <c r="C46" s="7"/>
      <c r="D46" s="7"/>
      <c r="E46" s="7"/>
      <c r="F46" s="7"/>
      <c r="G46" s="7"/>
      <c r="H46" s="22"/>
      <c r="I46" s="7"/>
    </row>
    <row r="47" spans="1:9">
      <c r="B47" s="7"/>
      <c r="C47" s="7"/>
      <c r="D47" s="7"/>
      <c r="E47" s="7"/>
      <c r="F47" s="7"/>
      <c r="G47" s="7"/>
      <c r="H47" s="22"/>
      <c r="I47" s="7"/>
    </row>
    <row r="48" spans="1:9">
      <c r="B48" s="7"/>
      <c r="C48" s="7"/>
      <c r="D48" s="7"/>
      <c r="E48" s="7"/>
      <c r="F48" s="7"/>
      <c r="G48" s="7"/>
      <c r="H48" s="22"/>
      <c r="I48" s="7"/>
    </row>
    <row r="49" spans="2:9">
      <c r="B49" s="7"/>
      <c r="C49" s="7"/>
      <c r="D49" s="7"/>
      <c r="E49" s="7"/>
      <c r="F49" s="7"/>
      <c r="G49" s="7"/>
      <c r="H49" s="22"/>
      <c r="I49" s="7"/>
    </row>
    <row r="50" spans="2:9">
      <c r="B50" s="7"/>
      <c r="C50" s="7"/>
      <c r="D50" s="7"/>
      <c r="E50" s="7"/>
      <c r="F50" s="7"/>
      <c r="G50" s="7"/>
      <c r="H50" s="22"/>
      <c r="I50" s="7"/>
    </row>
    <row r="51" spans="2:9">
      <c r="B51" s="7"/>
      <c r="C51" s="7"/>
      <c r="D51" s="7"/>
      <c r="E51" s="7"/>
      <c r="F51" s="7"/>
      <c r="G51" s="7"/>
      <c r="H51" s="22"/>
      <c r="I51" s="7"/>
    </row>
    <row r="52" spans="2:9">
      <c r="B52" s="7"/>
      <c r="C52" s="7"/>
      <c r="D52" s="7"/>
      <c r="E52" s="7"/>
      <c r="F52" s="7"/>
      <c r="G52" s="7"/>
      <c r="H52" s="22"/>
      <c r="I52" s="7"/>
    </row>
    <row r="53" spans="2:9">
      <c r="B53" s="7"/>
      <c r="C53" s="7"/>
      <c r="D53" s="7"/>
      <c r="E53" s="7"/>
      <c r="F53" s="7"/>
      <c r="G53" s="7"/>
      <c r="H53" s="22"/>
      <c r="I53" s="7"/>
    </row>
    <row r="54" spans="2:9">
      <c r="B54" s="7"/>
      <c r="C54" s="7"/>
      <c r="D54" s="7"/>
      <c r="E54" s="7"/>
      <c r="F54" s="7"/>
      <c r="G54" s="7"/>
      <c r="H54" s="22"/>
      <c r="I54" s="7"/>
    </row>
    <row r="55" spans="2:9">
      <c r="B55" s="7"/>
      <c r="C55" s="7"/>
      <c r="D55" s="7"/>
      <c r="E55" s="7"/>
      <c r="F55" s="7"/>
      <c r="G55" s="7"/>
      <c r="H55" s="22"/>
      <c r="I55" s="7"/>
    </row>
    <row r="56" spans="2:9">
      <c r="B56" s="7"/>
      <c r="C56" s="7"/>
      <c r="D56" s="7"/>
      <c r="E56" s="7"/>
      <c r="F56" s="7"/>
      <c r="G56" s="7"/>
      <c r="H56" s="22"/>
      <c r="I56" s="7"/>
    </row>
    <row r="57" spans="2:9">
      <c r="B57" s="7"/>
      <c r="C57" s="7"/>
      <c r="D57" s="7"/>
      <c r="E57" s="7"/>
      <c r="F57" s="7"/>
      <c r="G57" s="7"/>
      <c r="H57" s="22"/>
      <c r="I57" s="7"/>
    </row>
    <row r="58" spans="2:9">
      <c r="B58" s="7"/>
      <c r="C58" s="7"/>
      <c r="D58" s="7"/>
      <c r="E58" s="7"/>
      <c r="F58" s="7"/>
      <c r="G58" s="7"/>
      <c r="H58" s="22"/>
      <c r="I58" s="7"/>
    </row>
    <row r="59" spans="2:9">
      <c r="B59" s="7"/>
      <c r="C59" s="7"/>
      <c r="D59" s="7"/>
      <c r="E59" s="7"/>
      <c r="F59" s="7"/>
      <c r="G59" s="7"/>
      <c r="H59" s="22"/>
      <c r="I59" s="7"/>
    </row>
    <row r="60" spans="2:9">
      <c r="B60" s="7"/>
      <c r="C60" s="7"/>
      <c r="D60" s="7"/>
      <c r="E60" s="7"/>
      <c r="F60" s="7"/>
      <c r="G60" s="7"/>
      <c r="H60" s="22"/>
      <c r="I60" s="7"/>
    </row>
    <row r="61" spans="2:9">
      <c r="B61" s="7"/>
      <c r="C61" s="7"/>
      <c r="D61" s="7"/>
      <c r="E61" s="7"/>
      <c r="F61" s="7"/>
      <c r="G61" s="7"/>
      <c r="H61" s="22"/>
      <c r="I61" s="7"/>
    </row>
    <row r="62" spans="2:9">
      <c r="B62" s="7"/>
      <c r="C62" s="7"/>
      <c r="D62" s="7"/>
      <c r="E62" s="7"/>
      <c r="F62" s="7"/>
      <c r="G62" s="7"/>
      <c r="H62" s="22"/>
      <c r="I62" s="7"/>
    </row>
    <row r="63" spans="2:9">
      <c r="B63" s="7"/>
      <c r="C63" s="7"/>
      <c r="D63" s="7"/>
      <c r="E63" s="7"/>
      <c r="F63" s="7"/>
      <c r="G63" s="7"/>
      <c r="H63" s="22"/>
      <c r="I63" s="7"/>
    </row>
    <row r="64" spans="2:9">
      <c r="B64" s="7"/>
      <c r="C64" s="7"/>
      <c r="D64" s="7"/>
      <c r="E64" s="7"/>
      <c r="F64" s="7"/>
      <c r="G64" s="7"/>
      <c r="H64" s="22"/>
      <c r="I64" s="7"/>
    </row>
    <row r="65" spans="2:9">
      <c r="B65" s="7"/>
      <c r="C65" s="7"/>
      <c r="D65" s="7"/>
      <c r="E65" s="7"/>
      <c r="F65" s="7"/>
      <c r="G65" s="7"/>
      <c r="H65" s="22"/>
      <c r="I65" s="7"/>
    </row>
    <row r="66" spans="2:9">
      <c r="B66" s="7"/>
      <c r="C66" s="7"/>
      <c r="D66" s="7"/>
      <c r="E66" s="7"/>
      <c r="F66" s="7"/>
      <c r="G66" s="7"/>
      <c r="H66" s="22"/>
      <c r="I66" s="7"/>
    </row>
    <row r="67" spans="2:9">
      <c r="B67" s="7"/>
      <c r="C67" s="7"/>
      <c r="D67" s="7"/>
      <c r="E67" s="7"/>
      <c r="F67" s="7"/>
      <c r="G67" s="7"/>
      <c r="H67" s="22"/>
      <c r="I67" s="7"/>
    </row>
    <row r="68" spans="2:9">
      <c r="B68" s="7"/>
      <c r="C68" s="7"/>
      <c r="D68" s="7"/>
      <c r="E68" s="7"/>
      <c r="F68" s="7"/>
      <c r="G68" s="7"/>
      <c r="H68" s="22"/>
      <c r="I68" s="7"/>
    </row>
    <row r="69" spans="2:9">
      <c r="B69" s="7"/>
      <c r="C69" s="7"/>
      <c r="D69" s="7"/>
      <c r="E69" s="7"/>
      <c r="F69" s="7"/>
      <c r="G69" s="7"/>
      <c r="H69" s="22"/>
      <c r="I69" s="7"/>
    </row>
    <row r="70" spans="2:9">
      <c r="B70" s="7"/>
      <c r="C70" s="7"/>
      <c r="D70" s="7"/>
      <c r="E70" s="7"/>
      <c r="F70" s="7"/>
      <c r="G70" s="7"/>
      <c r="H70" s="22"/>
      <c r="I70" s="7"/>
    </row>
    <row r="71" spans="2:9">
      <c r="B71" s="7"/>
      <c r="C71" s="7"/>
      <c r="D71" s="7"/>
      <c r="E71" s="7"/>
      <c r="F71" s="7"/>
      <c r="G71" s="7"/>
      <c r="H71" s="22"/>
      <c r="I71" s="7"/>
    </row>
    <row r="72" spans="2:9">
      <c r="B72" s="7"/>
      <c r="C72" s="7"/>
      <c r="D72" s="7"/>
      <c r="E72" s="7"/>
      <c r="F72" s="7"/>
      <c r="G72" s="7"/>
      <c r="H72" s="22"/>
      <c r="I72" s="7"/>
    </row>
    <row r="73" spans="2:9">
      <c r="B73" s="7"/>
      <c r="C73" s="7"/>
      <c r="D73" s="7"/>
      <c r="E73" s="7"/>
      <c r="F73" s="7"/>
      <c r="G73" s="7"/>
      <c r="H73" s="22"/>
      <c r="I73" s="7"/>
    </row>
    <row r="74" spans="2:9">
      <c r="B74" s="7"/>
      <c r="C74" s="7"/>
      <c r="D74" s="7"/>
      <c r="E74" s="7"/>
      <c r="F74" s="7"/>
      <c r="G74" s="7"/>
      <c r="H74" s="22"/>
      <c r="I74" s="7"/>
    </row>
    <row r="75" spans="2:9">
      <c r="B75" s="7"/>
      <c r="C75" s="7"/>
      <c r="D75" s="7"/>
      <c r="E75" s="7"/>
      <c r="F75" s="7"/>
      <c r="G75" s="7"/>
      <c r="H75" s="22"/>
      <c r="I75" s="7"/>
    </row>
    <row r="76" spans="2:9">
      <c r="B76" s="7"/>
      <c r="C76" s="7"/>
      <c r="D76" s="7"/>
      <c r="E76" s="7"/>
      <c r="F76" s="7"/>
      <c r="G76" s="7"/>
      <c r="H76" s="22"/>
      <c r="I76" s="7"/>
    </row>
    <row r="77" spans="2:9">
      <c r="B77" s="7"/>
      <c r="C77" s="7"/>
      <c r="D77" s="7"/>
      <c r="E77" s="7"/>
      <c r="F77" s="7"/>
      <c r="G77" s="7"/>
      <c r="H77" s="22"/>
      <c r="I77" s="7"/>
    </row>
    <row r="78" spans="2:9">
      <c r="B78" s="7"/>
      <c r="C78" s="7"/>
      <c r="D78" s="7"/>
      <c r="E78" s="7"/>
      <c r="F78" s="7"/>
      <c r="G78" s="7"/>
      <c r="H78" s="22"/>
      <c r="I78" s="7"/>
    </row>
    <row r="79" spans="2:9">
      <c r="B79" s="7"/>
      <c r="C79" s="7"/>
      <c r="D79" s="7"/>
      <c r="E79" s="7"/>
      <c r="F79" s="7"/>
      <c r="G79" s="7"/>
      <c r="H79" s="22"/>
      <c r="I79" s="7"/>
    </row>
    <row r="80" spans="2:9">
      <c r="B80" s="7"/>
      <c r="C80" s="7"/>
      <c r="D80" s="7"/>
      <c r="E80" s="7"/>
      <c r="F80" s="7"/>
      <c r="G80" s="7"/>
      <c r="H80" s="22"/>
      <c r="I80" s="7"/>
    </row>
    <row r="81" spans="2:9">
      <c r="B81" s="7"/>
      <c r="C81" s="7"/>
      <c r="D81" s="7"/>
      <c r="E81" s="7"/>
      <c r="F81" s="7"/>
      <c r="G81" s="7"/>
      <c r="H81" s="22"/>
      <c r="I81" s="7"/>
    </row>
    <row r="82" spans="2:9">
      <c r="B82" s="7"/>
      <c r="C82" s="7"/>
      <c r="D82" s="7"/>
      <c r="E82" s="7"/>
      <c r="F82" s="7"/>
      <c r="G82" s="7"/>
      <c r="H82" s="22"/>
      <c r="I82" s="7"/>
    </row>
    <row r="83" spans="2:9">
      <c r="B83" s="7"/>
      <c r="C83" s="7"/>
      <c r="D83" s="7"/>
      <c r="E83" s="7"/>
      <c r="F83" s="7"/>
      <c r="G83" s="7"/>
      <c r="H83" s="22"/>
      <c r="I83" s="7"/>
    </row>
    <row r="84" spans="2:9">
      <c r="B84" s="7"/>
      <c r="C84" s="7"/>
      <c r="D84" s="7"/>
      <c r="E84" s="7"/>
      <c r="F84" s="7"/>
      <c r="G84" s="7"/>
      <c r="H84" s="22"/>
      <c r="I84" s="7"/>
    </row>
    <row r="85" spans="2:9">
      <c r="B85" s="7"/>
      <c r="C85" s="7"/>
      <c r="D85" s="7"/>
      <c r="E85" s="7"/>
      <c r="F85" s="7"/>
      <c r="G85" s="7"/>
      <c r="H85" s="22"/>
      <c r="I85" s="7"/>
    </row>
    <row r="86" spans="2:9">
      <c r="B86" s="7"/>
      <c r="C86" s="7"/>
      <c r="D86" s="7"/>
      <c r="E86" s="7"/>
      <c r="F86" s="7"/>
      <c r="G86" s="7"/>
      <c r="H86" s="22"/>
      <c r="I86" s="7"/>
    </row>
    <row r="87" spans="2:9">
      <c r="B87" s="7"/>
      <c r="C87" s="7"/>
      <c r="D87" s="7"/>
      <c r="E87" s="7"/>
      <c r="F87" s="7"/>
      <c r="G87" s="7"/>
      <c r="H87" s="22"/>
      <c r="I87" s="7"/>
    </row>
    <row r="88" spans="2:9">
      <c r="B88" s="7"/>
      <c r="C88" s="7"/>
      <c r="D88" s="7"/>
      <c r="E88" s="7"/>
      <c r="F88" s="7"/>
      <c r="G88" s="7"/>
      <c r="H88" s="22"/>
      <c r="I88" s="7"/>
    </row>
    <row r="89" spans="2:9">
      <c r="B89" s="7"/>
      <c r="C89" s="7"/>
      <c r="D89" s="7"/>
      <c r="E89" s="7"/>
      <c r="F89" s="7"/>
      <c r="G89" s="7"/>
      <c r="H89" s="22"/>
      <c r="I89" s="7"/>
    </row>
    <row r="90" spans="2:9">
      <c r="B90" s="7"/>
      <c r="C90" s="7"/>
      <c r="D90" s="7"/>
      <c r="E90" s="7"/>
      <c r="F90" s="7"/>
      <c r="G90" s="7"/>
      <c r="H90" s="22"/>
      <c r="I90" s="7"/>
    </row>
    <row r="91" spans="2:9">
      <c r="B91" s="7"/>
      <c r="C91" s="7"/>
      <c r="D91" s="7"/>
      <c r="E91" s="7"/>
      <c r="F91" s="7"/>
      <c r="G91" s="7"/>
      <c r="H91" s="22"/>
      <c r="I91" s="7"/>
    </row>
    <row r="92" spans="2:9">
      <c r="B92" s="7"/>
      <c r="C92" s="7"/>
      <c r="D92" s="7"/>
      <c r="E92" s="7"/>
      <c r="F92" s="7"/>
      <c r="G92" s="7"/>
      <c r="H92" s="22"/>
      <c r="I92" s="7"/>
    </row>
    <row r="93" spans="2:9">
      <c r="B93" s="7"/>
      <c r="C93" s="7"/>
      <c r="D93" s="7"/>
      <c r="E93" s="7"/>
      <c r="F93" s="7"/>
      <c r="G93" s="7"/>
      <c r="H93" s="22"/>
      <c r="I93" s="7"/>
    </row>
    <row r="94" spans="2:9">
      <c r="B94" s="7"/>
      <c r="C94" s="7"/>
      <c r="D94" s="7"/>
      <c r="E94" s="7"/>
      <c r="F94" s="7"/>
      <c r="G94" s="7"/>
      <c r="H94" s="22"/>
      <c r="I94" s="7"/>
    </row>
    <row r="95" spans="2:9">
      <c r="B95" s="7"/>
      <c r="C95" s="7"/>
      <c r="D95" s="7"/>
      <c r="E95" s="7"/>
      <c r="F95" s="7"/>
      <c r="G95" s="7"/>
      <c r="H95" s="22"/>
      <c r="I95" s="7"/>
    </row>
    <row r="96" spans="2:9">
      <c r="B96" s="7"/>
      <c r="C96" s="7"/>
      <c r="D96" s="7"/>
      <c r="E96" s="7"/>
      <c r="F96" s="7"/>
      <c r="G96" s="7"/>
      <c r="H96" s="22"/>
      <c r="I96" s="7"/>
    </row>
    <row r="97" spans="2:9">
      <c r="B97" s="7"/>
      <c r="C97" s="7"/>
      <c r="D97" s="7"/>
      <c r="E97" s="7"/>
      <c r="F97" s="7"/>
      <c r="G97" s="7"/>
      <c r="H97" s="22"/>
      <c r="I97" s="7"/>
    </row>
    <row r="98" spans="2:9">
      <c r="B98" s="7"/>
      <c r="C98" s="7"/>
      <c r="D98" s="7"/>
      <c r="E98" s="7"/>
      <c r="F98" s="7"/>
      <c r="G98" s="7"/>
      <c r="H98" s="22"/>
      <c r="I98" s="7"/>
    </row>
    <row r="99" spans="2:9">
      <c r="B99" s="7"/>
      <c r="C99" s="7"/>
      <c r="D99" s="7"/>
      <c r="E99" s="7"/>
      <c r="F99" s="7"/>
      <c r="G99" s="7"/>
      <c r="H99" s="22"/>
      <c r="I99" s="7"/>
    </row>
    <row r="100" spans="2:9">
      <c r="B100" s="7"/>
      <c r="C100" s="7"/>
      <c r="D100" s="7"/>
      <c r="E100" s="7"/>
      <c r="F100" s="7"/>
      <c r="G100" s="7"/>
      <c r="H100" s="22"/>
      <c r="I100" s="7"/>
    </row>
    <row r="101" spans="2:9">
      <c r="B101" s="7"/>
      <c r="C101" s="7"/>
      <c r="D101" s="7"/>
      <c r="E101" s="7"/>
      <c r="F101" s="7"/>
      <c r="G101" s="7"/>
      <c r="H101" s="22"/>
      <c r="I101" s="7"/>
    </row>
    <row r="102" spans="2:9">
      <c r="B102" s="7"/>
      <c r="C102" s="7"/>
      <c r="D102" s="7"/>
      <c r="E102" s="7"/>
      <c r="F102" s="7"/>
      <c r="G102" s="7"/>
      <c r="H102" s="22"/>
      <c r="I102" s="7"/>
    </row>
    <row r="103" spans="2:9">
      <c r="B103" s="7"/>
      <c r="C103" s="7"/>
      <c r="D103" s="7"/>
      <c r="E103" s="7"/>
      <c r="F103" s="7"/>
      <c r="G103" s="7"/>
      <c r="H103" s="22"/>
      <c r="I103" s="7"/>
    </row>
    <row r="104" spans="2:9">
      <c r="B104" s="7"/>
      <c r="C104" s="7"/>
      <c r="D104" s="7"/>
      <c r="E104" s="7"/>
      <c r="F104" s="7"/>
      <c r="G104" s="7"/>
      <c r="H104" s="22"/>
      <c r="I104" s="7"/>
    </row>
    <row r="105" spans="2:9">
      <c r="B105" s="7"/>
      <c r="C105" s="7"/>
      <c r="D105" s="7"/>
      <c r="E105" s="7"/>
      <c r="F105" s="7"/>
      <c r="G105" s="7"/>
      <c r="H105" s="22"/>
      <c r="I105" s="7"/>
    </row>
    <row r="106" spans="2:9">
      <c r="B106" s="7"/>
      <c r="C106" s="7"/>
      <c r="D106" s="7"/>
      <c r="E106" s="7"/>
      <c r="F106" s="7"/>
      <c r="G106" s="7"/>
      <c r="H106" s="22"/>
      <c r="I106" s="7"/>
    </row>
    <row r="107" spans="2:9">
      <c r="B107" s="7"/>
      <c r="C107" s="7"/>
      <c r="D107" s="7"/>
      <c r="E107" s="7"/>
      <c r="F107" s="7"/>
      <c r="G107" s="7"/>
      <c r="H107" s="22"/>
      <c r="I107" s="7"/>
    </row>
    <row r="108" spans="2:9">
      <c r="B108" s="7"/>
      <c r="C108" s="7"/>
      <c r="D108" s="7"/>
      <c r="E108" s="7"/>
      <c r="F108" s="7"/>
      <c r="G108" s="7"/>
      <c r="H108" s="22"/>
      <c r="I108" s="7"/>
    </row>
    <row r="109" spans="2:9">
      <c r="B109" s="7"/>
      <c r="C109" s="7"/>
      <c r="D109" s="7"/>
      <c r="E109" s="7"/>
      <c r="F109" s="7"/>
      <c r="G109" s="7"/>
      <c r="H109" s="22"/>
      <c r="I109" s="7"/>
    </row>
    <row r="110" spans="2:9">
      <c r="B110" s="7"/>
      <c r="C110" s="7"/>
      <c r="D110" s="7"/>
      <c r="E110" s="7"/>
      <c r="F110" s="7"/>
      <c r="G110" s="7"/>
      <c r="H110" s="22"/>
      <c r="I110" s="7"/>
    </row>
    <row r="111" spans="2:9">
      <c r="B111" s="7"/>
      <c r="C111" s="7"/>
      <c r="D111" s="7"/>
      <c r="E111" s="7"/>
      <c r="F111" s="7"/>
      <c r="G111" s="7"/>
      <c r="H111" s="22"/>
      <c r="I111" s="7"/>
    </row>
    <row r="112" spans="2:9">
      <c r="B112" s="7"/>
      <c r="C112" s="7"/>
      <c r="D112" s="7"/>
      <c r="E112" s="7"/>
      <c r="F112" s="7"/>
      <c r="G112" s="7"/>
      <c r="H112" s="22"/>
      <c r="I112" s="7"/>
    </row>
  </sheetData>
  <printOptions horizontalCentered="1"/>
  <pageMargins left="0.19" right="0.13" top="0.25" bottom="0.7" header="0.36" footer="0.16"/>
  <pageSetup paperSize="9" scale="84" orientation="landscape" r:id="rId1"/>
  <headerFooter alignWithMargins="0">
    <oddFooter>&amp;L&amp;"Arial Narrow,Regular"&amp;9Checked bySign:...........&amp;R&amp;"Arial Narrow,Regular"&amp;9Page &amp;P of &amp;N</oddFooter>
  </headerFooter>
  <rowBreaks count="2" manualBreakCount="2">
    <brk id="19" max="9" man="1"/>
    <brk id="24" max="9" man="1"/>
  </rowBreaks>
  <drawing r:id="rId2"/>
</worksheet>
</file>

<file path=xl/worksheets/sheet3.xml><?xml version="1.0" encoding="utf-8"?>
<worksheet xmlns="http://schemas.openxmlformats.org/spreadsheetml/2006/main" xmlns:r="http://schemas.openxmlformats.org/officeDocument/2006/relationships">
  <dimension ref="A1:M34"/>
  <sheetViews>
    <sheetView view="pageBreakPreview" zoomScaleSheetLayoutView="100" workbookViewId="0">
      <pane ySplit="9" topLeftCell="A22" activePane="bottomLeft" state="frozen"/>
      <selection pane="bottomLeft" activeCell="H7" sqref="H7"/>
    </sheetView>
  </sheetViews>
  <sheetFormatPr defaultColWidth="8.85546875" defaultRowHeight="11.25"/>
  <cols>
    <col min="1" max="1" width="3.42578125" style="154" customWidth="1"/>
    <col min="2" max="3" width="13.7109375" style="153" customWidth="1"/>
    <col min="4" max="4" width="14.42578125" style="153" customWidth="1"/>
    <col min="5" max="5" width="60.7109375" style="153" customWidth="1"/>
    <col min="6" max="6" width="10.85546875" style="154" customWidth="1"/>
    <col min="7" max="7" width="11.5703125" style="154" customWidth="1"/>
    <col min="8" max="8" width="9.7109375" style="154" customWidth="1"/>
    <col min="9" max="9" width="28.7109375" style="153" customWidth="1"/>
    <col min="10" max="10" width="10.7109375" style="153" hidden="1" customWidth="1"/>
    <col min="11" max="11" width="8.85546875" style="153"/>
    <col min="12" max="12" width="25.7109375" style="153" customWidth="1"/>
    <col min="13" max="16384" width="8.85546875" style="153"/>
  </cols>
  <sheetData>
    <row r="1" spans="1:10" ht="13.5">
      <c r="B1" s="158"/>
      <c r="C1" s="158"/>
      <c r="D1" s="158"/>
      <c r="E1" s="158"/>
      <c r="F1" s="157"/>
      <c r="G1" s="157"/>
      <c r="H1" s="157"/>
    </row>
    <row r="2" spans="1:10" ht="15.75">
      <c r="C2" s="169"/>
      <c r="D2" s="169"/>
      <c r="E2" s="170" t="s">
        <v>14</v>
      </c>
      <c r="G2" s="171"/>
      <c r="H2" s="64" t="str">
        <f>'Airframe PAW'!H2</f>
        <v>Date Report :</v>
      </c>
      <c r="I2" s="105" t="str">
        <f>'Airframe PAW'!I2</f>
        <v>Oct 2019</v>
      </c>
      <c r="J2" s="168"/>
    </row>
    <row r="3" spans="1:10" ht="15" customHeight="1">
      <c r="C3" s="169"/>
      <c r="D3" s="169"/>
      <c r="E3" s="172" t="s">
        <v>673</v>
      </c>
      <c r="G3" s="171"/>
      <c r="H3" s="171"/>
      <c r="I3" s="169"/>
      <c r="J3" s="168"/>
    </row>
    <row r="4" spans="1:10" ht="14.25" customHeight="1">
      <c r="C4" s="169"/>
      <c r="D4" s="167" t="s">
        <v>16</v>
      </c>
      <c r="E4" s="166" t="s">
        <v>421</v>
      </c>
      <c r="G4" s="163" t="s">
        <v>662</v>
      </c>
      <c r="H4" s="173" t="s">
        <v>748</v>
      </c>
      <c r="I4" s="169"/>
      <c r="J4" s="168"/>
    </row>
    <row r="5" spans="1:10" ht="13.5">
      <c r="B5" s="158"/>
      <c r="C5" s="158"/>
      <c r="D5" s="167" t="s">
        <v>402</v>
      </c>
      <c r="E5" s="166">
        <v>746</v>
      </c>
      <c r="G5" s="163" t="s">
        <v>663</v>
      </c>
      <c r="H5" s="174">
        <v>18582.96</v>
      </c>
      <c r="J5" s="158"/>
    </row>
    <row r="6" spans="1:10" s="162" customFormat="1" ht="13.5">
      <c r="A6" s="154"/>
      <c r="B6" s="156"/>
      <c r="C6" s="156"/>
      <c r="D6" s="163" t="s">
        <v>19</v>
      </c>
      <c r="E6" s="165" t="s">
        <v>419</v>
      </c>
      <c r="G6" s="163" t="s">
        <v>665</v>
      </c>
      <c r="H6" s="176">
        <v>13948</v>
      </c>
    </row>
    <row r="7" spans="1:10" s="162" customFormat="1" ht="13.5">
      <c r="A7" s="154"/>
      <c r="B7" s="156"/>
      <c r="C7" s="156"/>
      <c r="D7" s="163" t="s">
        <v>20</v>
      </c>
      <c r="E7" s="175" t="s">
        <v>774</v>
      </c>
      <c r="F7" s="163"/>
      <c r="G7" s="176"/>
      <c r="H7" s="164"/>
      <c r="I7" s="156"/>
      <c r="J7" s="156"/>
    </row>
    <row r="8" spans="1:10" ht="6.75" customHeight="1">
      <c r="B8" s="158"/>
      <c r="C8" s="158"/>
      <c r="D8" s="158"/>
      <c r="E8" s="155"/>
      <c r="F8" s="161"/>
      <c r="G8" s="161"/>
      <c r="H8" s="161"/>
      <c r="I8" s="158"/>
      <c r="J8" s="158"/>
    </row>
    <row r="9" spans="1:10" s="160" customFormat="1" ht="33.75" customHeight="1">
      <c r="A9" s="365" t="s">
        <v>407</v>
      </c>
      <c r="B9" s="62" t="s">
        <v>903</v>
      </c>
      <c r="C9" s="62" t="s">
        <v>872</v>
      </c>
      <c r="D9" s="365" t="s">
        <v>23</v>
      </c>
      <c r="E9" s="365" t="s">
        <v>6</v>
      </c>
      <c r="F9" s="365" t="s">
        <v>7</v>
      </c>
      <c r="G9" s="365" t="s">
        <v>11</v>
      </c>
      <c r="H9" s="365" t="s">
        <v>9</v>
      </c>
      <c r="I9" s="365" t="s">
        <v>15</v>
      </c>
      <c r="J9" s="365" t="s">
        <v>3</v>
      </c>
    </row>
    <row r="10" spans="1:10" s="199" customFormat="1" ht="54">
      <c r="A10" s="359">
        <v>1</v>
      </c>
      <c r="B10" s="360"/>
      <c r="C10" s="360" t="s">
        <v>747</v>
      </c>
      <c r="D10" s="360"/>
      <c r="E10" s="360" t="s">
        <v>148</v>
      </c>
      <c r="F10" s="361" t="s">
        <v>0</v>
      </c>
      <c r="G10" s="362"/>
      <c r="H10" s="359"/>
      <c r="I10" s="363" t="s">
        <v>169</v>
      </c>
      <c r="J10" s="364"/>
    </row>
    <row r="11" spans="1:10" s="199" customFormat="1" ht="81">
      <c r="A11" s="259">
        <v>2</v>
      </c>
      <c r="B11" s="245"/>
      <c r="C11" s="260" t="s">
        <v>746</v>
      </c>
      <c r="D11" s="245"/>
      <c r="E11" s="245" t="s">
        <v>614</v>
      </c>
      <c r="F11" s="270" t="s">
        <v>0</v>
      </c>
      <c r="G11" s="251"/>
      <c r="H11" s="266"/>
      <c r="I11" s="258" t="s">
        <v>615</v>
      </c>
      <c r="J11" s="198"/>
    </row>
    <row r="12" spans="1:10" s="200" customFormat="1" ht="54.75" customHeight="1">
      <c r="A12" s="259">
        <v>3</v>
      </c>
      <c r="B12" s="245"/>
      <c r="C12" s="245" t="s">
        <v>745</v>
      </c>
      <c r="D12" s="245"/>
      <c r="E12" s="245" t="s">
        <v>744</v>
      </c>
      <c r="F12" s="264" t="s">
        <v>0</v>
      </c>
      <c r="G12" s="265"/>
      <c r="H12" s="259"/>
      <c r="I12" s="258" t="s">
        <v>775</v>
      </c>
      <c r="J12" s="198"/>
    </row>
    <row r="13" spans="1:10" s="200" customFormat="1" ht="121.5">
      <c r="A13" s="259">
        <v>4</v>
      </c>
      <c r="B13" s="245"/>
      <c r="C13" s="245" t="s">
        <v>743</v>
      </c>
      <c r="D13" s="245" t="s">
        <v>557</v>
      </c>
      <c r="E13" s="245" t="s">
        <v>742</v>
      </c>
      <c r="F13" s="264" t="s">
        <v>0</v>
      </c>
      <c r="G13" s="259"/>
      <c r="H13" s="259"/>
      <c r="I13" s="258" t="s">
        <v>170</v>
      </c>
      <c r="J13" s="198"/>
    </row>
    <row r="14" spans="1:10" s="200" customFormat="1" ht="94.5">
      <c r="A14" s="259">
        <v>5</v>
      </c>
      <c r="B14" s="245" t="s">
        <v>741</v>
      </c>
      <c r="C14" s="245" t="s">
        <v>740</v>
      </c>
      <c r="D14" s="245" t="s">
        <v>558</v>
      </c>
      <c r="E14" s="245" t="s">
        <v>390</v>
      </c>
      <c r="F14" s="264" t="s">
        <v>0</v>
      </c>
      <c r="G14" s="265"/>
      <c r="H14" s="259"/>
      <c r="I14" s="258" t="s">
        <v>776</v>
      </c>
      <c r="J14" s="198"/>
    </row>
    <row r="15" spans="1:10" s="200" customFormat="1" ht="109.5" customHeight="1">
      <c r="A15" s="259">
        <v>6</v>
      </c>
      <c r="B15" s="245"/>
      <c r="C15" s="245" t="s">
        <v>739</v>
      </c>
      <c r="D15" s="245" t="s">
        <v>154</v>
      </c>
      <c r="E15" s="245" t="s">
        <v>777</v>
      </c>
      <c r="F15" s="264" t="s">
        <v>363</v>
      </c>
      <c r="G15" s="265"/>
      <c r="H15" s="259"/>
      <c r="I15" s="245" t="s">
        <v>778</v>
      </c>
      <c r="J15" s="198"/>
    </row>
    <row r="16" spans="1:10" s="200" customFormat="1" ht="94.5">
      <c r="A16" s="259">
        <v>7</v>
      </c>
      <c r="B16" s="245" t="s">
        <v>149</v>
      </c>
      <c r="C16" s="245" t="s">
        <v>150</v>
      </c>
      <c r="D16" s="245" t="s">
        <v>151</v>
      </c>
      <c r="E16" s="245" t="s">
        <v>152</v>
      </c>
      <c r="F16" s="259" t="s">
        <v>0</v>
      </c>
      <c r="G16" s="265"/>
      <c r="H16" s="259"/>
      <c r="I16" s="258" t="s">
        <v>779</v>
      </c>
      <c r="J16" s="198"/>
    </row>
    <row r="17" spans="1:13" s="200" customFormat="1" ht="67.5">
      <c r="A17" s="259">
        <v>8</v>
      </c>
      <c r="B17" s="245" t="s">
        <v>650</v>
      </c>
      <c r="C17" s="245" t="s">
        <v>581</v>
      </c>
      <c r="D17" s="247" t="s">
        <v>580</v>
      </c>
      <c r="E17" s="245" t="s">
        <v>583</v>
      </c>
      <c r="F17" s="261" t="s">
        <v>0</v>
      </c>
      <c r="G17" s="267"/>
      <c r="H17" s="261"/>
      <c r="I17" s="245" t="s">
        <v>582</v>
      </c>
      <c r="J17" s="198"/>
    </row>
    <row r="18" spans="1:13" s="202" customFormat="1" ht="82.5" customHeight="1">
      <c r="A18" s="261">
        <v>9</v>
      </c>
      <c r="B18" s="262" t="s">
        <v>655</v>
      </c>
      <c r="C18" s="218" t="s">
        <v>738</v>
      </c>
      <c r="D18" s="263" t="s">
        <v>393</v>
      </c>
      <c r="E18" s="263" t="s">
        <v>737</v>
      </c>
      <c r="F18" s="268">
        <v>42174</v>
      </c>
      <c r="G18" s="267" t="s">
        <v>757</v>
      </c>
      <c r="H18" s="261" t="s">
        <v>161</v>
      </c>
      <c r="I18" s="263" t="s">
        <v>758</v>
      </c>
      <c r="J18" s="201"/>
    </row>
    <row r="19" spans="1:13" s="202" customFormat="1" ht="81">
      <c r="A19" s="259">
        <v>10</v>
      </c>
      <c r="B19" s="263" t="s">
        <v>609</v>
      </c>
      <c r="C19" s="263" t="s">
        <v>608</v>
      </c>
      <c r="D19" s="263" t="s">
        <v>372</v>
      </c>
      <c r="E19" s="263" t="s">
        <v>361</v>
      </c>
      <c r="F19" s="261"/>
      <c r="G19" s="261"/>
      <c r="H19" s="261"/>
      <c r="I19" s="269" t="s">
        <v>749</v>
      </c>
      <c r="J19" s="201"/>
    </row>
    <row r="20" spans="1:13" s="200" customFormat="1" ht="121.5">
      <c r="A20" s="259">
        <v>11</v>
      </c>
      <c r="B20" s="245"/>
      <c r="C20" s="245" t="s">
        <v>364</v>
      </c>
      <c r="D20" s="245" t="s">
        <v>154</v>
      </c>
      <c r="E20" s="245" t="s">
        <v>780</v>
      </c>
      <c r="F20" s="264" t="s">
        <v>363</v>
      </c>
      <c r="G20" s="265"/>
      <c r="H20" s="259"/>
      <c r="I20" s="245" t="s">
        <v>781</v>
      </c>
      <c r="J20" s="198"/>
    </row>
    <row r="21" spans="1:13" s="200" customFormat="1" ht="120.75" customHeight="1">
      <c r="A21" s="259">
        <v>12</v>
      </c>
      <c r="B21" s="245"/>
      <c r="C21" s="245" t="s">
        <v>365</v>
      </c>
      <c r="D21" s="245" t="s">
        <v>154</v>
      </c>
      <c r="E21" s="245" t="s">
        <v>782</v>
      </c>
      <c r="F21" s="264" t="s">
        <v>363</v>
      </c>
      <c r="G21" s="265"/>
      <c r="H21" s="259" t="s">
        <v>161</v>
      </c>
      <c r="I21" s="245" t="s">
        <v>783</v>
      </c>
      <c r="J21" s="198"/>
    </row>
    <row r="22" spans="1:13" s="200" customFormat="1" ht="45" customHeight="1">
      <c r="A22" s="261">
        <v>13</v>
      </c>
      <c r="B22" s="284" t="s">
        <v>736</v>
      </c>
      <c r="C22" s="284" t="s">
        <v>735</v>
      </c>
      <c r="D22" s="284" t="s">
        <v>394</v>
      </c>
      <c r="E22" s="284" t="s">
        <v>734</v>
      </c>
      <c r="F22" s="256">
        <v>42505</v>
      </c>
      <c r="G22" s="255" t="s">
        <v>791</v>
      </c>
      <c r="H22" s="255" t="s">
        <v>161</v>
      </c>
      <c r="I22" s="215" t="s">
        <v>792</v>
      </c>
      <c r="J22" s="285"/>
    </row>
    <row r="23" spans="1:13" s="219" customFormat="1" ht="42.75" customHeight="1">
      <c r="A23" s="350">
        <v>14</v>
      </c>
      <c r="B23" s="215"/>
      <c r="C23" s="215"/>
      <c r="D23" s="215" t="s">
        <v>769</v>
      </c>
      <c r="E23" s="215" t="s">
        <v>768</v>
      </c>
      <c r="F23" s="217" t="s">
        <v>0</v>
      </c>
      <c r="G23" s="217"/>
      <c r="H23" s="216"/>
      <c r="I23" s="218" t="s">
        <v>981</v>
      </c>
      <c r="J23" s="293"/>
      <c r="L23" s="294" t="s">
        <v>800</v>
      </c>
      <c r="M23" s="220"/>
    </row>
    <row r="24" spans="1:13" s="219" customFormat="1" ht="42.75" customHeight="1">
      <c r="A24" s="350">
        <v>15</v>
      </c>
      <c r="B24" s="214"/>
      <c r="C24" s="215"/>
      <c r="D24" s="215" t="s">
        <v>813</v>
      </c>
      <c r="E24" s="214" t="s">
        <v>768</v>
      </c>
      <c r="F24" s="311">
        <v>43175</v>
      </c>
      <c r="G24" s="243" t="s">
        <v>817</v>
      </c>
      <c r="H24" s="255" t="s">
        <v>161</v>
      </c>
      <c r="I24" s="236" t="s">
        <v>816</v>
      </c>
      <c r="J24" s="280"/>
      <c r="L24" s="294"/>
      <c r="M24" s="220"/>
    </row>
    <row r="25" spans="1:13" s="219" customFormat="1" ht="13.5">
      <c r="A25" s="352"/>
      <c r="B25" s="353"/>
      <c r="C25" s="354"/>
      <c r="D25" s="354"/>
      <c r="E25" s="353"/>
      <c r="F25" s="356"/>
      <c r="G25" s="357"/>
      <c r="H25" s="355"/>
      <c r="I25" s="306"/>
      <c r="J25" s="277"/>
      <c r="L25" s="294"/>
      <c r="M25" s="220"/>
    </row>
    <row r="26" spans="1:13" s="200" customFormat="1" ht="13.5" customHeight="1">
      <c r="A26" s="203"/>
      <c r="B26" s="189" t="s">
        <v>560</v>
      </c>
      <c r="C26" s="204"/>
      <c r="D26" s="204"/>
      <c r="E26" s="204"/>
      <c r="G26" s="205" t="s">
        <v>733</v>
      </c>
      <c r="H26" s="203"/>
      <c r="I26" s="206"/>
      <c r="J26" s="159"/>
    </row>
    <row r="27" spans="1:13" s="200" customFormat="1" ht="13.5" customHeight="1">
      <c r="A27" s="164"/>
      <c r="B27" s="206"/>
      <c r="C27" s="206"/>
      <c r="D27" s="206"/>
      <c r="E27" s="204"/>
      <c r="G27" s="205" t="s">
        <v>732</v>
      </c>
      <c r="H27" s="203"/>
      <c r="I27" s="206"/>
      <c r="J27" s="159"/>
    </row>
    <row r="28" spans="1:13" s="200" customFormat="1" ht="13.5" customHeight="1">
      <c r="A28" s="164"/>
      <c r="B28" s="204"/>
      <c r="C28" s="204"/>
      <c r="D28" s="204"/>
      <c r="E28" s="204"/>
      <c r="G28" s="205" t="s">
        <v>731</v>
      </c>
      <c r="H28" s="203"/>
      <c r="I28" s="206"/>
      <c r="J28" s="159"/>
    </row>
    <row r="29" spans="1:13" s="200" customFormat="1" ht="13.5">
      <c r="A29" s="164"/>
      <c r="B29" s="204"/>
      <c r="C29" s="204"/>
      <c r="D29" s="204"/>
      <c r="E29" s="204"/>
      <c r="G29" s="159"/>
      <c r="H29" s="161"/>
      <c r="I29" s="159"/>
      <c r="J29" s="159"/>
    </row>
    <row r="30" spans="1:13" s="200" customFormat="1" ht="13.5" customHeight="1">
      <c r="A30" s="164"/>
      <c r="B30" s="450" t="s">
        <v>898</v>
      </c>
      <c r="C30" s="450"/>
      <c r="D30" s="450"/>
      <c r="E30" s="55"/>
      <c r="G30" s="402" t="s">
        <v>899</v>
      </c>
      <c r="H30" s="203"/>
      <c r="I30" s="206"/>
      <c r="J30" s="159"/>
    </row>
    <row r="31" spans="1:13" s="200" customFormat="1" ht="13.5">
      <c r="A31" s="164"/>
      <c r="B31" s="295"/>
      <c r="C31" s="295"/>
      <c r="D31" s="295"/>
      <c r="E31" s="55"/>
      <c r="F31" s="105"/>
      <c r="G31" s="192"/>
      <c r="H31" s="161"/>
      <c r="I31" s="159"/>
      <c r="J31" s="159"/>
    </row>
    <row r="32" spans="1:13" s="200" customFormat="1" ht="13.5">
      <c r="A32" s="164"/>
      <c r="B32" s="295"/>
      <c r="C32" s="295"/>
      <c r="D32" s="295"/>
      <c r="E32" s="55"/>
      <c r="F32" s="105"/>
      <c r="G32" s="192"/>
      <c r="H32" s="161"/>
      <c r="I32" s="159"/>
      <c r="J32" s="159"/>
    </row>
    <row r="33" spans="1:10" s="200" customFormat="1" ht="13.5">
      <c r="A33" s="164"/>
      <c r="B33" s="295"/>
      <c r="C33" s="295"/>
      <c r="D33" s="295"/>
      <c r="E33" s="55"/>
      <c r="F33" s="105"/>
      <c r="G33" s="192"/>
      <c r="H33" s="161"/>
      <c r="I33" s="204"/>
      <c r="J33" s="204"/>
    </row>
    <row r="34" spans="1:10" s="288" customFormat="1" ht="13.5" customHeight="1">
      <c r="A34" s="351"/>
      <c r="B34" s="404" t="str">
        <f>'Airframe PAW'!B138:D138</f>
        <v>Hermawan Arianto         Date :</v>
      </c>
      <c r="C34" s="404"/>
      <c r="D34" s="405"/>
      <c r="E34" s="56"/>
      <c r="F34" s="412"/>
      <c r="H34" s="406" t="s">
        <v>984</v>
      </c>
      <c r="I34" s="286"/>
      <c r="J34" s="287"/>
    </row>
  </sheetData>
  <mergeCells count="1">
    <mergeCell ref="B30:D30"/>
  </mergeCells>
  <pageMargins left="0.49" right="0.23" top="0.44" bottom="1.03" header="0.31" footer="0.22"/>
  <pageSetup paperSize="9" scale="85" orientation="landscape" r:id="rId1"/>
  <headerFooter>
    <oddFooter>&amp;L&amp;"Arial Narrow,Regular"&amp;9Checked bySign.........&amp;R&amp;"Arial Narrow,Regular"&amp;9Page &amp;P of &amp;N</oddFooter>
  </headerFooter>
  <colBreaks count="1" manualBreakCount="1">
    <brk id="10" max="1048575" man="1"/>
  </colBreaks>
  <drawing r:id="rId2"/>
  <legacyDrawing r:id="rId3"/>
</worksheet>
</file>

<file path=xl/worksheets/sheet4.xml><?xml version="1.0" encoding="utf-8"?>
<worksheet xmlns="http://schemas.openxmlformats.org/spreadsheetml/2006/main" xmlns:r="http://schemas.openxmlformats.org/officeDocument/2006/relationships">
  <sheetPr codeName="Sheet5"/>
  <dimension ref="A1:L24"/>
  <sheetViews>
    <sheetView topLeftCell="A10" zoomScaleSheetLayoutView="100" workbookViewId="0">
      <selection activeCell="H7" sqref="H7"/>
    </sheetView>
  </sheetViews>
  <sheetFormatPr defaultRowHeight="12.75"/>
  <cols>
    <col min="1" max="1" width="3.140625" style="147" bestFit="1" customWidth="1"/>
    <col min="2" max="4" width="15.7109375" style="1" customWidth="1"/>
    <col min="5" max="5" width="60.7109375" style="1" customWidth="1"/>
    <col min="6" max="6" width="11.28515625" style="2" customWidth="1"/>
    <col min="7" max="7" width="10.5703125" style="1" customWidth="1"/>
    <col min="8" max="8" width="10.85546875" style="1" customWidth="1"/>
    <col min="9" max="9" width="30.7109375" style="1" customWidth="1"/>
    <col min="10" max="10" width="10.7109375" style="3" hidden="1" customWidth="1"/>
    <col min="11" max="11" width="9.140625" style="3"/>
    <col min="12" max="12" width="17.28515625" style="3" customWidth="1"/>
    <col min="13" max="16384" width="9.140625" style="3"/>
  </cols>
  <sheetData>
    <row r="1" spans="1:12" ht="13.5">
      <c r="B1" s="44"/>
      <c r="C1" s="48"/>
    </row>
    <row r="2" spans="1:12" ht="15.75">
      <c r="C2" s="87"/>
      <c r="D2" s="87"/>
      <c r="E2" s="88" t="s">
        <v>14</v>
      </c>
      <c r="G2" s="87"/>
      <c r="H2" s="64" t="str">
        <f>'Airframe PAW'!H2</f>
        <v>Date Report :</v>
      </c>
      <c r="I2" s="105" t="str">
        <f>'Airframe PAW'!I2</f>
        <v>Oct 2019</v>
      </c>
      <c r="J2" s="135"/>
    </row>
    <row r="3" spans="1:12" ht="16.5">
      <c r="C3" s="89"/>
      <c r="D3" s="89"/>
      <c r="E3" s="90" t="s">
        <v>21</v>
      </c>
      <c r="G3" s="89"/>
      <c r="H3" s="89"/>
      <c r="I3" s="89"/>
    </row>
    <row r="4" spans="1:12" ht="16.5">
      <c r="B4" s="10"/>
      <c r="C4" s="10"/>
      <c r="D4" s="15" t="s">
        <v>16</v>
      </c>
      <c r="E4" s="84" t="s">
        <v>421</v>
      </c>
      <c r="G4" s="40" t="s">
        <v>666</v>
      </c>
      <c r="H4" s="95" t="s">
        <v>408</v>
      </c>
      <c r="I4" s="10"/>
    </row>
    <row r="5" spans="1:12" s="4" customFormat="1" ht="13.5">
      <c r="A5" s="349"/>
      <c r="B5" s="20"/>
      <c r="C5" s="20"/>
      <c r="D5" s="15" t="s">
        <v>402</v>
      </c>
      <c r="E5" s="84">
        <v>746</v>
      </c>
      <c r="G5" s="20" t="s">
        <v>667</v>
      </c>
      <c r="H5" s="91" t="s">
        <v>559</v>
      </c>
      <c r="I5" s="20"/>
    </row>
    <row r="6" spans="1:12" s="4" customFormat="1" ht="13.5">
      <c r="A6" s="349"/>
      <c r="B6" s="20"/>
      <c r="C6" s="20"/>
      <c r="D6" s="20" t="s">
        <v>19</v>
      </c>
      <c r="E6" s="85" t="s">
        <v>419</v>
      </c>
      <c r="G6" s="40" t="s">
        <v>668</v>
      </c>
      <c r="H6" s="92">
        <v>12482.74</v>
      </c>
      <c r="I6" s="302"/>
    </row>
    <row r="7" spans="1:12" s="4" customFormat="1" ht="13.5" customHeight="1">
      <c r="A7" s="349"/>
      <c r="B7" s="20"/>
      <c r="C7" s="20"/>
      <c r="D7" s="20"/>
      <c r="E7" s="20"/>
      <c r="F7" s="21"/>
      <c r="G7" s="20"/>
      <c r="H7" s="20"/>
      <c r="I7" s="20"/>
    </row>
    <row r="8" spans="1:12" s="13" customFormat="1" ht="45.75" customHeight="1">
      <c r="A8" s="62" t="s">
        <v>407</v>
      </c>
      <c r="B8" s="62" t="s">
        <v>900</v>
      </c>
      <c r="C8" s="62" t="s">
        <v>872</v>
      </c>
      <c r="D8" s="62" t="s">
        <v>23</v>
      </c>
      <c r="E8" s="62" t="s">
        <v>6</v>
      </c>
      <c r="F8" s="62" t="s">
        <v>7</v>
      </c>
      <c r="G8" s="62" t="s">
        <v>11</v>
      </c>
      <c r="H8" s="62" t="s">
        <v>9</v>
      </c>
      <c r="I8" s="62" t="s">
        <v>15</v>
      </c>
      <c r="J8" s="62" t="s">
        <v>3</v>
      </c>
    </row>
    <row r="9" spans="1:12" s="4" customFormat="1" ht="34.9" customHeight="1">
      <c r="A9" s="315">
        <v>1</v>
      </c>
      <c r="B9" s="41"/>
      <c r="C9" s="41" t="s">
        <v>610</v>
      </c>
      <c r="D9" s="8"/>
      <c r="E9" s="41" t="s">
        <v>165</v>
      </c>
      <c r="F9" s="38" t="s">
        <v>0</v>
      </c>
      <c r="G9" s="38"/>
      <c r="H9" s="38"/>
      <c r="I9" s="41" t="s">
        <v>167</v>
      </c>
      <c r="J9" s="9"/>
    </row>
    <row r="10" spans="1:12" s="4" customFormat="1" ht="37.9" customHeight="1">
      <c r="A10" s="315">
        <v>2</v>
      </c>
      <c r="B10" s="41"/>
      <c r="C10" s="41" t="s">
        <v>164</v>
      </c>
      <c r="D10" s="8"/>
      <c r="E10" s="41" t="s">
        <v>166</v>
      </c>
      <c r="F10" s="38" t="s">
        <v>0</v>
      </c>
      <c r="G10" s="38"/>
      <c r="H10" s="38"/>
      <c r="I10" s="41" t="s">
        <v>163</v>
      </c>
      <c r="J10" s="9"/>
    </row>
    <row r="11" spans="1:12" s="4" customFormat="1" ht="41.25" customHeight="1">
      <c r="A11" s="315">
        <v>3</v>
      </c>
      <c r="B11" s="41"/>
      <c r="C11" s="41" t="s">
        <v>611</v>
      </c>
      <c r="D11" s="8"/>
      <c r="E11" s="41" t="s">
        <v>162</v>
      </c>
      <c r="F11" s="38" t="s">
        <v>0</v>
      </c>
      <c r="G11" s="38"/>
      <c r="H11" s="38"/>
      <c r="I11" s="41" t="s">
        <v>163</v>
      </c>
      <c r="J11" s="9"/>
    </row>
    <row r="12" spans="1:12" s="4" customFormat="1" ht="32.25" customHeight="1">
      <c r="A12" s="315">
        <v>4</v>
      </c>
      <c r="B12" s="246"/>
      <c r="C12" s="273" t="s">
        <v>612</v>
      </c>
      <c r="D12" s="8"/>
      <c r="E12" s="41" t="s">
        <v>168</v>
      </c>
      <c r="F12" s="38" t="s">
        <v>0</v>
      </c>
      <c r="G12" s="249"/>
      <c r="H12" s="38"/>
      <c r="I12" s="41" t="s">
        <v>163</v>
      </c>
      <c r="J12" s="9"/>
    </row>
    <row r="13" spans="1:12" s="33" customFormat="1" ht="108">
      <c r="A13" s="319">
        <v>5</v>
      </c>
      <c r="B13" s="316" t="s">
        <v>373</v>
      </c>
      <c r="C13" s="316" t="s">
        <v>362</v>
      </c>
      <c r="D13" s="407"/>
      <c r="E13" s="316" t="s">
        <v>905</v>
      </c>
      <c r="F13" s="320" t="s">
        <v>908</v>
      </c>
      <c r="G13" s="318"/>
      <c r="H13" s="113" t="s">
        <v>175</v>
      </c>
      <c r="I13" s="316" t="s">
        <v>906</v>
      </c>
      <c r="J13" s="179"/>
      <c r="L13" s="34" t="s">
        <v>176</v>
      </c>
    </row>
    <row r="14" spans="1:12" s="446" customFormat="1" ht="80.25">
      <c r="A14" s="438">
        <v>6</v>
      </c>
      <c r="B14" s="439"/>
      <c r="C14" s="440"/>
      <c r="D14" s="440" t="s">
        <v>1001</v>
      </c>
      <c r="E14" s="440" t="s">
        <v>1002</v>
      </c>
      <c r="F14" s="441" t="s">
        <v>145</v>
      </c>
      <c r="G14" s="442"/>
      <c r="H14" s="442"/>
      <c r="I14" s="440"/>
      <c r="J14" s="443"/>
      <c r="K14" s="444"/>
      <c r="L14" s="445" t="s">
        <v>1003</v>
      </c>
    </row>
    <row r="16" spans="1:12" s="5" customFormat="1" ht="12.75" customHeight="1">
      <c r="A16" s="348"/>
      <c r="B16" s="70" t="s">
        <v>560</v>
      </c>
      <c r="C16" s="6"/>
      <c r="D16" s="6"/>
      <c r="E16" s="6"/>
      <c r="G16" s="50" t="s">
        <v>5</v>
      </c>
      <c r="H16" s="50"/>
      <c r="I16" s="50"/>
    </row>
    <row r="17" spans="1:9" s="5" customFormat="1" ht="12.75" customHeight="1">
      <c r="A17" s="348"/>
      <c r="E17" s="6"/>
      <c r="G17" s="50" t="s">
        <v>2</v>
      </c>
      <c r="H17" s="50"/>
      <c r="I17" s="50"/>
    </row>
    <row r="18" spans="1:9" s="5" customFormat="1" ht="12.75" customHeight="1">
      <c r="A18" s="348"/>
      <c r="B18" s="6"/>
      <c r="C18" s="6"/>
      <c r="D18" s="6"/>
      <c r="E18" s="6"/>
      <c r="G18" s="50" t="s">
        <v>13</v>
      </c>
      <c r="H18" s="50"/>
      <c r="I18" s="50"/>
    </row>
    <row r="19" spans="1:9" s="5" customFormat="1">
      <c r="A19" s="348"/>
      <c r="B19" s="6"/>
      <c r="C19" s="6"/>
      <c r="D19" s="6"/>
      <c r="E19" s="6"/>
      <c r="G19" s="86"/>
      <c r="H19" s="86"/>
      <c r="I19" s="86"/>
    </row>
    <row r="20" spans="1:9" s="5" customFormat="1" ht="12.75" customHeight="1">
      <c r="A20" s="348"/>
      <c r="B20" s="450" t="s">
        <v>898</v>
      </c>
      <c r="C20" s="450"/>
      <c r="D20" s="450"/>
      <c r="E20" s="55"/>
      <c r="G20" s="402" t="s">
        <v>899</v>
      </c>
      <c r="H20" s="50"/>
      <c r="I20" s="50"/>
    </row>
    <row r="21" spans="1:9" s="5" customFormat="1" ht="13.5">
      <c r="A21" s="348"/>
      <c r="B21" s="295"/>
      <c r="C21" s="295"/>
      <c r="D21" s="295"/>
      <c r="E21" s="55"/>
      <c r="F21" s="105"/>
      <c r="G21" s="192"/>
      <c r="H21" s="50"/>
      <c r="I21" s="50"/>
    </row>
    <row r="22" spans="1:9" s="5" customFormat="1" ht="13.5">
      <c r="A22" s="348"/>
      <c r="B22" s="295"/>
      <c r="C22" s="295"/>
      <c r="D22" s="295"/>
      <c r="E22" s="55"/>
      <c r="F22" s="105"/>
      <c r="G22" s="192"/>
      <c r="H22" s="50"/>
      <c r="I22" s="50"/>
    </row>
    <row r="23" spans="1:9" s="5" customFormat="1" ht="13.5">
      <c r="A23" s="348"/>
      <c r="B23" s="295"/>
      <c r="C23" s="295"/>
      <c r="D23" s="295"/>
      <c r="E23" s="55"/>
      <c r="F23" s="105"/>
      <c r="G23" s="192"/>
      <c r="H23" s="50"/>
      <c r="I23" s="50"/>
    </row>
    <row r="24" spans="1:9" s="5" customFormat="1" ht="12.75" customHeight="1">
      <c r="A24" s="348"/>
      <c r="B24" s="404" t="str">
        <f>'Airframe PAW'!B138:D138</f>
        <v>Hermawan Arianto         Date :</v>
      </c>
      <c r="C24" s="404"/>
      <c r="D24" s="405"/>
      <c r="E24" s="56"/>
      <c r="F24" s="412"/>
      <c r="H24" s="406" t="s">
        <v>984</v>
      </c>
      <c r="I24" s="50"/>
    </row>
  </sheetData>
  <mergeCells count="1">
    <mergeCell ref="B20:D20"/>
  </mergeCells>
  <pageMargins left="0.28999999999999998" right="0" top="0.25" bottom="0.74" header="0.39" footer="0.21"/>
  <pageSetup paperSize="9" scale="84" orientation="landscape" r:id="rId1"/>
  <headerFooter alignWithMargins="0">
    <oddFooter>&amp;L&amp;8Checked bySign...........&amp;R&amp;8Page &amp;P of &amp;N</oddFooter>
  </headerFooter>
  <drawing r:id="rId2"/>
</worksheet>
</file>

<file path=xl/worksheets/sheet5.xml><?xml version="1.0" encoding="utf-8"?>
<worksheet xmlns="http://schemas.openxmlformats.org/spreadsheetml/2006/main" xmlns:r="http://schemas.openxmlformats.org/officeDocument/2006/relationships">
  <sheetPr codeName="Sheet6"/>
  <dimension ref="A1:M26"/>
  <sheetViews>
    <sheetView topLeftCell="A13" zoomScaleSheetLayoutView="100" workbookViewId="0">
      <selection activeCell="H10" sqref="H10"/>
    </sheetView>
  </sheetViews>
  <sheetFormatPr defaultRowHeight="12.75"/>
  <cols>
    <col min="1" max="1" width="3.5703125" style="347" customWidth="1"/>
    <col min="2" max="4" width="15.7109375" style="16" customWidth="1"/>
    <col min="5" max="5" width="60.7109375" style="16" customWidth="1"/>
    <col min="6" max="6" width="12.7109375" style="17" customWidth="1"/>
    <col min="7" max="7" width="11.140625" style="16" customWidth="1"/>
    <col min="8" max="8" width="10.7109375" style="16" customWidth="1"/>
    <col min="9" max="9" width="30.7109375" style="16" customWidth="1"/>
    <col min="10" max="10" width="11" style="18" hidden="1" customWidth="1"/>
    <col min="11" max="11" width="9.140625" style="18"/>
    <col min="12" max="12" width="17.85546875" style="18" customWidth="1"/>
    <col min="13" max="16384" width="9.140625" style="18"/>
  </cols>
  <sheetData>
    <row r="1" spans="1:13" ht="14.25" customHeight="1">
      <c r="B1" s="44"/>
      <c r="C1" s="48"/>
    </row>
    <row r="2" spans="1:13" ht="15.75">
      <c r="C2" s="87"/>
      <c r="D2" s="87"/>
      <c r="E2" s="88" t="s">
        <v>14</v>
      </c>
      <c r="G2" s="87"/>
      <c r="H2" s="64" t="str">
        <f>'Airframe PAW'!H2</f>
        <v>Date Report :</v>
      </c>
      <c r="I2" s="105" t="str">
        <f>'Airframe PAW'!I2</f>
        <v>Oct 2019</v>
      </c>
    </row>
    <row r="3" spans="1:13" ht="16.5">
      <c r="C3" s="89"/>
      <c r="D3" s="89"/>
      <c r="E3" s="90" t="s">
        <v>21</v>
      </c>
      <c r="G3" s="89"/>
      <c r="H3" s="89"/>
      <c r="I3" s="89"/>
    </row>
    <row r="4" spans="1:13" ht="15">
      <c r="B4" s="19"/>
      <c r="C4" s="19"/>
      <c r="D4" s="15" t="s">
        <v>16</v>
      </c>
      <c r="E4" s="84" t="s">
        <v>421</v>
      </c>
      <c r="G4" s="40" t="s">
        <v>666</v>
      </c>
      <c r="H4" s="95" t="s">
        <v>408</v>
      </c>
      <c r="I4" s="19"/>
    </row>
    <row r="5" spans="1:13" s="3" customFormat="1" ht="13.5">
      <c r="A5" s="147"/>
      <c r="B5" s="1"/>
      <c r="C5" s="1"/>
      <c r="D5" s="15" t="s">
        <v>402</v>
      </c>
      <c r="E5" s="84">
        <v>746</v>
      </c>
      <c r="G5" s="20" t="s">
        <v>667</v>
      </c>
      <c r="H5" s="91" t="s">
        <v>409</v>
      </c>
      <c r="I5" s="1"/>
    </row>
    <row r="6" spans="1:13" s="3" customFormat="1" ht="13.5">
      <c r="A6" s="147"/>
      <c r="B6" s="1"/>
      <c r="C6" s="1"/>
      <c r="D6" s="20" t="s">
        <v>19</v>
      </c>
      <c r="E6" s="85" t="s">
        <v>419</v>
      </c>
      <c r="G6" s="40" t="s">
        <v>668</v>
      </c>
      <c r="H6" s="92">
        <v>12556.12</v>
      </c>
      <c r="I6" s="39"/>
    </row>
    <row r="7" spans="1:13" s="3" customFormat="1" ht="13.5">
      <c r="A7" s="147"/>
      <c r="B7" s="1"/>
      <c r="C7" s="1"/>
      <c r="D7" s="25"/>
      <c r="I7" s="39"/>
    </row>
    <row r="8" spans="1:13" s="13" customFormat="1" ht="42" customHeight="1">
      <c r="A8" s="62" t="s">
        <v>407</v>
      </c>
      <c r="B8" s="62" t="s">
        <v>900</v>
      </c>
      <c r="C8" s="62" t="s">
        <v>872</v>
      </c>
      <c r="D8" s="62" t="s">
        <v>23</v>
      </c>
      <c r="E8" s="62" t="s">
        <v>6</v>
      </c>
      <c r="F8" s="62" t="s">
        <v>7</v>
      </c>
      <c r="G8" s="62" t="s">
        <v>11</v>
      </c>
      <c r="H8" s="62" t="s">
        <v>9</v>
      </c>
      <c r="I8" s="62" t="s">
        <v>15</v>
      </c>
      <c r="J8" s="62" t="s">
        <v>3</v>
      </c>
    </row>
    <row r="9" spans="1:13" s="4" customFormat="1" ht="34.9" customHeight="1">
      <c r="A9" s="315">
        <v>1</v>
      </c>
      <c r="B9" s="41"/>
      <c r="C9" s="41" t="s">
        <v>610</v>
      </c>
      <c r="D9" s="41"/>
      <c r="E9" s="41" t="s">
        <v>165</v>
      </c>
      <c r="F9" s="38" t="s">
        <v>0</v>
      </c>
      <c r="G9" s="38"/>
      <c r="H9" s="38"/>
      <c r="I9" s="41" t="s">
        <v>167</v>
      </c>
      <c r="J9" s="9"/>
    </row>
    <row r="10" spans="1:13" s="4" customFormat="1" ht="37.9" customHeight="1">
      <c r="A10" s="315">
        <v>2</v>
      </c>
      <c r="B10" s="41"/>
      <c r="C10" s="41" t="s">
        <v>164</v>
      </c>
      <c r="D10" s="41"/>
      <c r="E10" s="41" t="s">
        <v>166</v>
      </c>
      <c r="F10" s="38" t="s">
        <v>0</v>
      </c>
      <c r="G10" s="38"/>
      <c r="H10" s="38"/>
      <c r="I10" s="41" t="s">
        <v>163</v>
      </c>
      <c r="J10" s="9"/>
    </row>
    <row r="11" spans="1:13" s="4" customFormat="1" ht="27" customHeight="1">
      <c r="A11" s="315">
        <v>3</v>
      </c>
      <c r="B11" s="41"/>
      <c r="C11" s="41" t="s">
        <v>611</v>
      </c>
      <c r="D11" s="41"/>
      <c r="E11" s="41" t="s">
        <v>162</v>
      </c>
      <c r="F11" s="38" t="s">
        <v>0</v>
      </c>
      <c r="G11" s="38"/>
      <c r="H11" s="38"/>
      <c r="I11" s="41" t="s">
        <v>163</v>
      </c>
      <c r="J11" s="9"/>
    </row>
    <row r="12" spans="1:13" s="4" customFormat="1" ht="32.25" customHeight="1">
      <c r="A12" s="315">
        <v>4</v>
      </c>
      <c r="B12" s="246"/>
      <c r="C12" s="273" t="s">
        <v>612</v>
      </c>
      <c r="D12" s="41"/>
      <c r="E12" s="41" t="s">
        <v>168</v>
      </c>
      <c r="F12" s="38" t="s">
        <v>0</v>
      </c>
      <c r="G12" s="249"/>
      <c r="H12" s="38"/>
      <c r="I12" s="41" t="s">
        <v>163</v>
      </c>
      <c r="J12" s="9"/>
    </row>
    <row r="13" spans="1:13" s="33" customFormat="1" ht="138.75" customHeight="1">
      <c r="A13" s="319">
        <v>5</v>
      </c>
      <c r="B13" s="316" t="s">
        <v>373</v>
      </c>
      <c r="C13" s="316" t="s">
        <v>362</v>
      </c>
      <c r="D13" s="316"/>
      <c r="E13" s="316" t="s">
        <v>904</v>
      </c>
      <c r="F13" s="320" t="s">
        <v>908</v>
      </c>
      <c r="G13" s="318"/>
      <c r="H13" s="113" t="s">
        <v>175</v>
      </c>
      <c r="I13" s="316" t="s">
        <v>907</v>
      </c>
      <c r="J13" s="209"/>
      <c r="L13" s="34" t="s">
        <v>176</v>
      </c>
      <c r="M13" s="4"/>
    </row>
    <row r="14" spans="1:13" s="446" customFormat="1" ht="138.75" customHeight="1">
      <c r="A14" s="438">
        <v>6</v>
      </c>
      <c r="B14" s="439"/>
      <c r="C14" s="440"/>
      <c r="D14" s="440" t="s">
        <v>1001</v>
      </c>
      <c r="E14" s="440" t="s">
        <v>1002</v>
      </c>
      <c r="F14" s="441" t="s">
        <v>145</v>
      </c>
      <c r="G14" s="442"/>
      <c r="H14" s="442"/>
      <c r="I14" s="440"/>
      <c r="J14" s="443"/>
      <c r="K14" s="444"/>
      <c r="L14" s="445" t="s">
        <v>1003</v>
      </c>
    </row>
    <row r="15" spans="1:13" s="3" customFormat="1" ht="13.5">
      <c r="A15" s="147"/>
      <c r="B15" s="1"/>
      <c r="C15" s="1"/>
      <c r="D15" s="1"/>
      <c r="E15" s="1"/>
      <c r="F15" s="2"/>
      <c r="G15" s="1"/>
      <c r="H15" s="1"/>
      <c r="I15" s="1"/>
      <c r="M15" s="33"/>
    </row>
    <row r="16" spans="1:13" s="5" customFormat="1" ht="12.75" customHeight="1">
      <c r="A16" s="348"/>
      <c r="B16" s="70" t="s">
        <v>560</v>
      </c>
      <c r="C16" s="6"/>
      <c r="D16" s="6"/>
      <c r="E16" s="6"/>
      <c r="G16" s="50" t="s">
        <v>5</v>
      </c>
      <c r="I16" s="50"/>
      <c r="M16" s="3"/>
    </row>
    <row r="17" spans="1:13" s="5" customFormat="1" ht="12.75" customHeight="1">
      <c r="A17" s="348"/>
      <c r="E17" s="6"/>
      <c r="G17" s="50" t="s">
        <v>2</v>
      </c>
      <c r="I17" s="50"/>
    </row>
    <row r="18" spans="1:13" s="5" customFormat="1" ht="12.75" customHeight="1">
      <c r="A18" s="348"/>
      <c r="B18" s="6"/>
      <c r="C18" s="6"/>
      <c r="D18" s="6"/>
      <c r="E18" s="6"/>
      <c r="G18" s="50" t="s">
        <v>13</v>
      </c>
      <c r="I18" s="50"/>
    </row>
    <row r="19" spans="1:13" s="5" customFormat="1" ht="11.25" customHeight="1">
      <c r="A19" s="348"/>
      <c r="B19" s="6"/>
      <c r="C19" s="6"/>
      <c r="D19" s="6"/>
      <c r="E19" s="6"/>
      <c r="G19" s="2"/>
      <c r="H19" s="86"/>
      <c r="I19" s="86"/>
    </row>
    <row r="20" spans="1:13" s="5" customFormat="1" ht="12.75" customHeight="1">
      <c r="A20" s="348"/>
      <c r="B20" s="450" t="s">
        <v>898</v>
      </c>
      <c r="C20" s="450"/>
      <c r="D20" s="450"/>
      <c r="E20" s="55"/>
      <c r="G20" s="402" t="s">
        <v>899</v>
      </c>
      <c r="H20" s="192"/>
    </row>
    <row r="21" spans="1:13" s="5" customFormat="1" ht="13.5">
      <c r="A21" s="348"/>
      <c r="B21" s="295"/>
      <c r="C21" s="295"/>
      <c r="D21" s="295"/>
      <c r="E21" s="55"/>
      <c r="G21" s="105"/>
      <c r="H21" s="192"/>
    </row>
    <row r="22" spans="1:13" s="5" customFormat="1" ht="13.5">
      <c r="A22" s="348"/>
      <c r="B22" s="295"/>
      <c r="C22" s="295"/>
      <c r="D22" s="295"/>
      <c r="E22" s="55"/>
      <c r="G22" s="105"/>
      <c r="H22" s="192"/>
    </row>
    <row r="23" spans="1:13" s="5" customFormat="1" ht="13.5">
      <c r="A23" s="348"/>
      <c r="B23" s="295"/>
      <c r="C23" s="295"/>
      <c r="D23" s="295"/>
      <c r="E23" s="55"/>
      <c r="G23" s="105"/>
      <c r="H23" s="192"/>
    </row>
    <row r="24" spans="1:13" s="5" customFormat="1" ht="12.75" customHeight="1">
      <c r="A24" s="348"/>
      <c r="B24" s="404" t="str">
        <f>'Airframe PAW'!B138:D138</f>
        <v>Hermawan Arianto         Date :</v>
      </c>
      <c r="C24" s="404"/>
      <c r="D24" s="405"/>
      <c r="E24" s="56"/>
      <c r="F24" s="413"/>
      <c r="G24" s="291"/>
      <c r="H24" s="406" t="s">
        <v>984</v>
      </c>
    </row>
    <row r="25" spans="1:13" s="3" customFormat="1">
      <c r="A25" s="147"/>
      <c r="B25" s="1"/>
      <c r="C25" s="1"/>
      <c r="D25" s="1"/>
      <c r="E25" s="1"/>
      <c r="F25" s="2"/>
      <c r="G25" s="1"/>
      <c r="H25" s="1"/>
      <c r="I25" s="1"/>
      <c r="M25" s="5"/>
    </row>
    <row r="26" spans="1:13">
      <c r="M26" s="3"/>
    </row>
  </sheetData>
  <mergeCells count="1">
    <mergeCell ref="B20:D20"/>
  </mergeCells>
  <pageMargins left="0.48" right="0" top="0.49" bottom="0.84" header="0.31" footer="0.3"/>
  <pageSetup paperSize="9" scale="82" orientation="landscape" r:id="rId1"/>
  <headerFooter alignWithMargins="0">
    <oddFooter>&amp;L&amp;8Checked bySign.........&amp;R&amp;8Page &amp;P of &amp;N</oddFooter>
  </headerFooter>
  <drawing r:id="rId2"/>
</worksheet>
</file>

<file path=xl/worksheets/sheet6.xml><?xml version="1.0" encoding="utf-8"?>
<worksheet xmlns="http://schemas.openxmlformats.org/spreadsheetml/2006/main" xmlns:r="http://schemas.openxmlformats.org/officeDocument/2006/relationships">
  <sheetPr codeName="Sheet7"/>
  <dimension ref="A1:M102"/>
  <sheetViews>
    <sheetView tabSelected="1" zoomScaleSheetLayoutView="100" workbookViewId="0">
      <pane ySplit="8" topLeftCell="A89" activePane="bottomLeft" state="frozen"/>
      <selection pane="bottomLeft" activeCell="B99" sqref="B99"/>
    </sheetView>
  </sheetViews>
  <sheetFormatPr defaultRowHeight="12.75"/>
  <cols>
    <col min="1" max="1" width="4.140625" style="118" customWidth="1"/>
    <col min="2" max="2" width="15.7109375" style="118" customWidth="1"/>
    <col min="3" max="3" width="16.140625" style="106" customWidth="1"/>
    <col min="4" max="4" width="16.85546875" style="106" customWidth="1"/>
    <col min="5" max="5" width="60.7109375" style="106" customWidth="1"/>
    <col min="6" max="6" width="11.28515625" style="107" customWidth="1"/>
    <col min="7" max="7" width="11.5703125" style="106" customWidth="1"/>
    <col min="8" max="8" width="10.7109375" style="107" customWidth="1"/>
    <col min="9" max="9" width="30.7109375" style="106" customWidth="1"/>
    <col min="10" max="10" width="10.7109375" style="118" hidden="1" customWidth="1"/>
    <col min="11" max="11" width="7.42578125" style="118" customWidth="1"/>
    <col min="12" max="12" width="16.42578125" style="118" customWidth="1"/>
    <col min="13" max="16384" width="9.140625" style="118"/>
  </cols>
  <sheetData>
    <row r="1" spans="1:10" ht="15.75" customHeight="1"/>
    <row r="2" spans="1:10" ht="15.75" customHeight="1">
      <c r="D2" s="119"/>
      <c r="E2" s="49" t="s">
        <v>14</v>
      </c>
      <c r="F2" s="108"/>
      <c r="G2" s="130" t="str">
        <f>'Airframe PAW'!H2</f>
        <v>Date Report :</v>
      </c>
      <c r="H2" s="127" t="str">
        <f>'Airframe PAW'!I2</f>
        <v>Oct 2019</v>
      </c>
    </row>
    <row r="3" spans="1:10" ht="15.75">
      <c r="D3" s="119"/>
      <c r="E3" s="49" t="s">
        <v>178</v>
      </c>
      <c r="F3" s="108"/>
      <c r="G3" s="119"/>
      <c r="H3" s="108"/>
      <c r="I3" s="119"/>
    </row>
    <row r="4" spans="1:10" ht="13.5">
      <c r="C4" s="110"/>
      <c r="D4" s="15" t="s">
        <v>16</v>
      </c>
      <c r="E4" s="84" t="s">
        <v>421</v>
      </c>
      <c r="F4" s="109"/>
      <c r="G4" s="110"/>
      <c r="H4" s="109"/>
      <c r="I4" s="110"/>
    </row>
    <row r="5" spans="1:10" ht="13.5" customHeight="1">
      <c r="D5" s="15" t="s">
        <v>402</v>
      </c>
      <c r="E5" s="84">
        <v>746</v>
      </c>
      <c r="F5" s="132" t="s">
        <v>17</v>
      </c>
      <c r="G5" s="133">
        <f>'Airframe PAW'!H6</f>
        <v>22972.25</v>
      </c>
      <c r="H5" s="129"/>
    </row>
    <row r="6" spans="1:10" ht="12.75" customHeight="1">
      <c r="D6" s="20" t="s">
        <v>19</v>
      </c>
      <c r="E6" s="85" t="s">
        <v>419</v>
      </c>
      <c r="F6" s="132" t="s">
        <v>18</v>
      </c>
      <c r="G6" s="134">
        <f>'Airframe PAW'!H7</f>
        <v>16653</v>
      </c>
      <c r="H6" s="129"/>
    </row>
    <row r="7" spans="1:10" ht="16.5" customHeight="1">
      <c r="F7" s="2"/>
      <c r="H7" s="2"/>
    </row>
    <row r="8" spans="1:10" s="147" customFormat="1" ht="46.5" customHeight="1">
      <c r="A8" s="380" t="s">
        <v>407</v>
      </c>
      <c r="B8" s="381" t="s">
        <v>900</v>
      </c>
      <c r="C8" s="62" t="s">
        <v>872</v>
      </c>
      <c r="D8" s="62" t="s">
        <v>23</v>
      </c>
      <c r="E8" s="62" t="s">
        <v>1</v>
      </c>
      <c r="F8" s="62" t="s">
        <v>7</v>
      </c>
      <c r="G8" s="62" t="s">
        <v>403</v>
      </c>
      <c r="H8" s="62" t="s">
        <v>9</v>
      </c>
      <c r="I8" s="62" t="s">
        <v>15</v>
      </c>
      <c r="J8" s="62" t="s">
        <v>3</v>
      </c>
    </row>
    <row r="9" spans="1:10" ht="54">
      <c r="A9" s="389">
        <v>1</v>
      </c>
      <c r="B9" s="382" t="s">
        <v>180</v>
      </c>
      <c r="C9" s="374"/>
      <c r="D9" s="374"/>
      <c r="E9" s="373" t="s">
        <v>181</v>
      </c>
      <c r="F9" s="376" t="s">
        <v>0</v>
      </c>
      <c r="G9" s="377"/>
      <c r="H9" s="375"/>
      <c r="I9" s="378" t="s">
        <v>310</v>
      </c>
      <c r="J9" s="379"/>
    </row>
    <row r="10" spans="1:10" ht="121.5">
      <c r="A10" s="390">
        <v>2</v>
      </c>
      <c r="B10" s="383" t="s">
        <v>182</v>
      </c>
      <c r="C10" s="249"/>
      <c r="D10" s="249"/>
      <c r="E10" s="274" t="s">
        <v>183</v>
      </c>
      <c r="F10" s="113" t="s">
        <v>0</v>
      </c>
      <c r="G10" s="41"/>
      <c r="H10" s="38"/>
      <c r="I10" s="121" t="s">
        <v>311</v>
      </c>
      <c r="J10" s="120"/>
    </row>
    <row r="11" spans="1:10" ht="104.45" customHeight="1">
      <c r="A11" s="389">
        <v>3</v>
      </c>
      <c r="B11" s="384"/>
      <c r="C11" s="249"/>
      <c r="D11" s="249"/>
      <c r="E11" s="274" t="s">
        <v>184</v>
      </c>
      <c r="F11" s="113" t="s">
        <v>0</v>
      </c>
      <c r="G11" s="41"/>
      <c r="H11" s="38"/>
      <c r="I11" s="114" t="s">
        <v>310</v>
      </c>
      <c r="J11" s="120"/>
    </row>
    <row r="12" spans="1:10" ht="67.5">
      <c r="A12" s="390">
        <v>4</v>
      </c>
      <c r="B12" s="383" t="s">
        <v>185</v>
      </c>
      <c r="C12" s="249"/>
      <c r="D12" s="249"/>
      <c r="E12" s="274" t="s">
        <v>186</v>
      </c>
      <c r="F12" s="113" t="s">
        <v>0</v>
      </c>
      <c r="G12" s="41"/>
      <c r="H12" s="38"/>
      <c r="I12" s="114" t="s">
        <v>310</v>
      </c>
      <c r="J12" s="120"/>
    </row>
    <row r="13" spans="1:10" ht="108">
      <c r="A13" s="389">
        <v>5</v>
      </c>
      <c r="B13" s="384"/>
      <c r="C13" s="274" t="s">
        <v>187</v>
      </c>
      <c r="D13" s="249"/>
      <c r="E13" s="274" t="s">
        <v>901</v>
      </c>
      <c r="F13" s="113" t="s">
        <v>0</v>
      </c>
      <c r="G13" s="41"/>
      <c r="H13" s="38"/>
      <c r="I13" s="114" t="s">
        <v>310</v>
      </c>
      <c r="J13" s="120"/>
    </row>
    <row r="14" spans="1:10" ht="67.5">
      <c r="A14" s="390">
        <v>6</v>
      </c>
      <c r="B14" s="383" t="s">
        <v>188</v>
      </c>
      <c r="C14" s="274" t="s">
        <v>189</v>
      </c>
      <c r="D14" s="249"/>
      <c r="E14" s="274" t="s">
        <v>190</v>
      </c>
      <c r="F14" s="113" t="s">
        <v>0</v>
      </c>
      <c r="G14" s="41"/>
      <c r="H14" s="38"/>
      <c r="I14" s="114" t="s">
        <v>310</v>
      </c>
      <c r="J14" s="120"/>
    </row>
    <row r="15" spans="1:10" ht="67.5">
      <c r="A15" s="389">
        <v>7</v>
      </c>
      <c r="B15" s="384"/>
      <c r="C15" s="274" t="s">
        <v>312</v>
      </c>
      <c r="D15" s="274" t="s">
        <v>191</v>
      </c>
      <c r="E15" s="274" t="s">
        <v>192</v>
      </c>
      <c r="F15" s="113" t="s">
        <v>0</v>
      </c>
      <c r="G15" s="120"/>
      <c r="H15" s="315"/>
      <c r="I15" s="121" t="s">
        <v>313</v>
      </c>
      <c r="J15" s="120"/>
    </row>
    <row r="16" spans="1:10" ht="67.5">
      <c r="A16" s="390">
        <v>8</v>
      </c>
      <c r="B16" s="384"/>
      <c r="C16" s="249" t="s">
        <v>193</v>
      </c>
      <c r="D16" s="249"/>
      <c r="E16" s="274" t="s">
        <v>194</v>
      </c>
      <c r="F16" s="113" t="s">
        <v>0</v>
      </c>
      <c r="G16" s="41"/>
      <c r="H16" s="315"/>
      <c r="I16" s="114" t="s">
        <v>314</v>
      </c>
      <c r="J16" s="120"/>
    </row>
    <row r="17" spans="1:10" ht="81">
      <c r="A17" s="389">
        <v>9</v>
      </c>
      <c r="B17" s="383" t="s">
        <v>195</v>
      </c>
      <c r="C17" s="274" t="s">
        <v>196</v>
      </c>
      <c r="D17" s="249"/>
      <c r="E17" s="274" t="s">
        <v>197</v>
      </c>
      <c r="F17" s="113" t="s">
        <v>0</v>
      </c>
      <c r="G17" s="120"/>
      <c r="H17" s="315"/>
      <c r="I17" s="122" t="s">
        <v>315</v>
      </c>
      <c r="J17" s="120"/>
    </row>
    <row r="18" spans="1:10" ht="67.5">
      <c r="A18" s="390">
        <v>10</v>
      </c>
      <c r="B18" s="383" t="s">
        <v>198</v>
      </c>
      <c r="C18" s="249"/>
      <c r="D18" s="249"/>
      <c r="E18" s="274" t="s">
        <v>199</v>
      </c>
      <c r="F18" s="113" t="s">
        <v>0</v>
      </c>
      <c r="G18" s="41"/>
      <c r="H18" s="315"/>
      <c r="I18" s="41" t="s">
        <v>316</v>
      </c>
      <c r="J18" s="120"/>
    </row>
    <row r="19" spans="1:10" ht="81">
      <c r="A19" s="389">
        <v>11</v>
      </c>
      <c r="B19" s="383" t="s">
        <v>200</v>
      </c>
      <c r="C19" s="274" t="s">
        <v>201</v>
      </c>
      <c r="D19" s="249"/>
      <c r="E19" s="274" t="s">
        <v>202</v>
      </c>
      <c r="F19" s="113" t="s">
        <v>0</v>
      </c>
      <c r="G19" s="120"/>
      <c r="H19" s="315"/>
      <c r="I19" s="114" t="s">
        <v>310</v>
      </c>
      <c r="J19" s="120"/>
    </row>
    <row r="20" spans="1:10" ht="81">
      <c r="A20" s="390">
        <v>12</v>
      </c>
      <c r="B20" s="384"/>
      <c r="C20" s="274" t="s">
        <v>203</v>
      </c>
      <c r="D20" s="249"/>
      <c r="E20" s="274" t="s">
        <v>204</v>
      </c>
      <c r="F20" s="113" t="s">
        <v>0</v>
      </c>
      <c r="G20" s="41"/>
      <c r="H20" s="315"/>
      <c r="I20" s="123" t="s">
        <v>317</v>
      </c>
      <c r="J20" s="120"/>
    </row>
    <row r="21" spans="1:10" ht="94.5">
      <c r="A21" s="389">
        <v>13</v>
      </c>
      <c r="B21" s="384"/>
      <c r="C21" s="274" t="s">
        <v>205</v>
      </c>
      <c r="D21" s="274" t="s">
        <v>206</v>
      </c>
      <c r="E21" s="274" t="s">
        <v>207</v>
      </c>
      <c r="F21" s="113" t="s">
        <v>0</v>
      </c>
      <c r="G21" s="120"/>
      <c r="H21" s="315"/>
      <c r="I21" s="121" t="s">
        <v>318</v>
      </c>
      <c r="J21" s="120"/>
    </row>
    <row r="22" spans="1:10" ht="165" customHeight="1">
      <c r="A22" s="390">
        <v>14</v>
      </c>
      <c r="B22" s="384"/>
      <c r="C22" s="274" t="s">
        <v>208</v>
      </c>
      <c r="D22" s="252"/>
      <c r="E22" s="274" t="s">
        <v>209</v>
      </c>
      <c r="F22" s="113" t="s">
        <v>0</v>
      </c>
      <c r="G22" s="120"/>
      <c r="H22" s="315"/>
      <c r="I22" s="121" t="s">
        <v>319</v>
      </c>
      <c r="J22" s="120"/>
    </row>
    <row r="23" spans="1:10" ht="121.5">
      <c r="A23" s="389">
        <v>15</v>
      </c>
      <c r="B23" s="384"/>
      <c r="C23" s="274" t="s">
        <v>866</v>
      </c>
      <c r="D23" s="249"/>
      <c r="E23" s="274" t="s">
        <v>210</v>
      </c>
      <c r="F23" s="113" t="s">
        <v>0</v>
      </c>
      <c r="G23" s="120"/>
      <c r="H23" s="315"/>
      <c r="I23" s="124" t="s">
        <v>320</v>
      </c>
      <c r="J23" s="120"/>
    </row>
    <row r="24" spans="1:10" ht="135">
      <c r="A24" s="390">
        <v>16</v>
      </c>
      <c r="B24" s="384"/>
      <c r="C24" s="249" t="s">
        <v>720</v>
      </c>
      <c r="D24" s="318"/>
      <c r="E24" s="274" t="s">
        <v>211</v>
      </c>
      <c r="F24" s="113" t="s">
        <v>0</v>
      </c>
      <c r="G24" s="316"/>
      <c r="H24" s="113"/>
      <c r="I24" s="124" t="s">
        <v>321</v>
      </c>
      <c r="J24" s="120"/>
    </row>
    <row r="25" spans="1:10" ht="67.5">
      <c r="A25" s="389">
        <v>17</v>
      </c>
      <c r="B25" s="384"/>
      <c r="C25" s="274" t="s">
        <v>212</v>
      </c>
      <c r="D25" s="318"/>
      <c r="E25" s="274" t="s">
        <v>213</v>
      </c>
      <c r="F25" s="113" t="s">
        <v>0</v>
      </c>
      <c r="G25" s="316"/>
      <c r="H25" s="113"/>
      <c r="I25" s="114" t="s">
        <v>322</v>
      </c>
      <c r="J25" s="120"/>
    </row>
    <row r="26" spans="1:10" ht="108">
      <c r="A26" s="390">
        <v>18</v>
      </c>
      <c r="B26" s="384"/>
      <c r="C26" s="274" t="s">
        <v>214</v>
      </c>
      <c r="D26" s="318"/>
      <c r="E26" s="274" t="s">
        <v>215</v>
      </c>
      <c r="F26" s="113" t="s">
        <v>0</v>
      </c>
      <c r="G26" s="316"/>
      <c r="H26" s="113"/>
      <c r="I26" s="125" t="s">
        <v>323</v>
      </c>
      <c r="J26" s="120"/>
    </row>
    <row r="27" spans="1:10" ht="81">
      <c r="A27" s="389">
        <v>19</v>
      </c>
      <c r="B27" s="384"/>
      <c r="C27" s="274" t="s">
        <v>719</v>
      </c>
      <c r="D27" s="318"/>
      <c r="E27" s="274" t="s">
        <v>902</v>
      </c>
      <c r="F27" s="113" t="s">
        <v>0</v>
      </c>
      <c r="G27" s="120"/>
      <c r="H27" s="113"/>
      <c r="I27" s="121" t="s">
        <v>324</v>
      </c>
      <c r="J27" s="120"/>
    </row>
    <row r="28" spans="1:10" ht="135">
      <c r="A28" s="390">
        <v>20</v>
      </c>
      <c r="B28" s="384"/>
      <c r="C28" s="274" t="s">
        <v>867</v>
      </c>
      <c r="D28" s="318" t="s">
        <v>718</v>
      </c>
      <c r="E28" s="274" t="s">
        <v>216</v>
      </c>
      <c r="F28" s="113" t="s">
        <v>0</v>
      </c>
      <c r="G28" s="120"/>
      <c r="H28" s="113"/>
      <c r="I28" s="116" t="s">
        <v>325</v>
      </c>
      <c r="J28" s="120"/>
    </row>
    <row r="29" spans="1:10" ht="94.5">
      <c r="A29" s="389">
        <v>21</v>
      </c>
      <c r="B29" s="384"/>
      <c r="C29" s="274" t="s">
        <v>217</v>
      </c>
      <c r="D29" s="318"/>
      <c r="E29" s="274" t="s">
        <v>218</v>
      </c>
      <c r="F29" s="113" t="s">
        <v>0</v>
      </c>
      <c r="G29" s="316"/>
      <c r="H29" s="113"/>
      <c r="I29" s="115" t="s">
        <v>326</v>
      </c>
      <c r="J29" s="120"/>
    </row>
    <row r="30" spans="1:10" ht="108">
      <c r="A30" s="390">
        <v>22</v>
      </c>
      <c r="B30" s="384"/>
      <c r="C30" s="274" t="s">
        <v>219</v>
      </c>
      <c r="D30" s="274" t="s">
        <v>220</v>
      </c>
      <c r="E30" s="274" t="s">
        <v>221</v>
      </c>
      <c r="F30" s="113" t="s">
        <v>0</v>
      </c>
      <c r="G30" s="120"/>
      <c r="H30" s="113"/>
      <c r="I30" s="121" t="s">
        <v>327</v>
      </c>
      <c r="J30" s="120"/>
    </row>
    <row r="31" spans="1:10" ht="135">
      <c r="A31" s="389">
        <v>23</v>
      </c>
      <c r="B31" s="384"/>
      <c r="C31" s="274" t="s">
        <v>222</v>
      </c>
      <c r="D31" s="318"/>
      <c r="E31" s="274" t="s">
        <v>223</v>
      </c>
      <c r="F31" s="113" t="s">
        <v>0</v>
      </c>
      <c r="G31" s="316"/>
      <c r="H31" s="113"/>
      <c r="I31" s="123" t="s">
        <v>328</v>
      </c>
      <c r="J31" s="120"/>
    </row>
    <row r="32" spans="1:10" ht="81">
      <c r="A32" s="390">
        <v>24</v>
      </c>
      <c r="B32" s="384"/>
      <c r="C32" s="274" t="s">
        <v>224</v>
      </c>
      <c r="D32" s="274" t="s">
        <v>225</v>
      </c>
      <c r="E32" s="274" t="s">
        <v>226</v>
      </c>
      <c r="F32" s="113" t="s">
        <v>0</v>
      </c>
      <c r="G32" s="120"/>
      <c r="H32" s="113"/>
      <c r="I32" s="121" t="s">
        <v>329</v>
      </c>
      <c r="J32" s="120"/>
    </row>
    <row r="33" spans="1:10" ht="67.5">
      <c r="A33" s="389">
        <v>25</v>
      </c>
      <c r="B33" s="384"/>
      <c r="C33" s="274" t="s">
        <v>227</v>
      </c>
      <c r="D33" s="274" t="s">
        <v>228</v>
      </c>
      <c r="E33" s="274" t="s">
        <v>229</v>
      </c>
      <c r="F33" s="113" t="s">
        <v>0</v>
      </c>
      <c r="G33" s="120"/>
      <c r="H33" s="113"/>
      <c r="I33" s="114" t="s">
        <v>330</v>
      </c>
      <c r="J33" s="120"/>
    </row>
    <row r="34" spans="1:10" ht="94.5">
      <c r="A34" s="390">
        <v>26</v>
      </c>
      <c r="B34" s="384"/>
      <c r="C34" s="275" t="s">
        <v>868</v>
      </c>
      <c r="D34" s="318" t="s">
        <v>230</v>
      </c>
      <c r="E34" s="318" t="s">
        <v>231</v>
      </c>
      <c r="F34" s="113" t="s">
        <v>0</v>
      </c>
      <c r="G34" s="120"/>
      <c r="H34" s="113"/>
      <c r="I34" s="114" t="s">
        <v>331</v>
      </c>
      <c r="J34" s="120"/>
    </row>
    <row r="35" spans="1:10" ht="81">
      <c r="A35" s="389">
        <v>27</v>
      </c>
      <c r="B35" s="384"/>
      <c r="C35" s="274" t="s">
        <v>232</v>
      </c>
      <c r="D35" s="318"/>
      <c r="E35" s="274" t="s">
        <v>233</v>
      </c>
      <c r="F35" s="113" t="s">
        <v>0</v>
      </c>
      <c r="G35" s="316"/>
      <c r="H35" s="113"/>
      <c r="I35" s="114" t="s">
        <v>331</v>
      </c>
      <c r="J35" s="120"/>
    </row>
    <row r="36" spans="1:10" ht="67.5">
      <c r="A36" s="390">
        <v>28</v>
      </c>
      <c r="B36" s="384"/>
      <c r="C36" s="274" t="s">
        <v>234</v>
      </c>
      <c r="D36" s="274" t="s">
        <v>235</v>
      </c>
      <c r="E36" s="274" t="s">
        <v>236</v>
      </c>
      <c r="F36" s="113" t="s">
        <v>0</v>
      </c>
      <c r="G36" s="120"/>
      <c r="H36" s="111"/>
      <c r="I36" s="116" t="s">
        <v>332</v>
      </c>
      <c r="J36" s="120"/>
    </row>
    <row r="37" spans="1:10" ht="108">
      <c r="A37" s="389">
        <v>29</v>
      </c>
      <c r="B37" s="384"/>
      <c r="C37" s="275" t="s">
        <v>237</v>
      </c>
      <c r="D37" s="318" t="s">
        <v>238</v>
      </c>
      <c r="E37" s="318" t="s">
        <v>239</v>
      </c>
      <c r="F37" s="113" t="s">
        <v>0</v>
      </c>
      <c r="G37" s="120"/>
      <c r="H37" s="113"/>
      <c r="I37" s="114" t="s">
        <v>333</v>
      </c>
      <c r="J37" s="120"/>
    </row>
    <row r="38" spans="1:10" ht="81">
      <c r="A38" s="390">
        <v>30</v>
      </c>
      <c r="B38" s="384"/>
      <c r="C38" s="275" t="s">
        <v>869</v>
      </c>
      <c r="D38" s="318" t="s">
        <v>240</v>
      </c>
      <c r="E38" s="318" t="s">
        <v>241</v>
      </c>
      <c r="F38" s="113" t="s">
        <v>0</v>
      </c>
      <c r="G38" s="120"/>
      <c r="H38" s="113"/>
      <c r="I38" s="117" t="s">
        <v>334</v>
      </c>
      <c r="J38" s="120"/>
    </row>
    <row r="39" spans="1:10" ht="135">
      <c r="A39" s="389">
        <v>31</v>
      </c>
      <c r="B39" s="384"/>
      <c r="C39" s="274" t="s">
        <v>242</v>
      </c>
      <c r="D39" s="274" t="s">
        <v>243</v>
      </c>
      <c r="E39" s="274" t="s">
        <v>244</v>
      </c>
      <c r="F39" s="113" t="s">
        <v>0</v>
      </c>
      <c r="G39" s="120"/>
      <c r="H39" s="111"/>
      <c r="I39" s="114" t="s">
        <v>335</v>
      </c>
      <c r="J39" s="120"/>
    </row>
    <row r="40" spans="1:10" ht="108">
      <c r="A40" s="390">
        <v>32</v>
      </c>
      <c r="B40" s="384"/>
      <c r="C40" s="274" t="s">
        <v>245</v>
      </c>
      <c r="D40" s="274" t="s">
        <v>246</v>
      </c>
      <c r="E40" s="274" t="s">
        <v>247</v>
      </c>
      <c r="F40" s="113" t="s">
        <v>0</v>
      </c>
      <c r="G40" s="120"/>
      <c r="H40" s="111" t="s">
        <v>149</v>
      </c>
      <c r="I40" s="114" t="s">
        <v>336</v>
      </c>
      <c r="J40" s="120"/>
    </row>
    <row r="41" spans="1:10" ht="54">
      <c r="A41" s="389">
        <v>33</v>
      </c>
      <c r="B41" s="384"/>
      <c r="C41" s="274" t="s">
        <v>717</v>
      </c>
      <c r="D41" s="318" t="s">
        <v>716</v>
      </c>
      <c r="E41" s="274" t="s">
        <v>248</v>
      </c>
      <c r="F41" s="113" t="s">
        <v>0</v>
      </c>
      <c r="G41" s="120"/>
      <c r="H41" s="111"/>
      <c r="I41" s="114" t="s">
        <v>337</v>
      </c>
      <c r="J41" s="120"/>
    </row>
    <row r="42" spans="1:10" ht="54">
      <c r="A42" s="390">
        <v>34</v>
      </c>
      <c r="B42" s="384"/>
      <c r="C42" s="274" t="s">
        <v>249</v>
      </c>
      <c r="D42" s="318"/>
      <c r="E42" s="274" t="s">
        <v>250</v>
      </c>
      <c r="F42" s="113" t="s">
        <v>0</v>
      </c>
      <c r="G42" s="316"/>
      <c r="H42" s="113"/>
      <c r="I42" s="114" t="s">
        <v>338</v>
      </c>
      <c r="J42" s="120"/>
    </row>
    <row r="43" spans="1:10" ht="67.5">
      <c r="A43" s="389">
        <v>35</v>
      </c>
      <c r="B43" s="384"/>
      <c r="C43" s="274" t="s">
        <v>251</v>
      </c>
      <c r="D43" s="274" t="s">
        <v>252</v>
      </c>
      <c r="E43" s="274" t="s">
        <v>253</v>
      </c>
      <c r="F43" s="113" t="s">
        <v>0</v>
      </c>
      <c r="G43" s="120"/>
      <c r="H43" s="111"/>
      <c r="I43" s="126" t="s">
        <v>339</v>
      </c>
      <c r="J43" s="120"/>
    </row>
    <row r="44" spans="1:10" ht="54">
      <c r="A44" s="390">
        <v>36</v>
      </c>
      <c r="B44" s="384"/>
      <c r="C44" s="274" t="s">
        <v>715</v>
      </c>
      <c r="D44" s="318"/>
      <c r="E44" s="274" t="s">
        <v>254</v>
      </c>
      <c r="F44" s="113" t="s">
        <v>0</v>
      </c>
      <c r="G44" s="120"/>
      <c r="H44" s="111"/>
      <c r="I44" s="126" t="s">
        <v>339</v>
      </c>
      <c r="J44" s="120"/>
    </row>
    <row r="45" spans="1:10" ht="189">
      <c r="A45" s="389">
        <v>37</v>
      </c>
      <c r="B45" s="384"/>
      <c r="C45" s="274" t="s">
        <v>255</v>
      </c>
      <c r="D45" s="274" t="s">
        <v>256</v>
      </c>
      <c r="E45" s="274" t="s">
        <v>257</v>
      </c>
      <c r="F45" s="113" t="s">
        <v>0</v>
      </c>
      <c r="G45" s="120"/>
      <c r="H45" s="111"/>
      <c r="I45" s="114" t="s">
        <v>340</v>
      </c>
      <c r="J45" s="120"/>
    </row>
    <row r="46" spans="1:10" ht="135">
      <c r="A46" s="390">
        <v>38</v>
      </c>
      <c r="B46" s="384"/>
      <c r="C46" s="274" t="s">
        <v>258</v>
      </c>
      <c r="D46" s="318"/>
      <c r="E46" s="274" t="s">
        <v>259</v>
      </c>
      <c r="F46" s="113" t="s">
        <v>0</v>
      </c>
      <c r="G46" s="112"/>
      <c r="H46" s="111"/>
      <c r="I46" s="117" t="s">
        <v>341</v>
      </c>
      <c r="J46" s="120"/>
    </row>
    <row r="47" spans="1:10" ht="162">
      <c r="A47" s="389">
        <v>39</v>
      </c>
      <c r="B47" s="384"/>
      <c r="C47" s="274" t="s">
        <v>260</v>
      </c>
      <c r="D47" s="318"/>
      <c r="E47" s="274" t="s">
        <v>880</v>
      </c>
      <c r="F47" s="113" t="s">
        <v>0</v>
      </c>
      <c r="G47" s="112"/>
      <c r="H47" s="111"/>
      <c r="I47" s="117" t="s">
        <v>342</v>
      </c>
      <c r="J47" s="120"/>
    </row>
    <row r="48" spans="1:10" ht="202.5">
      <c r="A48" s="390">
        <v>40</v>
      </c>
      <c r="B48" s="384"/>
      <c r="C48" s="274" t="s">
        <v>261</v>
      </c>
      <c r="D48" s="318"/>
      <c r="E48" s="274" t="s">
        <v>262</v>
      </c>
      <c r="F48" s="113" t="s">
        <v>0</v>
      </c>
      <c r="G48" s="112"/>
      <c r="H48" s="111"/>
      <c r="I48" s="117" t="s">
        <v>343</v>
      </c>
      <c r="J48" s="120"/>
    </row>
    <row r="49" spans="1:10" ht="108">
      <c r="A49" s="389">
        <v>41</v>
      </c>
      <c r="B49" s="384"/>
      <c r="C49" s="274" t="s">
        <v>263</v>
      </c>
      <c r="D49" s="274" t="s">
        <v>264</v>
      </c>
      <c r="E49" s="274" t="s">
        <v>265</v>
      </c>
      <c r="F49" s="113" t="s">
        <v>0</v>
      </c>
      <c r="G49" s="41"/>
      <c r="H49" s="111"/>
      <c r="I49" s="117" t="s">
        <v>344</v>
      </c>
      <c r="J49" s="120"/>
    </row>
    <row r="50" spans="1:10" ht="121.5" customHeight="1">
      <c r="A50" s="390">
        <v>42</v>
      </c>
      <c r="B50" s="384"/>
      <c r="C50" s="274" t="s">
        <v>266</v>
      </c>
      <c r="D50" s="274" t="s">
        <v>267</v>
      </c>
      <c r="E50" s="274" t="s">
        <v>268</v>
      </c>
      <c r="F50" s="113" t="s">
        <v>0</v>
      </c>
      <c r="G50" s="41"/>
      <c r="H50" s="111"/>
      <c r="I50" s="116" t="s">
        <v>345</v>
      </c>
      <c r="J50" s="120"/>
    </row>
    <row r="51" spans="1:10" ht="54">
      <c r="A51" s="389">
        <v>43</v>
      </c>
      <c r="B51" s="384"/>
      <c r="C51" s="274" t="s">
        <v>269</v>
      </c>
      <c r="D51" s="318"/>
      <c r="E51" s="274" t="s">
        <v>270</v>
      </c>
      <c r="F51" s="113" t="s">
        <v>0</v>
      </c>
      <c r="G51" s="41"/>
      <c r="H51" s="111"/>
      <c r="I51" s="117" t="s">
        <v>346</v>
      </c>
      <c r="J51" s="120"/>
    </row>
    <row r="52" spans="1:10" ht="66" customHeight="1">
      <c r="A52" s="390">
        <v>44</v>
      </c>
      <c r="B52" s="384"/>
      <c r="C52" s="274" t="s">
        <v>271</v>
      </c>
      <c r="D52" s="274" t="s">
        <v>272</v>
      </c>
      <c r="E52" s="274" t="s">
        <v>273</v>
      </c>
      <c r="F52" s="38" t="s">
        <v>274</v>
      </c>
      <c r="G52" s="41"/>
      <c r="H52" s="111" t="s">
        <v>275</v>
      </c>
      <c r="I52" s="114" t="s">
        <v>347</v>
      </c>
      <c r="J52" s="120"/>
    </row>
    <row r="53" spans="1:10" ht="94.5">
      <c r="A53" s="389">
        <v>45</v>
      </c>
      <c r="B53" s="384"/>
      <c r="C53" s="274" t="s">
        <v>585</v>
      </c>
      <c r="D53" s="274"/>
      <c r="E53" s="274" t="s">
        <v>276</v>
      </c>
      <c r="F53" s="113" t="s">
        <v>363</v>
      </c>
      <c r="G53" s="41"/>
      <c r="H53" s="111"/>
      <c r="I53" s="316" t="s">
        <v>587</v>
      </c>
      <c r="J53" s="120"/>
    </row>
    <row r="54" spans="1:10" ht="96.75" customHeight="1">
      <c r="A54" s="390">
        <v>46</v>
      </c>
      <c r="B54" s="384"/>
      <c r="C54" s="274" t="s">
        <v>572</v>
      </c>
      <c r="D54" s="274" t="s">
        <v>277</v>
      </c>
      <c r="E54" s="274" t="s">
        <v>278</v>
      </c>
      <c r="F54" s="38" t="s">
        <v>570</v>
      </c>
      <c r="G54" s="41"/>
      <c r="H54" s="111" t="s">
        <v>275</v>
      </c>
      <c r="I54" s="316" t="s">
        <v>571</v>
      </c>
      <c r="J54" s="120"/>
    </row>
    <row r="55" spans="1:10" ht="67.5">
      <c r="A55" s="389">
        <v>47</v>
      </c>
      <c r="B55" s="384"/>
      <c r="C55" s="274" t="s">
        <v>280</v>
      </c>
      <c r="D55" s="274" t="s">
        <v>281</v>
      </c>
      <c r="E55" s="274" t="s">
        <v>282</v>
      </c>
      <c r="F55" s="113" t="s">
        <v>0</v>
      </c>
      <c r="G55" s="41"/>
      <c r="H55" s="111"/>
      <c r="I55" s="316" t="s">
        <v>350</v>
      </c>
      <c r="J55" s="120"/>
    </row>
    <row r="56" spans="1:10" ht="67.5">
      <c r="A56" s="390">
        <v>48</v>
      </c>
      <c r="B56" s="384"/>
      <c r="C56" s="274" t="s">
        <v>283</v>
      </c>
      <c r="D56" s="274" t="s">
        <v>284</v>
      </c>
      <c r="E56" s="274" t="s">
        <v>285</v>
      </c>
      <c r="F56" s="113" t="s">
        <v>0</v>
      </c>
      <c r="G56" s="41"/>
      <c r="H56" s="111"/>
      <c r="I56" s="316" t="s">
        <v>351</v>
      </c>
      <c r="J56" s="120"/>
    </row>
    <row r="57" spans="1:10" ht="94.5">
      <c r="A57" s="389">
        <v>49</v>
      </c>
      <c r="B57" s="384"/>
      <c r="C57" s="274" t="s">
        <v>714</v>
      </c>
      <c r="D57" s="318"/>
      <c r="E57" s="274" t="s">
        <v>286</v>
      </c>
      <c r="F57" s="113" t="s">
        <v>0</v>
      </c>
      <c r="G57" s="41"/>
      <c r="H57" s="111"/>
      <c r="I57" s="316" t="s">
        <v>352</v>
      </c>
      <c r="J57" s="120"/>
    </row>
    <row r="58" spans="1:10" ht="81">
      <c r="A58" s="390">
        <v>50</v>
      </c>
      <c r="B58" s="384"/>
      <c r="C58" s="274" t="s">
        <v>287</v>
      </c>
      <c r="D58" s="274" t="s">
        <v>288</v>
      </c>
      <c r="E58" s="274" t="s">
        <v>289</v>
      </c>
      <c r="F58" s="307" t="s">
        <v>0</v>
      </c>
      <c r="G58" s="316"/>
      <c r="H58" s="111"/>
      <c r="I58" s="112" t="s">
        <v>802</v>
      </c>
      <c r="J58" s="308"/>
    </row>
    <row r="59" spans="1:10" ht="94.5">
      <c r="A59" s="389">
        <v>51</v>
      </c>
      <c r="B59" s="384"/>
      <c r="C59" s="274" t="s">
        <v>290</v>
      </c>
      <c r="D59" s="274" t="s">
        <v>291</v>
      </c>
      <c r="E59" s="274" t="s">
        <v>292</v>
      </c>
      <c r="F59" s="113" t="s">
        <v>0</v>
      </c>
      <c r="G59" s="120"/>
      <c r="H59" s="111"/>
      <c r="I59" s="316" t="s">
        <v>353</v>
      </c>
      <c r="J59" s="120"/>
    </row>
    <row r="60" spans="1:10" ht="94.5">
      <c r="A60" s="390">
        <v>52</v>
      </c>
      <c r="B60" s="384"/>
      <c r="C60" s="274" t="s">
        <v>293</v>
      </c>
      <c r="D60" s="274" t="s">
        <v>294</v>
      </c>
      <c r="E60" s="274" t="s">
        <v>309</v>
      </c>
      <c r="F60" s="113" t="s">
        <v>0</v>
      </c>
      <c r="G60" s="120"/>
      <c r="H60" s="111"/>
      <c r="I60" s="316" t="s">
        <v>354</v>
      </c>
      <c r="J60" s="120"/>
    </row>
    <row r="61" spans="1:10" ht="94.5">
      <c r="A61" s="389">
        <v>53</v>
      </c>
      <c r="B61" s="385" t="s">
        <v>713</v>
      </c>
      <c r="C61" s="274" t="s">
        <v>712</v>
      </c>
      <c r="D61" s="318" t="s">
        <v>295</v>
      </c>
      <c r="E61" s="274" t="s">
        <v>296</v>
      </c>
      <c r="F61" s="113" t="s">
        <v>0</v>
      </c>
      <c r="G61" s="112"/>
      <c r="H61" s="111"/>
      <c r="I61" s="116" t="s">
        <v>355</v>
      </c>
      <c r="J61" s="120"/>
    </row>
    <row r="62" spans="1:10" ht="94.5">
      <c r="A62" s="390">
        <v>54</v>
      </c>
      <c r="B62" s="384" t="s">
        <v>703</v>
      </c>
      <c r="C62" s="249" t="s">
        <v>711</v>
      </c>
      <c r="D62" s="274"/>
      <c r="E62" s="274" t="s">
        <v>276</v>
      </c>
      <c r="F62" s="113" t="s">
        <v>363</v>
      </c>
      <c r="G62" s="41"/>
      <c r="H62" s="111"/>
      <c r="I62" s="316" t="s">
        <v>586</v>
      </c>
      <c r="J62" s="120"/>
    </row>
    <row r="63" spans="1:10" ht="94.5">
      <c r="A63" s="389">
        <v>55</v>
      </c>
      <c r="B63" s="384"/>
      <c r="C63" s="249" t="s">
        <v>297</v>
      </c>
      <c r="D63" s="274" t="s">
        <v>298</v>
      </c>
      <c r="E63" s="274" t="s">
        <v>299</v>
      </c>
      <c r="F63" s="113" t="s">
        <v>0</v>
      </c>
      <c r="G63" s="112"/>
      <c r="H63" s="111"/>
      <c r="I63" s="117" t="s">
        <v>356</v>
      </c>
      <c r="J63" s="120"/>
    </row>
    <row r="64" spans="1:10" ht="121.5">
      <c r="A64" s="390">
        <v>56</v>
      </c>
      <c r="B64" s="384"/>
      <c r="C64" s="249" t="s">
        <v>300</v>
      </c>
      <c r="D64" s="274" t="s">
        <v>301</v>
      </c>
      <c r="E64" s="274" t="s">
        <v>302</v>
      </c>
      <c r="F64" s="113" t="s">
        <v>0</v>
      </c>
      <c r="G64" s="112"/>
      <c r="H64" s="111"/>
      <c r="I64" s="117" t="s">
        <v>357</v>
      </c>
      <c r="J64" s="120"/>
    </row>
    <row r="65" spans="1:13" ht="67.5">
      <c r="A65" s="389">
        <v>57</v>
      </c>
      <c r="B65" s="386"/>
      <c r="C65" s="276" t="s">
        <v>722</v>
      </c>
      <c r="D65" s="276" t="s">
        <v>723</v>
      </c>
      <c r="E65" s="276" t="s">
        <v>724</v>
      </c>
      <c r="F65" s="150" t="s">
        <v>0</v>
      </c>
      <c r="G65" s="149"/>
      <c r="H65" s="149"/>
      <c r="I65" s="148" t="s">
        <v>725</v>
      </c>
      <c r="J65" s="148"/>
    </row>
    <row r="66" spans="1:13" ht="175.5">
      <c r="A66" s="390">
        <v>58</v>
      </c>
      <c r="B66" s="384"/>
      <c r="C66" s="274" t="s">
        <v>303</v>
      </c>
      <c r="D66" s="318" t="s">
        <v>304</v>
      </c>
      <c r="E66" s="274" t="s">
        <v>305</v>
      </c>
      <c r="F66" s="113" t="s">
        <v>0</v>
      </c>
      <c r="G66" s="112"/>
      <c r="H66" s="111"/>
      <c r="I66" s="117" t="s">
        <v>358</v>
      </c>
      <c r="J66" s="120"/>
    </row>
    <row r="67" spans="1:13" ht="162">
      <c r="A67" s="389">
        <v>59</v>
      </c>
      <c r="B67" s="384"/>
      <c r="C67" s="249" t="s">
        <v>710</v>
      </c>
      <c r="D67" s="318"/>
      <c r="E67" s="274" t="s">
        <v>306</v>
      </c>
      <c r="F67" s="113" t="s">
        <v>0</v>
      </c>
      <c r="G67" s="112"/>
      <c r="H67" s="111"/>
      <c r="I67" s="117" t="s">
        <v>359</v>
      </c>
      <c r="J67" s="120"/>
    </row>
    <row r="68" spans="1:13" ht="108">
      <c r="A68" s="390">
        <v>60</v>
      </c>
      <c r="B68" s="384"/>
      <c r="C68" s="249" t="s">
        <v>707</v>
      </c>
      <c r="D68" s="318"/>
      <c r="E68" s="274" t="s">
        <v>307</v>
      </c>
      <c r="F68" s="113" t="s">
        <v>0</v>
      </c>
      <c r="G68" s="112"/>
      <c r="H68" s="111"/>
      <c r="I68" s="117" t="s">
        <v>360</v>
      </c>
      <c r="J68" s="120"/>
    </row>
    <row r="69" spans="1:13" ht="81">
      <c r="A69" s="389">
        <v>61</v>
      </c>
      <c r="B69" s="384"/>
      <c r="C69" s="249" t="s">
        <v>708</v>
      </c>
      <c r="D69" s="318" t="s">
        <v>709</v>
      </c>
      <c r="E69" s="274" t="s">
        <v>308</v>
      </c>
      <c r="F69" s="113" t="s">
        <v>0</v>
      </c>
      <c r="G69" s="112"/>
      <c r="H69" s="111"/>
      <c r="I69" s="117" t="s">
        <v>826</v>
      </c>
      <c r="J69" s="120"/>
    </row>
    <row r="70" spans="1:13" ht="87" customHeight="1">
      <c r="A70" s="390">
        <v>62</v>
      </c>
      <c r="B70" s="384"/>
      <c r="C70" s="318" t="s">
        <v>706</v>
      </c>
      <c r="D70" s="318" t="s">
        <v>392</v>
      </c>
      <c r="E70" s="318" t="s">
        <v>177</v>
      </c>
      <c r="F70" s="113" t="s">
        <v>0</v>
      </c>
      <c r="G70" s="316"/>
      <c r="H70" s="113"/>
      <c r="I70" s="316" t="s">
        <v>391</v>
      </c>
      <c r="J70" s="37"/>
    </row>
    <row r="71" spans="1:13" ht="54">
      <c r="A71" s="389">
        <v>63</v>
      </c>
      <c r="B71" s="384"/>
      <c r="C71" s="249" t="s">
        <v>368</v>
      </c>
      <c r="D71" s="249" t="s">
        <v>367</v>
      </c>
      <c r="E71" s="249" t="s">
        <v>366</v>
      </c>
      <c r="F71" s="38" t="s">
        <v>0</v>
      </c>
      <c r="G71" s="41"/>
      <c r="H71" s="38"/>
      <c r="I71" s="41" t="s">
        <v>721</v>
      </c>
      <c r="J71" s="120"/>
    </row>
    <row r="72" spans="1:13" ht="135">
      <c r="A72" s="390">
        <v>64</v>
      </c>
      <c r="B72" s="384"/>
      <c r="C72" s="249" t="s">
        <v>705</v>
      </c>
      <c r="D72" s="252"/>
      <c r="E72" s="249" t="s">
        <v>386</v>
      </c>
      <c r="F72" s="315" t="s">
        <v>0</v>
      </c>
      <c r="G72" s="120"/>
      <c r="H72" s="315"/>
      <c r="I72" s="41" t="s">
        <v>387</v>
      </c>
      <c r="J72" s="120"/>
    </row>
    <row r="73" spans="1:13" s="127" customFormat="1" ht="84.75" customHeight="1">
      <c r="A73" s="389">
        <v>65</v>
      </c>
      <c r="B73" s="387"/>
      <c r="C73" s="274" t="s">
        <v>704</v>
      </c>
      <c r="D73" s="274" t="s">
        <v>277</v>
      </c>
      <c r="E73" s="274" t="s">
        <v>573</v>
      </c>
      <c r="F73" s="38" t="s">
        <v>279</v>
      </c>
      <c r="G73" s="41" t="s">
        <v>574</v>
      </c>
      <c r="H73" s="111" t="s">
        <v>161</v>
      </c>
      <c r="I73" s="316" t="s">
        <v>349</v>
      </c>
      <c r="J73" s="120"/>
      <c r="L73" s="69"/>
    </row>
    <row r="74" spans="1:13" ht="94.5">
      <c r="A74" s="390">
        <v>66</v>
      </c>
      <c r="B74" s="384" t="s">
        <v>703</v>
      </c>
      <c r="C74" s="274" t="s">
        <v>702</v>
      </c>
      <c r="D74" s="274"/>
      <c r="E74" s="274" t="s">
        <v>276</v>
      </c>
      <c r="F74" s="113" t="s">
        <v>0</v>
      </c>
      <c r="G74" s="41"/>
      <c r="H74" s="111" t="s">
        <v>0</v>
      </c>
      <c r="I74" s="316" t="s">
        <v>348</v>
      </c>
      <c r="J74" s="120"/>
    </row>
    <row r="75" spans="1:13" ht="54">
      <c r="A75" s="389">
        <v>67</v>
      </c>
      <c r="B75" s="384"/>
      <c r="C75" s="221" t="s">
        <v>384</v>
      </c>
      <c r="D75" s="222"/>
      <c r="E75" s="221" t="s">
        <v>385</v>
      </c>
      <c r="F75" s="99" t="s">
        <v>0</v>
      </c>
      <c r="G75" s="67"/>
      <c r="H75" s="99"/>
      <c r="I75" s="67" t="s">
        <v>909</v>
      </c>
      <c r="J75" s="68"/>
    </row>
    <row r="76" spans="1:13" s="283" customFormat="1" ht="54">
      <c r="A76" s="390">
        <v>68</v>
      </c>
      <c r="B76" s="387"/>
      <c r="C76" s="221" t="s">
        <v>770</v>
      </c>
      <c r="D76" s="222"/>
      <c r="E76" s="221" t="s">
        <v>771</v>
      </c>
      <c r="F76" s="309">
        <v>43019</v>
      </c>
      <c r="G76" s="316" t="s">
        <v>812</v>
      </c>
      <c r="H76" s="99" t="s">
        <v>161</v>
      </c>
      <c r="I76" s="67" t="s">
        <v>811</v>
      </c>
      <c r="J76" s="184"/>
      <c r="L76" s="282" t="s">
        <v>793</v>
      </c>
      <c r="M76" s="283" t="s">
        <v>805</v>
      </c>
    </row>
    <row r="77" spans="1:13" s="210" customFormat="1" ht="43.5" customHeight="1">
      <c r="A77" s="389">
        <v>69</v>
      </c>
      <c r="B77" s="225"/>
      <c r="C77" s="221"/>
      <c r="D77" s="221" t="s">
        <v>772</v>
      </c>
      <c r="E77" s="221" t="s">
        <v>773</v>
      </c>
      <c r="F77" s="99" t="s">
        <v>0</v>
      </c>
      <c r="G77" s="221"/>
      <c r="H77" s="99"/>
      <c r="I77" s="67" t="s">
        <v>931</v>
      </c>
      <c r="J77" s="222"/>
    </row>
    <row r="78" spans="1:13" s="210" customFormat="1" ht="81">
      <c r="A78" s="390">
        <v>70</v>
      </c>
      <c r="B78" s="225"/>
      <c r="C78" s="221" t="s">
        <v>786</v>
      </c>
      <c r="D78" s="322" t="s">
        <v>881</v>
      </c>
      <c r="E78" s="343" t="s">
        <v>882</v>
      </c>
      <c r="F78" s="99" t="s">
        <v>0</v>
      </c>
      <c r="G78" s="99"/>
      <c r="H78" s="372"/>
      <c r="I78" s="121" t="s">
        <v>937</v>
      </c>
      <c r="J78" s="222"/>
      <c r="L78" s="15" t="s">
        <v>789</v>
      </c>
      <c r="M78" s="210" t="s">
        <v>795</v>
      </c>
    </row>
    <row r="79" spans="1:13" s="210" customFormat="1" ht="76.5">
      <c r="A79" s="389">
        <v>71</v>
      </c>
      <c r="B79" s="225"/>
      <c r="C79" s="322" t="s">
        <v>883</v>
      </c>
      <c r="D79" s="322" t="s">
        <v>884</v>
      </c>
      <c r="E79" s="343" t="s">
        <v>885</v>
      </c>
      <c r="F79" s="99" t="s">
        <v>935</v>
      </c>
      <c r="G79" s="99"/>
      <c r="H79" s="372"/>
      <c r="I79" s="121" t="s">
        <v>936</v>
      </c>
      <c r="J79" s="222"/>
      <c r="K79" s="15"/>
    </row>
    <row r="80" spans="1:13" s="210" customFormat="1" ht="89.25">
      <c r="A80" s="390">
        <v>72</v>
      </c>
      <c r="B80" s="225" t="s">
        <v>815</v>
      </c>
      <c r="C80" s="221" t="s">
        <v>886</v>
      </c>
      <c r="D80" s="322" t="s">
        <v>887</v>
      </c>
      <c r="E80" s="343" t="s">
        <v>888</v>
      </c>
      <c r="F80" s="99" t="s">
        <v>0</v>
      </c>
      <c r="G80" s="99"/>
      <c r="H80" s="372"/>
      <c r="I80" s="121" t="s">
        <v>794</v>
      </c>
      <c r="J80" s="222"/>
      <c r="L80" s="15" t="s">
        <v>789</v>
      </c>
      <c r="M80" s="210" t="s">
        <v>796</v>
      </c>
    </row>
    <row r="81" spans="1:13" ht="67.5">
      <c r="A81" s="389">
        <v>73</v>
      </c>
      <c r="B81" s="225"/>
      <c r="C81" s="221"/>
      <c r="D81" s="221" t="s">
        <v>787</v>
      </c>
      <c r="E81" s="281" t="s">
        <v>788</v>
      </c>
      <c r="F81" s="99" t="s">
        <v>0</v>
      </c>
      <c r="G81" s="99"/>
      <c r="H81" s="372"/>
      <c r="I81" s="121" t="s">
        <v>790</v>
      </c>
      <c r="J81" s="222"/>
    </row>
    <row r="82" spans="1:13" s="210" customFormat="1" ht="40.5">
      <c r="A82" s="390">
        <v>74</v>
      </c>
      <c r="B82" s="387"/>
      <c r="C82" s="218" t="s">
        <v>797</v>
      </c>
      <c r="D82" s="408" t="s">
        <v>401</v>
      </c>
      <c r="E82" s="310" t="s">
        <v>798</v>
      </c>
      <c r="F82" s="99" t="s">
        <v>0</v>
      </c>
      <c r="G82" s="99"/>
      <c r="H82" s="99"/>
      <c r="I82" s="215" t="s">
        <v>799</v>
      </c>
      <c r="J82" s="391"/>
    </row>
    <row r="83" spans="1:13" s="210" customFormat="1" ht="81">
      <c r="A83" s="389">
        <v>75</v>
      </c>
      <c r="B83" s="225"/>
      <c r="C83" s="221" t="s">
        <v>865</v>
      </c>
      <c r="D83" s="221" t="s">
        <v>930</v>
      </c>
      <c r="E83" s="343" t="s">
        <v>889</v>
      </c>
      <c r="F83" s="233" t="s">
        <v>363</v>
      </c>
      <c r="G83" s="99" t="s">
        <v>149</v>
      </c>
      <c r="H83" s="99"/>
      <c r="I83" s="221" t="s">
        <v>955</v>
      </c>
      <c r="J83" s="222"/>
      <c r="L83" s="15" t="s">
        <v>828</v>
      </c>
    </row>
    <row r="84" spans="1:13" ht="76.5">
      <c r="A84" s="390">
        <v>76</v>
      </c>
      <c r="B84" s="388"/>
      <c r="C84" s="322" t="s">
        <v>938</v>
      </c>
      <c r="D84" s="322" t="s">
        <v>873</v>
      </c>
      <c r="E84" s="343" t="s">
        <v>882</v>
      </c>
      <c r="F84" s="330" t="s">
        <v>0</v>
      </c>
      <c r="G84" s="330"/>
      <c r="H84" s="330"/>
      <c r="I84" s="121" t="s">
        <v>934</v>
      </c>
      <c r="J84" s="344"/>
    </row>
    <row r="85" spans="1:13" ht="102">
      <c r="A85" s="389">
        <v>77</v>
      </c>
      <c r="B85" s="322"/>
      <c r="C85" s="322" t="s">
        <v>890</v>
      </c>
      <c r="D85" s="322"/>
      <c r="E85" s="343" t="s">
        <v>891</v>
      </c>
      <c r="F85" s="330" t="s">
        <v>0</v>
      </c>
      <c r="G85" s="330"/>
      <c r="H85" s="330"/>
      <c r="I85" s="121" t="s">
        <v>933</v>
      </c>
      <c r="J85" s="344"/>
    </row>
    <row r="86" spans="1:13" ht="102">
      <c r="A86" s="389">
        <v>78</v>
      </c>
      <c r="B86" s="384"/>
      <c r="C86" s="221" t="s">
        <v>940</v>
      </c>
      <c r="D86" s="222"/>
      <c r="E86" s="281" t="s">
        <v>941</v>
      </c>
      <c r="F86" s="99" t="s">
        <v>0</v>
      </c>
      <c r="G86" s="67"/>
      <c r="H86" s="99"/>
      <c r="I86" s="67" t="s">
        <v>910</v>
      </c>
      <c r="J86" s="71"/>
    </row>
    <row r="87" spans="1:13" ht="102">
      <c r="A87" s="389">
        <v>79</v>
      </c>
      <c r="B87" s="322" t="s">
        <v>149</v>
      </c>
      <c r="C87" s="322" t="s">
        <v>939</v>
      </c>
      <c r="D87" s="322"/>
      <c r="E87" s="343" t="s">
        <v>942</v>
      </c>
      <c r="F87" s="330" t="s">
        <v>0</v>
      </c>
      <c r="G87" s="330"/>
      <c r="H87" s="330"/>
      <c r="I87" s="121" t="s">
        <v>932</v>
      </c>
      <c r="J87" s="71"/>
    </row>
    <row r="88" spans="1:13" ht="63.75">
      <c r="A88" s="389">
        <v>80</v>
      </c>
      <c r="B88" s="322" t="s">
        <v>977</v>
      </c>
      <c r="C88" s="338" t="s">
        <v>979</v>
      </c>
      <c r="D88" s="322"/>
      <c r="E88" s="326" t="s">
        <v>976</v>
      </c>
      <c r="F88" s="113" t="s">
        <v>0</v>
      </c>
      <c r="G88" s="112"/>
      <c r="H88" s="111"/>
      <c r="I88" s="117" t="s">
        <v>978</v>
      </c>
      <c r="J88" s="71"/>
    </row>
    <row r="89" spans="1:13" ht="63.75">
      <c r="A89" s="389">
        <v>81</v>
      </c>
      <c r="B89" s="322" t="s">
        <v>977</v>
      </c>
      <c r="C89" s="322" t="s">
        <v>990</v>
      </c>
      <c r="D89" s="322"/>
      <c r="E89" s="343" t="s">
        <v>991</v>
      </c>
      <c r="F89" s="330" t="s">
        <v>0</v>
      </c>
      <c r="G89" s="330"/>
      <c r="H89" s="330"/>
      <c r="I89" s="329" t="s">
        <v>992</v>
      </c>
      <c r="J89" s="71"/>
    </row>
    <row r="90" spans="1:13" ht="102">
      <c r="A90" s="389">
        <v>82</v>
      </c>
      <c r="B90" s="322" t="s">
        <v>972</v>
      </c>
      <c r="C90" s="322" t="s">
        <v>974</v>
      </c>
      <c r="D90" s="322" t="s">
        <v>930</v>
      </c>
      <c r="E90" s="343" t="s">
        <v>953</v>
      </c>
      <c r="F90" s="392" t="s">
        <v>145</v>
      </c>
      <c r="G90" s="330"/>
      <c r="H90" s="330" t="s">
        <v>954</v>
      </c>
      <c r="I90" s="322" t="s">
        <v>987</v>
      </c>
      <c r="J90" s="429"/>
      <c r="K90" s="420"/>
      <c r="L90" s="435" t="s">
        <v>973</v>
      </c>
      <c r="M90" s="436">
        <f>23346.69-G5</f>
        <v>374.43999999999869</v>
      </c>
    </row>
    <row r="91" spans="1:13" ht="67.5">
      <c r="A91" s="389">
        <v>83</v>
      </c>
      <c r="B91" s="322"/>
      <c r="C91" s="322" t="s">
        <v>993</v>
      </c>
      <c r="D91" s="322" t="s">
        <v>994</v>
      </c>
      <c r="E91" s="343" t="s">
        <v>995</v>
      </c>
      <c r="F91" s="330" t="s">
        <v>0</v>
      </c>
      <c r="G91" s="330"/>
      <c r="H91" s="330"/>
      <c r="I91" s="322" t="s">
        <v>996</v>
      </c>
      <c r="J91" s="429"/>
      <c r="K91" s="15"/>
      <c r="L91" s="15"/>
      <c r="M91" s="436"/>
    </row>
    <row r="92" spans="1:13" ht="81">
      <c r="A92" s="389">
        <v>84</v>
      </c>
      <c r="B92" s="322" t="s">
        <v>1004</v>
      </c>
      <c r="C92" s="322" t="s">
        <v>997</v>
      </c>
      <c r="D92" s="322" t="s">
        <v>998</v>
      </c>
      <c r="E92" s="343" t="s">
        <v>999</v>
      </c>
      <c r="F92" s="330" t="s">
        <v>0</v>
      </c>
      <c r="G92" s="330"/>
      <c r="H92" s="330"/>
      <c r="I92" s="121" t="s">
        <v>1000</v>
      </c>
      <c r="J92" s="429"/>
      <c r="K92" s="15"/>
      <c r="L92" s="15"/>
      <c r="M92" s="436"/>
    </row>
    <row r="93" spans="1:13" ht="12.75" customHeight="1">
      <c r="A93" s="409"/>
      <c r="B93" s="410"/>
      <c r="C93" s="241"/>
      <c r="D93" s="411"/>
      <c r="E93" s="241"/>
      <c r="F93" s="96"/>
      <c r="G93" s="65"/>
      <c r="H93" s="96"/>
      <c r="I93" s="65"/>
      <c r="J93" s="71"/>
    </row>
    <row r="94" spans="1:13" ht="12.75" customHeight="1">
      <c r="B94" s="70" t="s">
        <v>560</v>
      </c>
      <c r="G94" s="118" t="s">
        <v>5</v>
      </c>
      <c r="H94" s="128"/>
      <c r="I94" s="118"/>
    </row>
    <row r="95" spans="1:13">
      <c r="C95" s="118"/>
      <c r="D95" s="118"/>
      <c r="G95" s="118" t="s">
        <v>2</v>
      </c>
      <c r="H95" s="128"/>
      <c r="I95" s="118"/>
    </row>
    <row r="96" spans="1:13" ht="12.75" customHeight="1">
      <c r="G96" s="118" t="s">
        <v>13</v>
      </c>
      <c r="H96" s="128"/>
      <c r="I96" s="118"/>
    </row>
    <row r="98" spans="2:9" ht="13.5" customHeight="1">
      <c r="B98" s="417" t="s">
        <v>898</v>
      </c>
      <c r="C98" s="416"/>
      <c r="D98" s="416"/>
      <c r="E98" s="55"/>
      <c r="G98" s="104" t="s">
        <v>899</v>
      </c>
      <c r="H98" s="128"/>
      <c r="I98" s="118"/>
    </row>
    <row r="99" spans="2:9" ht="13.5">
      <c r="B99" s="295"/>
      <c r="C99" s="295"/>
      <c r="D99" s="295"/>
      <c r="E99" s="55"/>
      <c r="F99" s="105"/>
      <c r="G99" s="192"/>
    </row>
    <row r="100" spans="2:9" ht="12.75" customHeight="1">
      <c r="B100" s="295"/>
      <c r="C100" s="295"/>
      <c r="D100" s="295"/>
      <c r="E100" s="55"/>
      <c r="F100" s="105"/>
      <c r="G100" s="192"/>
    </row>
    <row r="101" spans="2:9" ht="13.5">
      <c r="B101" s="295"/>
      <c r="C101" s="295"/>
      <c r="D101" s="295"/>
      <c r="E101" s="55"/>
      <c r="F101" s="105"/>
    </row>
    <row r="102" spans="2:9" ht="12.75" customHeight="1">
      <c r="B102" s="404" t="str">
        <f>'Airframe PAW'!B138</f>
        <v>Hermawan Arianto         Date :</v>
      </c>
      <c r="C102" s="314"/>
      <c r="D102" s="314"/>
      <c r="E102" s="56"/>
      <c r="F102" s="413"/>
      <c r="H102" s="406" t="s">
        <v>984</v>
      </c>
      <c r="I102" s="118"/>
    </row>
  </sheetData>
  <pageMargins left="0.23" right="0.17" top="0.31" bottom="0.69" header="0.22" footer="0.17"/>
  <pageSetup paperSize="9" scale="84" orientation="landscape" r:id="rId1"/>
  <headerFooter>
    <oddFooter>&amp;L&amp;"Arial Narrow,Regular"&amp;9Checked bySign.........&amp;R&amp;"Arial Narrow,Regular"&amp;9Page &amp;P of &amp;N</oddFooter>
  </headerFooter>
  <drawing r:id="rId2"/>
  <legacyDrawing r:id="rId3"/>
</worksheet>
</file>

<file path=xl/worksheets/sheet7.xml><?xml version="1.0" encoding="utf-8"?>
<worksheet xmlns="http://schemas.openxmlformats.org/spreadsheetml/2006/main" xmlns:r="http://schemas.openxmlformats.org/officeDocument/2006/relationships">
  <dimension ref="A1:L40"/>
  <sheetViews>
    <sheetView topLeftCell="C1" workbookViewId="0">
      <selection activeCell="C13" sqref="C13"/>
    </sheetView>
  </sheetViews>
  <sheetFormatPr defaultRowHeight="12.75"/>
  <cols>
    <col min="1" max="1" width="3.140625" bestFit="1" customWidth="1"/>
    <col min="2" max="3" width="14.7109375" customWidth="1"/>
    <col min="4" max="4" width="13.5703125" customWidth="1"/>
    <col min="5" max="5" width="50.7109375" customWidth="1"/>
    <col min="6" max="6" width="13.7109375" customWidth="1"/>
    <col min="7" max="7" width="14.7109375" customWidth="1"/>
    <col min="8" max="8" width="11.28515625" customWidth="1"/>
    <col min="9" max="9" width="22" customWidth="1"/>
    <col min="10" max="10" width="15" style="423" customWidth="1"/>
    <col min="11" max="11" width="13.42578125" customWidth="1"/>
    <col min="12" max="12" width="15.140625" customWidth="1"/>
  </cols>
  <sheetData>
    <row r="1" spans="1:12" ht="18">
      <c r="E1" s="141" t="s">
        <v>14</v>
      </c>
    </row>
    <row r="2" spans="1:12" ht="15.75">
      <c r="E2" s="54"/>
      <c r="I2" s="142" t="str">
        <f>'Airframe PAW'!I2</f>
        <v>Oct 2019</v>
      </c>
    </row>
    <row r="3" spans="1:12" ht="15.75">
      <c r="B3" s="51" t="s">
        <v>420</v>
      </c>
      <c r="C3" s="52" t="s">
        <v>421</v>
      </c>
      <c r="D3" s="53"/>
      <c r="E3" s="139" t="s">
        <v>20</v>
      </c>
      <c r="F3" s="181" t="s">
        <v>698</v>
      </c>
    </row>
    <row r="4" spans="1:12" ht="13.5">
      <c r="B4" s="51" t="s">
        <v>576</v>
      </c>
      <c r="C4" s="52">
        <v>746</v>
      </c>
      <c r="D4" s="14"/>
      <c r="E4" s="180" t="s">
        <v>699</v>
      </c>
      <c r="F4" s="177">
        <f>'Engine#1 ED1284'!H5</f>
        <v>1262.8</v>
      </c>
      <c r="G4" s="136"/>
      <c r="H4" s="137">
        <f>'Engine#1 ED1284'!H6</f>
        <v>498</v>
      </c>
    </row>
    <row r="5" spans="1:12" ht="13.5">
      <c r="B5" s="55" t="s">
        <v>19</v>
      </c>
      <c r="C5" s="56" t="s">
        <v>419</v>
      </c>
      <c r="E5" s="180" t="s">
        <v>750</v>
      </c>
      <c r="F5" s="177">
        <f>'Engine#2 EB0283'!H5</f>
        <v>18582.96</v>
      </c>
      <c r="G5" s="136"/>
      <c r="H5" s="138">
        <f>'Engine#2 EB0283'!H6</f>
        <v>13948</v>
      </c>
    </row>
    <row r="6" spans="1:12">
      <c r="B6" s="51" t="s">
        <v>17</v>
      </c>
      <c r="C6" s="27">
        <f>'Airframe PAW'!H6</f>
        <v>22972.25</v>
      </c>
      <c r="E6" s="139" t="s">
        <v>21</v>
      </c>
      <c r="F6" s="182" t="s">
        <v>408</v>
      </c>
      <c r="H6" s="58"/>
    </row>
    <row r="7" spans="1:12" s="35" customFormat="1" ht="13.5">
      <c r="B7" s="51" t="s">
        <v>18</v>
      </c>
      <c r="C7" s="59">
        <f>'Airframe PAW'!H7</f>
        <v>16653</v>
      </c>
      <c r="E7" s="140" t="s">
        <v>577</v>
      </c>
      <c r="F7" s="177">
        <f>'Prop #1 FR20070352'!H6</f>
        <v>12482.74</v>
      </c>
      <c r="H7" s="58"/>
      <c r="J7" s="423"/>
    </row>
    <row r="8" spans="1:12" s="35" customFormat="1" ht="13.5">
      <c r="B8" s="60"/>
      <c r="C8" s="60"/>
      <c r="D8" s="57"/>
      <c r="E8" s="140" t="s">
        <v>578</v>
      </c>
      <c r="F8" s="177">
        <f>'Prop #2 FR20070353'!H6</f>
        <v>12556.12</v>
      </c>
      <c r="H8" s="60"/>
      <c r="J8" s="424">
        <f ca="1">NOW()</f>
        <v>43767.448369675927</v>
      </c>
    </row>
    <row r="9" spans="1:12" s="35" customFormat="1">
      <c r="B9" s="60"/>
      <c r="C9" s="60"/>
      <c r="D9" s="57"/>
      <c r="E9" s="57"/>
      <c r="F9" s="57"/>
      <c r="G9" s="57"/>
      <c r="H9" s="1"/>
      <c r="I9" s="60"/>
      <c r="J9" s="423"/>
    </row>
    <row r="10" spans="1:12" ht="38.25">
      <c r="A10" s="299" t="s">
        <v>407</v>
      </c>
      <c r="B10" s="63" t="s">
        <v>598</v>
      </c>
      <c r="C10" s="61" t="s">
        <v>599</v>
      </c>
      <c r="D10" s="61" t="s">
        <v>23</v>
      </c>
      <c r="E10" s="61" t="s">
        <v>579</v>
      </c>
      <c r="F10" s="62" t="s">
        <v>9</v>
      </c>
      <c r="G10" s="62" t="s">
        <v>7</v>
      </c>
      <c r="H10" s="62" t="s">
        <v>8</v>
      </c>
      <c r="I10" s="61" t="s">
        <v>15</v>
      </c>
      <c r="J10" s="61" t="s">
        <v>943</v>
      </c>
      <c r="K10" s="61" t="s">
        <v>944</v>
      </c>
      <c r="L10" s="61" t="s">
        <v>945</v>
      </c>
    </row>
    <row r="11" spans="1:12" ht="27" customHeight="1">
      <c r="B11" s="47" t="s">
        <v>561</v>
      </c>
    </row>
    <row r="12" spans="1:12" ht="95.25" customHeight="1">
      <c r="A12" s="418">
        <f>'Airframe PAW'!A10</f>
        <v>1</v>
      </c>
      <c r="B12" s="418">
        <f>'Airframe PAW'!B10</f>
        <v>0</v>
      </c>
      <c r="C12" s="418" t="str">
        <f>'Airframe PAW'!C10</f>
        <v>FAA AD 74-08-09 R3</v>
      </c>
      <c r="D12" s="418">
        <f>'Airframe PAW'!D10</f>
        <v>0</v>
      </c>
      <c r="E12" s="418" t="str">
        <f>'Airframe PAW'!E10</f>
        <v xml:space="preserve">NO SMOKING PLACARD TO BE INSTALLED ON LAVATORY DOOR TO PREVENT FIRES FROM SMOKING MATERIALS BEING DROPPED INTO LAVATORY PAPER OR LINEN WASTE RECEPTACLES.
All transport Aircraft that have lavatory equipped with paper or linen waste receptacles.      </v>
      </c>
      <c r="F12" s="419">
        <f>'Airframe PAW'!F10</f>
        <v>43400</v>
      </c>
      <c r="G12" s="418" t="str">
        <f>'Airframe PAW'!G10</f>
        <v>Hrs. 22,373.07
Cyc. 16,413</v>
      </c>
      <c r="H12" s="422" t="str">
        <f>'Airframe PAW'!H10</f>
        <v>1000 FH</v>
      </c>
      <c r="I12" s="418" t="str">
        <f>'Airframe PAW'!I10</f>
        <v>Operational Test has been performed Reff FML No. 1202260
Repetitive Insp in Check list 121/ENG/ATR72-1000FH-AD
Next Insp. Due at: 23,373.07FH</v>
      </c>
      <c r="J12" s="425">
        <f>C6</f>
        <v>22972.25</v>
      </c>
      <c r="K12" s="423">
        <v>22608.16</v>
      </c>
      <c r="L12" s="423">
        <v>22500</v>
      </c>
    </row>
    <row r="13" spans="1:12" ht="81">
      <c r="A13" s="229">
        <f>'Airframe PAW'!A120</f>
        <v>111</v>
      </c>
      <c r="B13" s="229" t="str">
        <f>'Airframe PAW'!B120</f>
        <v>DGCA AD 18-04-020
23 April 2018</v>
      </c>
      <c r="C13" s="229" t="str">
        <f>'Airframe PAW'!C120</f>
        <v>EASA AD 2018-0080
11 April 2018
FAA AD 2018-25-18
17 December 2018</v>
      </c>
      <c r="D13" s="229">
        <f>'Airframe PAW'!D120</f>
        <v>0</v>
      </c>
      <c r="E13" s="229" t="str">
        <f>'Airframe PAW'!E120</f>
        <v>ATA 32 – Landing Gear  – Main Landing Gear Universal Joint  – Inspection/ Replacement
This EASA AD 2018-0080 supersedes EASA AD 2017-0172 dated 07 Sep 2017.
This DGCA AD 18-04-020 supersedes DGCA AD 17-09-015 dated 27 Sep 2017</v>
      </c>
      <c r="F13" s="421">
        <f>'Airframe PAW'!F120</f>
        <v>43564</v>
      </c>
      <c r="G13" s="229" t="str">
        <f>'Airframe PAW'!G120</f>
        <v>22,925.81 FH
16,634 FC</v>
      </c>
      <c r="H13" s="230" t="str">
        <f>'Airframe PAW'!H120</f>
        <v>500 FC</v>
      </c>
      <c r="I13" s="229" t="str">
        <f>'Airframe PAW'!I120</f>
        <v>Performed DVI MLG U-Joint
Reff FML No. 1202485
Next Insp. Due at: 17,134 FC</v>
      </c>
      <c r="J13" s="426">
        <f>C7</f>
        <v>16653</v>
      </c>
      <c r="K13" s="423">
        <v>17635</v>
      </c>
      <c r="L13" s="423">
        <v>17500</v>
      </c>
    </row>
    <row r="15" spans="1:12" ht="16.5">
      <c r="B15" s="47" t="s">
        <v>562</v>
      </c>
    </row>
    <row r="17" spans="1:12" ht="16.5">
      <c r="B17" s="47" t="s">
        <v>563</v>
      </c>
    </row>
    <row r="18" spans="1:12" ht="16.5">
      <c r="B18" s="47"/>
    </row>
    <row r="20" spans="1:12" ht="16.5">
      <c r="B20" s="47" t="s">
        <v>564</v>
      </c>
    </row>
    <row r="21" spans="1:12" ht="135">
      <c r="A21" s="300">
        <v>5</v>
      </c>
      <c r="B21" s="178" t="s">
        <v>373</v>
      </c>
      <c r="C21" s="178" t="s">
        <v>362</v>
      </c>
      <c r="D21" s="296"/>
      <c r="E21" s="178" t="s">
        <v>174</v>
      </c>
      <c r="F21" s="296" t="str">
        <f>'Prop #1 FR20070352'!H13</f>
        <v>7 Years</v>
      </c>
      <c r="G21" s="296" t="str">
        <f>'Prop #1 FR20070352'!F13</f>
        <v>Last perform reff to MTR</v>
      </c>
      <c r="H21" s="297"/>
      <c r="I21" s="178" t="s">
        <v>819</v>
      </c>
      <c r="J21" s="424"/>
    </row>
    <row r="22" spans="1:12" ht="15" customHeight="1">
      <c r="A22" s="301"/>
      <c r="C22" s="145"/>
      <c r="D22" s="145"/>
      <c r="E22" s="145"/>
      <c r="F22" s="433" t="s">
        <v>956</v>
      </c>
      <c r="G22" s="433">
        <v>634</v>
      </c>
      <c r="H22" s="183"/>
      <c r="I22" s="427" t="s">
        <v>946</v>
      </c>
      <c r="J22" s="424">
        <f t="shared" ref="J22:J28" ca="1" si="0">NOW()</f>
        <v>43767.448369675927</v>
      </c>
      <c r="K22" s="312">
        <v>45579</v>
      </c>
      <c r="L22" s="312">
        <f>K22-180</f>
        <v>45399</v>
      </c>
    </row>
    <row r="23" spans="1:12" ht="15" customHeight="1">
      <c r="A23" s="301"/>
      <c r="C23" s="145"/>
      <c r="D23" s="145"/>
      <c r="E23" s="145"/>
      <c r="F23" s="433" t="s">
        <v>957</v>
      </c>
      <c r="G23" s="433" t="s">
        <v>969</v>
      </c>
      <c r="H23" s="183"/>
      <c r="I23" s="427" t="s">
        <v>947</v>
      </c>
      <c r="J23" s="424">
        <f t="shared" ca="1" si="0"/>
        <v>43767.448369675927</v>
      </c>
      <c r="K23" s="312">
        <v>45579</v>
      </c>
      <c r="L23" s="312">
        <f t="shared" ref="L23:L28" si="1">K23-180</f>
        <v>45399</v>
      </c>
    </row>
    <row r="24" spans="1:12" ht="15" customHeight="1">
      <c r="A24" s="301"/>
      <c r="C24" s="145"/>
      <c r="D24" s="145"/>
      <c r="E24" s="145"/>
      <c r="F24" s="433" t="s">
        <v>957</v>
      </c>
      <c r="G24" s="433" t="s">
        <v>968</v>
      </c>
      <c r="H24" s="183"/>
      <c r="I24" s="427" t="s">
        <v>948</v>
      </c>
      <c r="J24" s="424">
        <f t="shared" ca="1" si="0"/>
        <v>43767.448369675927</v>
      </c>
      <c r="K24" s="312">
        <v>45692</v>
      </c>
      <c r="L24" s="312">
        <f t="shared" si="1"/>
        <v>45512</v>
      </c>
    </row>
    <row r="25" spans="1:12" ht="16.5">
      <c r="A25" s="301"/>
      <c r="B25" s="144"/>
      <c r="C25" s="145"/>
      <c r="D25" s="145"/>
      <c r="E25" s="145"/>
      <c r="F25" s="433" t="s">
        <v>957</v>
      </c>
      <c r="G25" s="433" t="s">
        <v>967</v>
      </c>
      <c r="H25" s="183"/>
      <c r="I25" s="428" t="s">
        <v>949</v>
      </c>
      <c r="J25" s="424">
        <f t="shared" ca="1" si="0"/>
        <v>43767.448369675927</v>
      </c>
      <c r="K25" s="312">
        <v>44127</v>
      </c>
      <c r="L25" s="312">
        <f t="shared" si="1"/>
        <v>43947</v>
      </c>
    </row>
    <row r="26" spans="1:12" ht="16.5">
      <c r="A26" s="301"/>
      <c r="B26" s="144"/>
      <c r="C26" s="145"/>
      <c r="D26" s="145"/>
      <c r="E26" s="145"/>
      <c r="F26" s="433" t="s">
        <v>957</v>
      </c>
      <c r="G26" s="433" t="s">
        <v>966</v>
      </c>
      <c r="H26" s="183"/>
      <c r="I26" s="428" t="s">
        <v>950</v>
      </c>
      <c r="J26" s="424">
        <f t="shared" ca="1" si="0"/>
        <v>43767.448369675927</v>
      </c>
      <c r="K26" s="312">
        <v>44490</v>
      </c>
      <c r="L26" s="312">
        <f t="shared" si="1"/>
        <v>44310</v>
      </c>
    </row>
    <row r="27" spans="1:12" ht="16.5">
      <c r="A27" s="301"/>
      <c r="B27" s="144"/>
      <c r="C27" s="145"/>
      <c r="D27" s="145"/>
      <c r="E27" s="145"/>
      <c r="F27" s="433" t="s">
        <v>957</v>
      </c>
      <c r="G27" s="433" t="s">
        <v>965</v>
      </c>
      <c r="H27" s="183"/>
      <c r="I27" s="428" t="s">
        <v>951</v>
      </c>
      <c r="J27" s="424">
        <f t="shared" ca="1" si="0"/>
        <v>43767.448369675927</v>
      </c>
      <c r="K27" s="312">
        <v>45579</v>
      </c>
      <c r="L27" s="312">
        <f t="shared" si="1"/>
        <v>45399</v>
      </c>
    </row>
    <row r="28" spans="1:12" ht="16.5">
      <c r="A28" s="301"/>
      <c r="B28" s="144"/>
      <c r="C28" s="145"/>
      <c r="D28" s="145"/>
      <c r="E28" s="145"/>
      <c r="F28" s="433" t="s">
        <v>957</v>
      </c>
      <c r="G28" s="433" t="s">
        <v>964</v>
      </c>
      <c r="H28" s="183"/>
      <c r="I28" s="428" t="s">
        <v>952</v>
      </c>
      <c r="J28" s="424">
        <f t="shared" ca="1" si="0"/>
        <v>43767.448369675927</v>
      </c>
      <c r="K28" s="312">
        <v>45280</v>
      </c>
      <c r="L28" s="312">
        <f t="shared" si="1"/>
        <v>45100</v>
      </c>
    </row>
    <row r="29" spans="1:12" ht="16.5">
      <c r="A29" s="301"/>
      <c r="B29" s="144"/>
      <c r="C29" s="145"/>
      <c r="D29" s="145"/>
      <c r="E29" s="145"/>
      <c r="F29" s="146"/>
      <c r="G29" s="146"/>
      <c r="H29" s="183"/>
      <c r="I29" s="145"/>
    </row>
    <row r="30" spans="1:12" ht="16.5">
      <c r="A30" s="301"/>
      <c r="B30" s="144" t="s">
        <v>565</v>
      </c>
      <c r="C30" s="145"/>
      <c r="D30" s="145"/>
      <c r="E30" s="145"/>
      <c r="F30" s="146"/>
      <c r="G30" s="146"/>
      <c r="H30" s="183"/>
      <c r="I30" s="145"/>
    </row>
    <row r="31" spans="1:12" ht="135">
      <c r="A31" s="300">
        <v>5</v>
      </c>
      <c r="B31" s="178" t="s">
        <v>373</v>
      </c>
      <c r="C31" s="178" t="s">
        <v>362</v>
      </c>
      <c r="D31" s="296"/>
      <c r="E31" s="178" t="s">
        <v>174</v>
      </c>
      <c r="F31" s="296" t="str">
        <f>'Prop #2 FR20070353'!H13</f>
        <v>7 Years</v>
      </c>
      <c r="G31" s="296" t="str">
        <f>'Prop #2 FR20070353'!F13</f>
        <v>Last perform reff to MTR</v>
      </c>
      <c r="H31" s="297"/>
      <c r="I31" s="178" t="s">
        <v>818</v>
      </c>
    </row>
    <row r="32" spans="1:12">
      <c r="F32" t="s">
        <v>956</v>
      </c>
      <c r="G32" s="432">
        <v>2011041584</v>
      </c>
      <c r="I32" s="427" t="s">
        <v>946</v>
      </c>
      <c r="J32" s="424">
        <f t="shared" ref="J32:J38" ca="1" si="2">NOW()</f>
        <v>43767.448369675927</v>
      </c>
      <c r="K32" s="434">
        <v>45600</v>
      </c>
      <c r="L32" s="312">
        <f>K32-180</f>
        <v>45420</v>
      </c>
    </row>
    <row r="33" spans="1:12">
      <c r="F33" t="s">
        <v>957</v>
      </c>
      <c r="G33" t="s">
        <v>958</v>
      </c>
      <c r="I33" s="427" t="s">
        <v>947</v>
      </c>
      <c r="J33" s="424">
        <f t="shared" ca="1" si="2"/>
        <v>43767.448369675927</v>
      </c>
      <c r="K33" s="434">
        <v>45016</v>
      </c>
      <c r="L33" s="312">
        <f t="shared" ref="L33:L38" si="3">K33-180</f>
        <v>44836</v>
      </c>
    </row>
    <row r="34" spans="1:12">
      <c r="F34" t="s">
        <v>959</v>
      </c>
      <c r="G34" t="s">
        <v>960</v>
      </c>
      <c r="I34" s="427" t="s">
        <v>948</v>
      </c>
      <c r="J34" s="424">
        <f t="shared" ca="1" si="2"/>
        <v>43767.448369675927</v>
      </c>
      <c r="K34" s="434">
        <v>45509</v>
      </c>
      <c r="L34" s="312">
        <f t="shared" si="3"/>
        <v>45329</v>
      </c>
    </row>
    <row r="35" spans="1:12">
      <c r="F35" t="s">
        <v>959</v>
      </c>
      <c r="G35" t="s">
        <v>970</v>
      </c>
      <c r="I35" s="428" t="s">
        <v>949</v>
      </c>
      <c r="J35" s="424">
        <f t="shared" ca="1" si="2"/>
        <v>43767.448369675927</v>
      </c>
      <c r="K35" s="434">
        <v>45880</v>
      </c>
      <c r="L35" s="312">
        <f t="shared" si="3"/>
        <v>45700</v>
      </c>
    </row>
    <row r="36" spans="1:12">
      <c r="F36" t="s">
        <v>959</v>
      </c>
      <c r="G36" t="s">
        <v>961</v>
      </c>
      <c r="I36" s="428" t="s">
        <v>950</v>
      </c>
      <c r="J36" s="424">
        <f t="shared" ca="1" si="2"/>
        <v>43767.448369675927</v>
      </c>
      <c r="K36" s="434">
        <v>44438</v>
      </c>
      <c r="L36" s="312">
        <f t="shared" si="3"/>
        <v>44258</v>
      </c>
    </row>
    <row r="37" spans="1:12">
      <c r="F37" t="s">
        <v>957</v>
      </c>
      <c r="G37" t="s">
        <v>962</v>
      </c>
      <c r="I37" s="428" t="s">
        <v>951</v>
      </c>
      <c r="J37" s="424">
        <f t="shared" ca="1" si="2"/>
        <v>43767.448369675927</v>
      </c>
      <c r="K37" s="434">
        <v>44438</v>
      </c>
      <c r="L37" s="312">
        <f t="shared" si="3"/>
        <v>44258</v>
      </c>
    </row>
    <row r="38" spans="1:12">
      <c r="F38" t="s">
        <v>959</v>
      </c>
      <c r="G38" t="s">
        <v>963</v>
      </c>
      <c r="I38" s="428" t="s">
        <v>952</v>
      </c>
      <c r="J38" s="424">
        <f t="shared" ca="1" si="2"/>
        <v>43767.448369675927</v>
      </c>
      <c r="K38" s="434">
        <v>44825</v>
      </c>
      <c r="L38" s="312">
        <f t="shared" si="3"/>
        <v>44645</v>
      </c>
    </row>
    <row r="39" spans="1:12">
      <c r="A39" s="301"/>
      <c r="B39" s="303" t="s">
        <v>801</v>
      </c>
      <c r="C39" s="303"/>
      <c r="D39" s="304"/>
      <c r="E39" s="304"/>
      <c r="F39" s="145"/>
      <c r="G39" s="145"/>
      <c r="H39" s="145"/>
      <c r="I39" s="305"/>
    </row>
    <row r="40" spans="1:12" ht="121.5">
      <c r="B40" s="430" t="str">
        <f>Appliance!B90</f>
        <v>DGCA AD 18-12-013
27 December 2018</v>
      </c>
      <c r="C40" s="430" t="str">
        <f>Appliance!C90</f>
        <v>EASA AD 2018-0262
6 Dec 2018
FAA AD 2017-22-02
12 Dec 2017</v>
      </c>
      <c r="D40" s="430" t="str">
        <f>Appliance!D90</f>
        <v>SB ATR 72-25-1157
IPECO SB 063-25-10</v>
      </c>
      <c r="E40" s="430" t="str">
        <f>Appliance!E90</f>
        <v>ATA 25 – Equipment / Furnishings – Pilot and Co-pilot Seats – Modification
Applicability:
Type 3A063 pilot and co-pilot seats, identified by Part Number (P/N) in Appendix 1 of this AD, all serial numbers.
This EASA AD 2018-0262 superseded EASA AD 2016-0256</v>
      </c>
      <c r="F40" s="430" t="str">
        <f>Appliance!F90</f>
        <v>NCW</v>
      </c>
      <c r="G40" s="430">
        <f>Appliance!G90</f>
        <v>0</v>
      </c>
      <c r="H40" s="430" t="str">
        <f>Appliance!H90</f>
        <v>750 FH</v>
      </c>
      <c r="I40" s="430" t="str">
        <f>Appliance!I90</f>
        <v>Within 750 flight hours (FH) after the effective date of this AD, and, thereafter, at intervals not to exceed 750 FH, inspect any affected spring of each affected seat in accordance with the instructions of the inspection SB.
Due at: 23,346.69 Hrs</v>
      </c>
      <c r="J40" s="431">
        <f>C6</f>
        <v>22972.25</v>
      </c>
      <c r="K40" s="423">
        <v>23175</v>
      </c>
      <c r="L40" s="423">
        <v>23000</v>
      </c>
    </row>
  </sheetData>
  <conditionalFormatting sqref="J12">
    <cfRule type="cellIs" dxfId="50" priority="52" operator="greaterThan">
      <formula>$K$12</formula>
    </cfRule>
    <cfRule type="cellIs" dxfId="49" priority="53" operator="between">
      <formula>$L$12</formula>
      <formula>$K$12</formula>
    </cfRule>
    <cfRule type="cellIs" dxfId="48" priority="54" operator="lessThan">
      <formula>$L$12</formula>
    </cfRule>
  </conditionalFormatting>
  <conditionalFormatting sqref="J13">
    <cfRule type="cellIs" dxfId="47" priority="49" operator="greaterThan">
      <formula>$K$13</formula>
    </cfRule>
    <cfRule type="cellIs" dxfId="46" priority="50" operator="between">
      <formula>$L$13</formula>
      <formula>$K$13</formula>
    </cfRule>
    <cfRule type="cellIs" dxfId="45" priority="51" operator="lessThan">
      <formula>$L$13</formula>
    </cfRule>
  </conditionalFormatting>
  <conditionalFormatting sqref="J40">
    <cfRule type="cellIs" dxfId="44" priority="46" operator="greaterThan">
      <formula>$K$40</formula>
    </cfRule>
    <cfRule type="cellIs" dxfId="43" priority="47" operator="between">
      <formula>$L$40</formula>
      <formula>$K$40</formula>
    </cfRule>
    <cfRule type="cellIs" dxfId="42" priority="48" operator="lessThan">
      <formula>$L$40</formula>
    </cfRule>
  </conditionalFormatting>
  <conditionalFormatting sqref="J22">
    <cfRule type="cellIs" dxfId="41" priority="45" operator="lessThan">
      <formula>$L$22</formula>
    </cfRule>
    <cfRule type="cellIs" dxfId="40" priority="44" operator="between">
      <formula>$L$22</formula>
      <formula>$K$22</formula>
    </cfRule>
    <cfRule type="cellIs" dxfId="39" priority="43" operator="greaterThan">
      <formula>$K$22</formula>
    </cfRule>
  </conditionalFormatting>
  <conditionalFormatting sqref="J23">
    <cfRule type="cellIs" dxfId="38" priority="42" operator="lessThan">
      <formula>$L$23</formula>
    </cfRule>
    <cfRule type="cellIs" dxfId="37" priority="41" operator="between">
      <formula>$L$23</formula>
      <formula>$K$23</formula>
    </cfRule>
    <cfRule type="cellIs" dxfId="36" priority="40" operator="greaterThan">
      <formula>$K$23</formula>
    </cfRule>
  </conditionalFormatting>
  <conditionalFormatting sqref="J24">
    <cfRule type="cellIs" dxfId="35" priority="39" operator="lessThan">
      <formula>$L$24</formula>
    </cfRule>
    <cfRule type="cellIs" dxfId="34" priority="38" operator="between">
      <formula>$L$24</formula>
      <formula>$K$24</formula>
    </cfRule>
    <cfRule type="cellIs" dxfId="33" priority="37" operator="greaterThan">
      <formula>$K$24</formula>
    </cfRule>
  </conditionalFormatting>
  <conditionalFormatting sqref="J25">
    <cfRule type="cellIs" dxfId="32" priority="36" operator="lessThan">
      <formula>$L$25</formula>
    </cfRule>
    <cfRule type="cellIs" dxfId="31" priority="35" operator="between">
      <formula>$L$25</formula>
      <formula>$K$25</formula>
    </cfRule>
    <cfRule type="cellIs" dxfId="30" priority="34" operator="greaterThan">
      <formula>$K$25</formula>
    </cfRule>
  </conditionalFormatting>
  <conditionalFormatting sqref="J26">
    <cfRule type="cellIs" dxfId="29" priority="33" operator="lessThan">
      <formula>$L$26</formula>
    </cfRule>
    <cfRule type="cellIs" dxfId="28" priority="32" operator="between">
      <formula>$L$26</formula>
      <formula>$K$26</formula>
    </cfRule>
    <cfRule type="cellIs" dxfId="27" priority="31" operator="greaterThan">
      <formula>$K$26</formula>
    </cfRule>
  </conditionalFormatting>
  <conditionalFormatting sqref="J27">
    <cfRule type="cellIs" dxfId="26" priority="30" operator="lessThan">
      <formula>$L$27</formula>
    </cfRule>
    <cfRule type="cellIs" dxfId="25" priority="29" operator="between">
      <formula>$L$27</formula>
      <formula>$K$27</formula>
    </cfRule>
    <cfRule type="cellIs" dxfId="24" priority="28" operator="greaterThan">
      <formula>$K$27</formula>
    </cfRule>
  </conditionalFormatting>
  <conditionalFormatting sqref="J28">
    <cfRule type="cellIs" dxfId="23" priority="27" operator="lessThan">
      <formula>$L$28</formula>
    </cfRule>
    <cfRule type="cellIs" dxfId="22" priority="26" operator="between">
      <formula>$L$28</formula>
      <formula>$K$28</formula>
    </cfRule>
    <cfRule type="cellIs" dxfId="21" priority="25" operator="greaterThan">
      <formula>$K$28</formula>
    </cfRule>
  </conditionalFormatting>
  <conditionalFormatting sqref="J32">
    <cfRule type="cellIs" dxfId="20" priority="24" operator="lessThan">
      <formula>$L$32</formula>
    </cfRule>
    <cfRule type="cellIs" dxfId="19" priority="23" operator="between">
      <formula>$L$32</formula>
      <formula>$K$32</formula>
    </cfRule>
    <cfRule type="cellIs" dxfId="18" priority="22" operator="greaterThan">
      <formula>$K$32</formula>
    </cfRule>
  </conditionalFormatting>
  <conditionalFormatting sqref="J33">
    <cfRule type="cellIs" dxfId="17" priority="21" operator="lessThan">
      <formula>$L$33</formula>
    </cfRule>
    <cfRule type="cellIs" dxfId="16" priority="20" operator="between">
      <formula>$L$33</formula>
      <formula>$K$33</formula>
    </cfRule>
    <cfRule type="cellIs" dxfId="15" priority="19" operator="greaterThan">
      <formula>$K$33</formula>
    </cfRule>
  </conditionalFormatting>
  <conditionalFormatting sqref="J34">
    <cfRule type="cellIs" dxfId="14" priority="18" operator="lessThan">
      <formula>$L$34</formula>
    </cfRule>
    <cfRule type="cellIs" dxfId="13" priority="17" operator="between">
      <formula>$L$34</formula>
      <formula>$K$34</formula>
    </cfRule>
    <cfRule type="cellIs" dxfId="12" priority="16" operator="greaterThan">
      <formula>$K$34</formula>
    </cfRule>
  </conditionalFormatting>
  <conditionalFormatting sqref="J35">
    <cfRule type="cellIs" dxfId="11" priority="15" operator="lessThan">
      <formula>$L$35</formula>
    </cfRule>
    <cfRule type="cellIs" dxfId="10" priority="14" operator="between">
      <formula>$L$35</formula>
      <formula>$K$35</formula>
    </cfRule>
    <cfRule type="cellIs" dxfId="9" priority="13" operator="greaterThan">
      <formula>$K$35</formula>
    </cfRule>
  </conditionalFormatting>
  <conditionalFormatting sqref="J36">
    <cfRule type="cellIs" dxfId="8" priority="12" operator="lessThan">
      <formula>$L$36</formula>
    </cfRule>
    <cfRule type="cellIs" dxfId="7" priority="11" operator="between">
      <formula>$L$36</formula>
      <formula>$K$36</formula>
    </cfRule>
    <cfRule type="cellIs" dxfId="6" priority="10" operator="greaterThan">
      <formula>$K$36</formula>
    </cfRule>
  </conditionalFormatting>
  <conditionalFormatting sqref="J37">
    <cfRule type="cellIs" dxfId="5" priority="9" operator="lessThan">
      <formula>$L$37</formula>
    </cfRule>
    <cfRule type="cellIs" dxfId="4" priority="8" operator="between">
      <formula>$L$37</formula>
      <formula>$K$37</formula>
    </cfRule>
    <cfRule type="cellIs" dxfId="3" priority="7" operator="greaterThan">
      <formula>$K$37</formula>
    </cfRule>
  </conditionalFormatting>
  <conditionalFormatting sqref="J38">
    <cfRule type="cellIs" dxfId="2" priority="6" operator="lessThan">
      <formula>$L$38</formula>
    </cfRule>
    <cfRule type="cellIs" dxfId="1" priority="5" operator="between">
      <formula>$L$38</formula>
      <formula>$K$38</formula>
    </cfRule>
    <cfRule type="cellIs" dxfId="0" priority="4" operator="greaterThan">
      <formula>$K$38</formula>
    </cfRule>
  </conditionalFormatting>
  <pageMargins left="0.46" right="0.27" top="0.75" bottom="0.75" header="0.3" footer="0.3"/>
  <pageSetup scale="90" orientation="landscape" horizontalDpi="300" r:id="rId1"/>
</worksheet>
</file>

<file path=xl/worksheets/sheet8.xml><?xml version="1.0" encoding="utf-8"?>
<worksheet xmlns="http://schemas.openxmlformats.org/spreadsheetml/2006/main" xmlns:r="http://schemas.openxmlformats.org/officeDocument/2006/relationships">
  <dimension ref="A1:N3"/>
  <sheetViews>
    <sheetView workbookViewId="0">
      <selection activeCell="D10" sqref="D10"/>
    </sheetView>
  </sheetViews>
  <sheetFormatPr defaultRowHeight="12.75"/>
  <cols>
    <col min="2" max="2" width="29.42578125" customWidth="1"/>
  </cols>
  <sheetData>
    <row r="1" spans="1:14" ht="25.5">
      <c r="A1" t="s">
        <v>823</v>
      </c>
      <c r="B1" s="60" t="s">
        <v>839</v>
      </c>
      <c r="C1" t="s">
        <v>824</v>
      </c>
      <c r="N1" s="313" t="s">
        <v>825</v>
      </c>
    </row>
    <row r="2" spans="1:14">
      <c r="B2" s="312"/>
    </row>
    <row r="3" spans="1:14">
      <c r="B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Airframe PAW</vt:lpstr>
      <vt:lpstr>Engine#1 ED1284</vt:lpstr>
      <vt:lpstr>Engine#2 EB0283</vt:lpstr>
      <vt:lpstr>Prop #1 FR20070352</vt:lpstr>
      <vt:lpstr>Prop #2 FR20070353</vt:lpstr>
      <vt:lpstr>Appliance</vt:lpstr>
      <vt:lpstr>Control TDC</vt:lpstr>
      <vt:lpstr>last AD</vt:lpstr>
      <vt:lpstr>'Airframe PAW'!Print_Area</vt:lpstr>
      <vt:lpstr>Appliance!Print_Area</vt:lpstr>
      <vt:lpstr>'Engine#1 ED1284'!Print_Area</vt:lpstr>
      <vt:lpstr>'Engine#2 EB0283'!Print_Area</vt:lpstr>
      <vt:lpstr>'Prop #1 FR20070352'!Print_Area</vt:lpstr>
      <vt:lpstr>'Prop #2 FR20070353'!Print_Area</vt:lpstr>
      <vt:lpstr>'Airframe PAW'!Print_Titles</vt:lpstr>
      <vt:lpstr>Appliance!Print_Titles</vt:lpstr>
      <vt:lpstr>'Control TDC'!Print_Titles</vt:lpstr>
      <vt:lpstr>'Engine#1 ED1284'!Print_Titles</vt:lpstr>
      <vt:lpstr>'Engine#2 EB0283'!Print_Titles</vt:lpstr>
      <vt:lpstr>'Prop #1 FR20070352'!Print_Titles</vt:lpstr>
      <vt:lpstr>'Prop #2 FR20070353'!Print_Titles</vt:lpstr>
    </vt:vector>
  </TitlesOfParts>
  <Company>pas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2019-02-22T04:29:06Z</cp:lastPrinted>
  <dcterms:created xsi:type="dcterms:W3CDTF">2002-11-13T02:39:48Z</dcterms:created>
  <dcterms:modified xsi:type="dcterms:W3CDTF">2019-10-29T03:45:58Z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vent">
    <vt:lpwstr>Toraja12</vt:lpwstr>
  </property>
  <property fmtid="{D5CDD505-2E9C-101B-9397-08002B2CF9AE}" pid="3" name="Author">
    <vt:lpwstr/>
  </property>
  <property fmtid="{D5CDD505-2E9C-101B-9397-08002B2CF9AE}" pid="4" name="CountPrint">
    <vt:i4>5</vt:i4>
  </property>
</Properties>
</file>