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bwstg.sharepoint.com/sites/o365grpProjektGruppe2STG-WWI2019D/Freigegebene Dokumente/General/"/>
    </mc:Choice>
  </mc:AlternateContent>
  <xr:revisionPtr revIDLastSave="1272" documentId="13_ncr:1_{D1922A61-ACBA-44DE-9BC7-FBD55DC816D0}" xr6:coauthVersionLast="46" xr6:coauthVersionMax="47" xr10:uidLastSave="{6FC3F6DE-8BF5-43A9-88E2-71A31C1DD2E0}"/>
  <bookViews>
    <workbookView xWindow="-28920" yWindow="-120" windowWidth="29040" windowHeight="15840" xr2:uid="{6BB5380E-6681-4AC3-8A63-0B88D282E2C0}"/>
  </bookViews>
  <sheets>
    <sheet name="2.4.1" sheetId="1" r:id="rId1"/>
    <sheet name="2.4.2" sheetId="3" r:id="rId2"/>
    <sheet name="2.4.3" sheetId="4" r:id="rId3"/>
    <sheet name="2.4.4" sheetId="6" r:id="rId4"/>
    <sheet name="2.4.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3" l="1"/>
  <c r="N18" i="3" s="1"/>
  <c r="K56" i="4"/>
  <c r="Q30" i="1"/>
  <c r="N56" i="4"/>
  <c r="O56" i="4"/>
  <c r="P56" i="4"/>
  <c r="Q56" i="4"/>
  <c r="R56" i="4"/>
  <c r="S56" i="4"/>
  <c r="M56" i="4"/>
  <c r="I5" i="4"/>
  <c r="I8" i="4"/>
  <c r="I9" i="4"/>
  <c r="I56" i="4" s="1"/>
  <c r="I12" i="4"/>
  <c r="I14" i="4"/>
  <c r="I15" i="4"/>
  <c r="I18" i="4"/>
  <c r="I21" i="4"/>
  <c r="I27" i="4"/>
  <c r="I35" i="4"/>
  <c r="I45" i="4"/>
  <c r="I48" i="4"/>
  <c r="I53" i="4"/>
  <c r="I4" i="3"/>
  <c r="I6" i="3"/>
  <c r="I19" i="3" s="1"/>
  <c r="I24" i="3" s="1"/>
  <c r="I8" i="3"/>
  <c r="I9" i="3"/>
  <c r="I10" i="3"/>
  <c r="I11" i="3"/>
  <c r="I12" i="3"/>
  <c r="I13" i="3"/>
  <c r="I14" i="3"/>
  <c r="I15" i="3"/>
  <c r="E19" i="3"/>
  <c r="G30" i="1"/>
  <c r="F39" i="3"/>
  <c r="K8" i="1"/>
  <c r="K13" i="1"/>
  <c r="K19" i="1"/>
  <c r="K25" i="1"/>
  <c r="K29" i="1"/>
  <c r="K4" i="1"/>
  <c r="K30" i="1"/>
  <c r="F29" i="1"/>
  <c r="F25" i="1"/>
  <c r="F19" i="1"/>
  <c r="F13" i="1"/>
  <c r="F8" i="1"/>
  <c r="F4" i="1"/>
  <c r="F41" i="3"/>
  <c r="T56" i="4" l="1"/>
</calcChain>
</file>

<file path=xl/sharedStrings.xml><?xml version="1.0" encoding="utf-8"?>
<sst xmlns="http://schemas.openxmlformats.org/spreadsheetml/2006/main" count="317" uniqueCount="215">
  <si>
    <t>Weihnachtsbeleuchtung</t>
  </si>
  <si>
    <t>Als (Nutzer) möchte ich (Funktion), damit/um/weil (Wert)</t>
  </si>
  <si>
    <t>Tatsächliche Zeit in h</t>
  </si>
  <si>
    <t>Epic</t>
  </si>
  <si>
    <t>User Stories</t>
  </si>
  <si>
    <t>Akzeptanzkriterien</t>
  </si>
  <si>
    <t>Aufwandsschätzung</t>
  </si>
  <si>
    <t>Planning
Poker</t>
  </si>
  <si>
    <t>Best
Case</t>
  </si>
  <si>
    <t>Most
Likely</t>
  </si>
  <si>
    <t>Worst
Case</t>
  </si>
  <si>
    <t>Drei-
Zeiten-
Methode</t>
  </si>
  <si>
    <t>Simon</t>
  </si>
  <si>
    <t>Benne</t>
  </si>
  <si>
    <t>Beeke</t>
  </si>
  <si>
    <t>Nicole</t>
  </si>
  <si>
    <t>a) Fest definierte Betriebszeit</t>
  </si>
  <si>
    <t>Als Benutzer möchte ich den Betriebsmodus „Fest definierte Betriebszeit" auswählen, damit die Lichterketten zu einer gewünschten Betriebszeit in Betrieb sind.</t>
  </si>
  <si>
    <t>Der Benutzer muss zuerst die zu steuernde(n) Lichterkette(n) auswählen</t>
  </si>
  <si>
    <t>Der Betriebsmodus schält die Lichterkette per Funksteckdose um 17 Uhr ein </t>
  </si>
  <si>
    <t>Der Betriebsmodus schält die Lichterkette per Funksteckdose um 7 Uhr aus  </t>
  </si>
  <si>
    <t>Sobald die Lichterkette manuell bedient wird entfällt der zuvor ausgewählte Betriebsmodus.</t>
  </si>
  <si>
    <t>b) Betriebszeit abhängig von Sonnenaufgang/Sonnenuntergang</t>
  </si>
  <si>
    <t>Als Benutzer möchte ich den Betriebsmodus „Sonnenaufgang/Sonnenuntergang“ auswählen, damit tagsüber keine Lichterkette in Betrieb ist.  </t>
  </si>
  <si>
    <t>Der Betriebsmodus schaltet per Funksteckdose die Lichterkette bei Sonnenaufgang aus.</t>
  </si>
  <si>
    <t>Der Betriebsmodus schaltet per Funksteckdose die Lichterkette bei Sonnenuntergang ein.</t>
  </si>
  <si>
    <t>Der Betriebsmodus ruft die Sonnenaufgangs- und Sonnenuntergangszeiten ab.</t>
  </si>
  <si>
    <t>c) Betriebszeit abhängig von Sonnenaufgang/Sonnenuntergang &amp; Uhrzeit an Werktagen</t>
  </si>
  <si>
    <t>Als Benutzer möchte ich den Betriebsmodus „Sonnenaufgang/Sonnenuntergang und Uhrzeit an Werktagen“ auswählen, damit die Lichterketten unabhängig vom Sonnenaufgang an Werktagen spätestens ausgehen, wenn jeder das Haus verlassen hat.  </t>
  </si>
  <si>
    <t>Der Betriebsmodus schaltet per Funksteckdose die Lichterkette unabhängig von Sonnenaufgang an Werktagen (Montag - Freitag) spätestens um 7:30 Uhr aus.</t>
  </si>
  <si>
    <t>Der Betreibsmodus ruft die Sonnenaufgangs- und Sonnenuntergangszeiten ab.</t>
  </si>
  <si>
    <t>d) Betriebszeit abhängig Anwesenheitserkennung</t>
  </si>
  <si>
    <t>Als Benutzer möchte ich den Betriebsmodus „Anwesenheitserkennung“ auswählen, um bei Abwesenheit zu verhindern, das unnötig Lichterketten an sind.</t>
  </si>
  <si>
    <t>Die Anwesenheit der Familienmitglieder wird über die WLAN-Verbindung des jeweiligen iPhones überprüft </t>
  </si>
  <si>
    <t xml:space="preserve">Der Betriebsmodus schaltet per Funksteckdose die Lichterkette an Werktagen bei Anwesenheit zwischen 17 und 7 Uhr ein </t>
  </si>
  <si>
    <t>Der Betriebsmodus schaltet per Funksteckdose die Lichterkette an Werktagen bei Abwesenheit zwischen 17 und 7 Uhr aus </t>
  </si>
  <si>
    <t>Prüfung auf Werktag jeden Tag um 17 Uhr</t>
  </si>
  <si>
    <t>e) Manueller Betrieb</t>
  </si>
  <si>
    <t>Als Benutzer möchte ich die Lichterketten in FHEM unabhängig voneinander manuell ein- und ausschalten, um zu entscheiden, wann ich diese in Betrieb nehmen möchte.</t>
  </si>
  <si>
    <t>Der Benutzer kann die Lichterkette per Funksteckdose manuell einschalten.</t>
  </si>
  <si>
    <t>Der Benutzer kann die Lichterkette per Funksteckdose manuell ausschalten.</t>
  </si>
  <si>
    <t>f) Statuseinsicht</t>
  </si>
  <si>
    <t xml:space="preserve">Als Benutzer möchte ich den Status der Lichterketten in FHEM einsehen, um zu überprüfen ob sie an- oder ausgeschalten sind. </t>
  </si>
  <si>
    <t>Der Benutzer kann den Status der Lichterkette per Funksteckdose einsehen.</t>
  </si>
  <si>
    <t>Gesamtaufwand</t>
  </si>
  <si>
    <t>Sturmwarnung</t>
  </si>
  <si>
    <t>Tobias</t>
  </si>
  <si>
    <t>Melissa</t>
  </si>
  <si>
    <t>Marvin</t>
  </si>
  <si>
    <t>Ion</t>
  </si>
  <si>
    <t>Der Benutzer möchte die Windgeschwindigkeit auf der FTUI Oberfläche einsehen können, um die aktuelle Wetterlage zu erfahren</t>
  </si>
  <si>
    <t>Der Benutzer kann die Windgeschwindigkeit als Fließkommazahl einsehen.</t>
  </si>
  <si>
    <t>Zwischen FHEM und Windsensor besteht eine Verbindung.</t>
  </si>
  <si>
    <t>Der Benutzer möchte die Windböe auf der FTUI Oberfläche einsehen können, um die aktuelle Wetterlage zu erfahren</t>
  </si>
  <si>
    <t>Der Benutzer kann die Windböe als Fließkommazahl einsehen.</t>
  </si>
  <si>
    <t>Der Benutzer möchte den Schwellwert der Windgeschwindigkeit auf der FTUI Oberfläche eingeben, um eine Wanrung zu bekommen bei schlechtem Wetter </t>
  </si>
  <si>
    <t>Der Benutzer muss die Windgeschwindigkeit als Fließkommazahl eingeben.</t>
  </si>
  <si>
    <t xml:space="preserve">Der Benutzer möchte den Schwellwert der Windböen-Stärke auf der FTUI Oberfläche eingeben, um eine Wanrung zu bekommen bei schlechtem Wetter </t>
  </si>
  <si>
    <t>Der Benutzer muss die Windböen-Stärke als Fließkommazahl eingeben.</t>
  </si>
  <si>
    <t>Der Benutzer möchte die Sturmwetterwarnung einschalten, um bei Unwetter eine Push-Notification zu bekommen</t>
  </si>
  <si>
    <t>Die Sturmwetterwarnung kann aktiviert werden.</t>
  </si>
  <si>
    <t>Der Benutzer möchte die Sturmwetterwarnung ausschalten, um keine Push-Notification mehr zu bekommen</t>
  </si>
  <si>
    <t>Die Sturmwetterwarnung ist aktiv.</t>
  </si>
  <si>
    <t>Der Benutzer möchte seine Telegram Benutzernamen auf der FTUI Oberfläche einsehen, um zu wissen an welches Handy die Push-Notification gesendet wird</t>
  </si>
  <si>
    <t>Der Benutzer kann die eingegebenen Telegram Benutzernamen einsehen.</t>
  </si>
  <si>
    <t>Der Benutzer möchte Telegram Benutzernamen hinterlegen, um Warnungen zu erhalten</t>
  </si>
  <si>
    <t>Der Benutzer kann Telegram Benutzernamen eingeben.</t>
  </si>
  <si>
    <t>Der Benutzer möchte Telegram Benutzernamen löschen, um keine Warnungen zu erhalten</t>
  </si>
  <si>
    <t>Der Benutzer kann Telegram Benutzernamen löschen.</t>
  </si>
  <si>
    <t>Der Benutzer möchte, dass das FHEM beim Erreichen eines der Schwellenwerte eine Push-Notification über Telegram sendet</t>
  </si>
  <si>
    <t>Zwischen FHEM und Push-Notification-Server besteht eine Verbindung.</t>
  </si>
  <si>
    <t>Die Push-Notification Nachricht ist hinterlegt.</t>
  </si>
  <si>
    <t>Der gewünschte Telegram Benutzername ist hinterlegt.</t>
  </si>
  <si>
    <t>Recherche</t>
  </si>
  <si>
    <t>Photovoltaik / Balkonkraftwerk</t>
  </si>
  <si>
    <t>Jan</t>
  </si>
  <si>
    <t>2.4.3.1 Einfaches Heizen per Infrarotheizung mit erzeugtem Solarstrom</t>
  </si>
  <si>
    <t>Der Benutzer möchte das einfache Heizen per Infrarotheizung aktivieren, um Heizen zu können.</t>
  </si>
  <si>
    <t>Das Balkonkraftwerk muss mehr als der hinterlegte Wert an Strom produzieren.</t>
  </si>
  <si>
    <t>Der Überhitzungsschutz muss aus sein.</t>
  </si>
  <si>
    <t>Das einfache Heizen muss aktivierbar sein.</t>
  </si>
  <si>
    <t>Der Benutzer möchte das einfache Heizen per Infrarotheizung deaktivieren, um das Heizen abzuschalten.</t>
  </si>
  <si>
    <t>Das einfache Heizen muss deaktivierbar sein.</t>
  </si>
  <si>
    <t>Der Bentzer möchte die Werte im Konfigurationsdialog verändern, um die initialwerte zu verändern.</t>
  </si>
  <si>
    <t>Der Benutzer darf nur numerische Werte eingeben, um den Initailwert zu verändern.</t>
  </si>
  <si>
    <t>Der Benutzer kann die initial Werte einsehen.</t>
  </si>
  <si>
    <t>2.4.3.2 Optmiertes Heizen per Infrarotheizung mit erzeugtem Solarstrom</t>
  </si>
  <si>
    <t>Der Benutzer möchte das optimierte Heizen per Infrarotheizung aktivieren, um Strom zu sparen.</t>
  </si>
  <si>
    <t>Das optimierte Heizen muss aktivierbar sein.</t>
  </si>
  <si>
    <t>Die Verbindung zwischen Temperatur-Sensor und FHEM muss aktiv sein.</t>
  </si>
  <si>
    <t>Der Benutzer möchte das optimierte Heizen per Infrarotheizung deaktivieren, um selbständig zu entscheiden, wann das optimierte Heizen in Betrieb genommen wird.</t>
  </si>
  <si>
    <t>Das optimierte Heizen muss deaktivierbar sein.</t>
  </si>
  <si>
    <t>Der Benutzer möchte die Werte im Konfigurationsdialog verändern, um die initialwerte zu verändern.</t>
  </si>
  <si>
    <t>2.4.3.3 Optimierter Betrieb eines elektrischen Warmwasserboilers mit erzeugtem Solarstrom</t>
  </si>
  <si>
    <t>a)Manuelle Bedienung</t>
  </si>
  <si>
    <t>Als Benutzer möchte ich den Warmwasserboiler über die FTUI manuell ein- und ausschalten können, um selbständig zu entscheiden wann dieser in Betrieb sein soll.</t>
  </si>
  <si>
    <t>Der Benutzer kann den Warmwasserboiler manuell einschalten</t>
  </si>
  <si>
    <t>Der Benutzer kann den Warmwasserboiler manuell ausschalten</t>
  </si>
  <si>
    <t>Der Benutzer kann den Betriebsmodus durch die Inbetriebnahme eines anderen Betriebsmodus deaktivieren</t>
  </si>
  <si>
    <t>b) Zeitraum</t>
  </si>
  <si>
    <t>Als Benutzer möchte ich den Warmwasserboiler für einen fest definierten Zeitraum in Betrieb nehmen, um ihn für den benötigten Benutzungszeitraum nicht manuell ein- bzw. ausschalten zu müssen.</t>
  </si>
  <si>
    <t>Der Benutzer kann den Betriebsmodus auswählen</t>
  </si>
  <si>
    <t>Der Benutzer muss den Zeitraum zur Inbetriebnahme definieren/festlegen</t>
  </si>
  <si>
    <t>Der Warmwasserboiler wird zum definierten Endzeitpunkt automatisch ausgeschalten</t>
  </si>
  <si>
    <t>Der Warmwasserboiler wird zum definierten Startzeitpunkt automatisch eingeschalten</t>
  </si>
  <si>
    <t>Nach Beendigung des definierten Zeitraumes ist der Betriebsmodus nicht mehr aktiv</t>
  </si>
  <si>
    <t>c) Stromtarifabhängig</t>
  </si>
  <si>
    <t>Als Benutzer möchte ich den Warmwasserboiler nur zu gewünschten Stromtarifen in Betrieb nehmen, um Stromkosten zu sparen.</t>
  </si>
  <si>
    <t xml:space="preserve">Der Benutzer kann den Betriebsmodus auswählen </t>
  </si>
  <si>
    <t>Der Benutzer muss den defnierten Stromzeiten in der Stromzeitentabelle eines der folgenden Preiskategorien zuweisen (günstiger/mittlerer/teuerster Preis pro KWh)</t>
  </si>
  <si>
    <t xml:space="preserve">Der Benutzer muss die Stromzeiträume definieren können. </t>
  </si>
  <si>
    <t>Die Stromzeitenwerte müssen Initial, wie in der Aufgabenstellung, hinterlegt sein</t>
  </si>
  <si>
    <t>Der Benutzer kann bei Inbetriebnahme des Betriebsmodus zwischen den Tarifzeiten "günstigster Strompreis" und "günstigster/mittlerer Strompreis" auswählen.</t>
  </si>
  <si>
    <t>Der Warmwasserboiler schält sich automatisch ein, wenn die ausgewählte Tarifzeit durch die Angaben in der Stromzeitentabelle eintritt</t>
  </si>
  <si>
    <t>Der Warmwasserboiler schält sich automatisch außerhalb der ausgewählten Tarifzeit aus (siehe Tabelle)</t>
  </si>
  <si>
    <t>d) Stromtarif- und Solarstromabhängigkieten</t>
  </si>
  <si>
    <t>Als Benutzer möchte ich den Warmwasserboiler nur zu günstigen Stromtarifzeiten oder mit Solarstrom in Betrieb nehmen können, um Stromkosten zu sparen.</t>
  </si>
  <si>
    <t>Der Benutzer muss die Stromzeiträume in (Stunden/Minuten) definieren können</t>
  </si>
  <si>
    <t>Der Warmwasserboiler schält sich automatisch nach der Stromzeitentabelle bei "günstiger Stromzeit" oder beim Erreichen des definierten Schwellenwerts für Solarstrom ein</t>
  </si>
  <si>
    <t>Der Warmwasserboiler schält sich automatisch nach der Stromzeitentabelle bei nicht "günstiger Stromzeit" oder bei Unterschreiten des Solarstromschwellwerts aus</t>
  </si>
  <si>
    <t>Der Benutzer muss den Schwellenwert für den Solarstrom als Einschaltpunkt für den Warmwasserboiler definieren</t>
  </si>
  <si>
    <t>Im Intervall von 5 Minuten wird der erzeugte Solarstrom geprüft und mit dem Vergleichwert zur Einschaltung verglichen</t>
  </si>
  <si>
    <t>Der Initialwert für die Einschaltung des Warmwasserboiler beträgt &gt; "400" Watt Solarstrom</t>
  </si>
  <si>
    <t>2.4.3.4 Kombination zwischen Infrarotheizung &amp; Warmwasserboiler</t>
  </si>
  <si>
    <t xml:space="preserve">Als Benutzer möchte ich, dass der Boiler und die Heizung mit einer Priorisierung Solarenergie beziehen. </t>
  </si>
  <si>
    <t xml:space="preserve">Wenn die Heizung in der Überhitzungsschutzphase ist wird der Boiler gespeist werden. </t>
  </si>
  <si>
    <t>Zwischen 5 und 8 Uhr (Duschzeit) fließt Energie in den Boiler, solange niemand die Heizung nutzt.  Boiler kann mittels Taster auf Oberfläche für 2 Minuten aktiviert werden. (Quick Shower)</t>
  </si>
  <si>
    <t>2.4.3.5 Visualisierung des durch das Ballonkraftwerk erzeugten Stroms auf der FTUI</t>
  </si>
  <si>
    <t>Statistische Auswertung</t>
  </si>
  <si>
    <t>Als Benutzer möchte ich eine statistische Auswertung des erzeugten Stroms auf der FTUI-Oberfläche einsehen, um die Produktivität meines Balkonkraftwerks zu überprüfen.</t>
  </si>
  <si>
    <t>Der Benutzer soll die Daten in einer übersichtlichen Darstellung einsehen können.</t>
  </si>
  <si>
    <t>Das Aktualisierungsintervall für den aktuell erzeugten Strom soll in Minuten konfigurierbar sein</t>
  </si>
  <si>
    <t>Das Aktualisierungsintervall soll Initial auf 1 Minute hinterlegt sein</t>
  </si>
  <si>
    <t>Folgende Daten sollen in der Darstellung ersichtlich werden: Aktuell produzierter Strom, Aktueller Tag/Vorhergehender Tag, Aktuelle Woche/Vorhergehende Woche, Aktueller Monat/Vorhergehender Monat, Aktuelles Jahr/Vorhergehendes Jahr</t>
  </si>
  <si>
    <t>Die Daten von "Aktuell produzierter Strom" und "aktueller Tag" werden in dem definierten Aktualisierungsintervall aktualisiert</t>
  </si>
  <si>
    <t>Visuelle Darstellung: Balkendiagramm</t>
  </si>
  <si>
    <t>Als Benutzer möchte ich eine visuelle Darstellung in Form eines Balkendiagramms des erzeugten Stroms auf der FTUI-Oberfläche einsehen, um die Produktivität meines Balkonkraftwerks graphisch abgleichen zu können.</t>
  </si>
  <si>
    <t>Der Benutzer soll die Daten in einer übersichtlichen Darstellung in Form eines Balkendiagramms einsehen können.</t>
  </si>
  <si>
    <t>Jeder Balken stellt einen einzelnen Tag dar, ausgenommen "Aktuelles Jahr" und "Vorhergenendes Jahr". Hier stellt jeder Monat einen Balken dar.</t>
  </si>
  <si>
    <t>Folgende Daten sollen in der Darstellung ersichtlich werden: Aktuelle Woche/Vorhergehende Woche, Aktueller Monat/Vorhergehender Monat, Aktuelles Jahr/Vorhergehendes Jahr</t>
  </si>
  <si>
    <t>Benutzeroberfläche mit FTUI</t>
  </si>
  <si>
    <t>Planning Poker in h</t>
  </si>
  <si>
    <t xml:space="preserve">geeinigt auf </t>
  </si>
  <si>
    <t>Drei Zeiten Schätzung</t>
  </si>
  <si>
    <t>Best Case</t>
  </si>
  <si>
    <t>Most Likely</t>
  </si>
  <si>
    <t>Worst Case</t>
  </si>
  <si>
    <t>geeinigt auf</t>
  </si>
  <si>
    <t>Grundanforderungen</t>
  </si>
  <si>
    <t>Als Benutzer möchte ich eine benutzerfreundliche Öberfläche, damit der Umgang intuitiv und einfach ist</t>
  </si>
  <si>
    <t>Möglichst viele Buttons zur einfachen Bedienung</t>
  </si>
  <si>
    <t>Texte nur bei Notwendigkeit für das Verständniss</t>
  </si>
  <si>
    <t>Intuitive und einfache Benutzung</t>
  </si>
  <si>
    <t>Übersichtlichkeit</t>
  </si>
  <si>
    <t>Jede Funktion erhält ihre eigene Funktionsseite</t>
  </si>
  <si>
    <t>Möglichst identischer/ähnliche Aufbau der Pages</t>
  </si>
  <si>
    <t>Menüleiste</t>
  </si>
  <si>
    <t>Als Benutzer möchte ich alle Funktionen sehen können, um auszuwählen, welche Funktion ich gerade konfigurieren/verwenden/benutzen möchte.</t>
  </si>
  <si>
    <t>Alle zur Verfügung stehenden Funktionen sind immer ersichtlich</t>
  </si>
  <si>
    <t>Die ausgewählte Funktion ist ersichtlich hervorgehoben</t>
  </si>
  <si>
    <t>Das Menüband ist immer identisch in Größe und Aufbau</t>
  </si>
  <si>
    <t>Icons spiegeln die Funktion so gut wie möglich dar</t>
  </si>
  <si>
    <t>Nicht eindeutige Icons sollen einen Titel tragen</t>
  </si>
  <si>
    <t>Page Weihnachtsbeleuchtung</t>
  </si>
  <si>
    <t>Als Benutzer möchte ich zwischen den verschiedenen Betrebsmodi auswählen können, um flexibel auf meine Präferenz zur an und ausphase der Weihnachtbeleuchtung sehen zu können</t>
  </si>
  <si>
    <t>Verbindung mit FHEM</t>
  </si>
  <si>
    <t>Status zur Funksteckdose über ein Icon</t>
  </si>
  <si>
    <t>Das Icon zur Statuseinsicht hebt sich ersichtlich vom Rest ab</t>
  </si>
  <si>
    <t>Der ausgewählte Modus ist klar und eindeutig zu erkennen</t>
  </si>
  <si>
    <t>Jeder Betriebsmodi hat eine kurze kleine Information über den Modi</t>
  </si>
  <si>
    <t>Die Informationen zu den Modi sind kurz und eindeutig</t>
  </si>
  <si>
    <t>Jeder Betriebsmodi ist jederzeit ersichtlich</t>
  </si>
  <si>
    <t>Der Status der Lichterkette ist klar und eindeutig zu erkennen</t>
  </si>
  <si>
    <t>Page Sturmwarnung</t>
  </si>
  <si>
    <t xml:space="preserve">Als Benutzer möchte ich die Sturmwetterwarnung einschalten können, um eine Push-Nachricht zu bekommen, wenn die eingegebenen Schwellwerte erreicht werden. </t>
  </si>
  <si>
    <t>Die Windstärke, Windböe und Windrichtung übersichtlich dargestellt.</t>
  </si>
  <si>
    <t>Der Schwellwert der Windböe ist änderbar</t>
  </si>
  <si>
    <t>Der Schwellwert der Windstärke ist änderbar</t>
  </si>
  <si>
    <t>Die Sturmwetterwarnung kann engeschalten bzw. ausgeschalten werden.</t>
  </si>
  <si>
    <t>Als Benutzer möchte ich die Benutzernamen eingeben, um eine Push-Nachricht zu bekommen.</t>
  </si>
  <si>
    <t>Die Benutzernamen werden angezeigt.</t>
  </si>
  <si>
    <t>Die Benutzernamen können gelöscht werden.</t>
  </si>
  <si>
    <t>Ein neuer Benutzername kann hinzugefügt werden.</t>
  </si>
  <si>
    <t>Ein Benutzername kann geändert werden.</t>
  </si>
  <si>
    <t>Page Photovoltaik/Balkonkraftwerk</t>
  </si>
  <si>
    <t xml:space="preserve">Als Benutzer möchte ich das einfache heizen anschalten können, um Heizen zu können. </t>
  </si>
  <si>
    <t>Das Einfache Heizen kann aktiviert werden</t>
  </si>
  <si>
    <t>Das Einfache Heizen kann deaktiviert werden</t>
  </si>
  <si>
    <t>Als Benutzer möchte ich die Initialwerte des Konfigurationsdialog anpassen, um die Werte zu ändern.</t>
  </si>
  <si>
    <t>Der Benutzer kann die Initialwerte verändern.</t>
  </si>
  <si>
    <t>Als Benutzer möchte ich das optimierte Heizen anschalten können, um Strom zu sparen.</t>
  </si>
  <si>
    <t>Der Benutzer kann das optimierte Heizen aktvieren.</t>
  </si>
  <si>
    <t xml:space="preserve">Der Benutzer kann </t>
  </si>
  <si>
    <t xml:space="preserve">Als Benutzer möchte ich die Daten über den produzierten Strom auf ein Jahr zurück einsehen können , um die Produktivität meines Balkonkraftwerks zu überwachen. </t>
  </si>
  <si>
    <t xml:space="preserve">Die Stromdaten sind übersichtlich dargestellt </t>
  </si>
  <si>
    <t>Das Aktualisierungsintervall ist änderbar</t>
  </si>
  <si>
    <t>Das Aktualisierungsintervall ist eindeutig und ersichtlich</t>
  </si>
  <si>
    <t>Das Aktualisierungintervall ist in Minutenschritten</t>
  </si>
  <si>
    <t>Das Aktualisierungsintervall wird immer angezeigt</t>
  </si>
  <si>
    <t>Das Chart ist auch in kleiner Ansicht als Chart erkenntlich</t>
  </si>
  <si>
    <t>Das Chart ist ausgelagert um keine komplette "Page" zu füllen</t>
  </si>
  <si>
    <t>Als Benutzer möchte ich zwischen den verschiedenen Betrebsmodi des Warmwasserboilers auswählen können, um flexibel meine Präferenz für die An- und Ausphasen zu setzten.</t>
  </si>
  <si>
    <t>Der ausgewählte Status ist klar und eindeutig zu erkennen</t>
  </si>
  <si>
    <t>Wenn der Modus mit dem Icon nicht eindeutg ist wird er durch einen eindetigen Schriftzug ergänzt</t>
  </si>
  <si>
    <t>Alle Konfigurierbaren Daten sind ersichtlich</t>
  </si>
  <si>
    <t>Modiinformationen die keine übersichliche Darstellung aufgrund mehrer Einstellungsmöglichkeiten oder Informationsbedarf hervorrufen werden in ein Popup augelagert</t>
  </si>
  <si>
    <t>Page Optionale Anforderung</t>
  </si>
  <si>
    <t>optionale Aufgabenstellung</t>
  </si>
  <si>
    <t>Kommentar zu Test</t>
  </si>
  <si>
    <t>Obsolet, da nur eine WLAN Steckdose</t>
  </si>
  <si>
    <t>Vorschlag: Bei allen Betriebsmodi außer manueller Betrieb ist der Knopf disabled
Nicole: Bedingungsabhängiges Disable ist nicht umzusetzen. Das ist die beste Lösung</t>
  </si>
  <si>
    <t>Der Benutzer darf nur numerische Werte eingeben, um den Initialwert zu verändern.</t>
  </si>
  <si>
    <t>Andere Logik umgesetzt, Test nicht möglich, da Wert des Balkonkraftwerkes gleichbleibend ist</t>
  </si>
  <si>
    <t>teilweise erfüllt</t>
  </si>
  <si>
    <t>nicht erfüllt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</si>
</sst>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sz val="11"/>
      <color rgb="FF444444"/>
      <name val="Calibri"/>
      <family val="2"/>
      <charset val="1"/>
    </font>
    <font>
      <b/>
      <sz val="11"/>
      <name val="Calibri"/>
      <family val="2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2" xfId="0" applyFill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4" borderId="4" xfId="0" applyFill="1" applyBorder="1"/>
    <xf numFmtId="0" fontId="0" fillId="4" borderId="6" xfId="0" applyFill="1" applyBorder="1"/>
    <xf numFmtId="0" fontId="7" fillId="4" borderId="1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7" fillId="5" borderId="2" xfId="0" applyFont="1" applyFill="1" applyBorder="1" applyAlignment="1">
      <alignment vertical="top"/>
    </xf>
    <xf numFmtId="0" fontId="0" fillId="5" borderId="0" xfId="0" applyFill="1"/>
    <xf numFmtId="0" fontId="0" fillId="5" borderId="7" xfId="0" applyFill="1" applyBorder="1"/>
    <xf numFmtId="0" fontId="7" fillId="6" borderId="2" xfId="0" applyFont="1" applyFill="1" applyBorder="1" applyAlignment="1">
      <alignment vertical="top"/>
    </xf>
    <xf numFmtId="0" fontId="0" fillId="6" borderId="0" xfId="0" applyFill="1"/>
    <xf numFmtId="0" fontId="0" fillId="6" borderId="7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4" borderId="11" xfId="0" applyFill="1" applyBorder="1"/>
    <xf numFmtId="0" fontId="0" fillId="5" borderId="10" xfId="0" applyFill="1" applyBorder="1"/>
    <xf numFmtId="0" fontId="0" fillId="6" borderId="10" xfId="0" applyFill="1" applyBorder="1"/>
    <xf numFmtId="0" fontId="0" fillId="2" borderId="12" xfId="0" applyFill="1" applyBorder="1"/>
    <xf numFmtId="0" fontId="0" fillId="0" borderId="7" xfId="0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2" fontId="3" fillId="0" borderId="0" xfId="0" applyNumberFormat="1" applyFont="1" applyAlignment="1">
      <alignment vertical="top" wrapText="1"/>
    </xf>
    <xf numFmtId="2" fontId="3" fillId="0" borderId="10" xfId="0" applyNumberFormat="1" applyFont="1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0" borderId="0" xfId="0" applyAlignment="1">
      <alignment vertical="top"/>
    </xf>
    <xf numFmtId="0" fontId="3" fillId="0" borderId="5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4" borderId="0" xfId="0" applyFill="1"/>
    <xf numFmtId="0" fontId="0" fillId="2" borderId="0" xfId="0" applyFill="1"/>
    <xf numFmtId="0" fontId="7" fillId="2" borderId="2" xfId="0" applyFont="1" applyFill="1" applyBorder="1" applyAlignment="1">
      <alignment vertical="top"/>
    </xf>
    <xf numFmtId="0" fontId="7" fillId="4" borderId="2" xfId="0" applyFont="1" applyFill="1" applyBorder="1" applyAlignment="1">
      <alignment vertical="top"/>
    </xf>
    <xf numFmtId="0" fontId="0" fillId="4" borderId="5" xfId="0" applyFill="1" applyBorder="1"/>
    <xf numFmtId="0" fontId="0" fillId="2" borderId="7" xfId="0" applyFill="1" applyBorder="1"/>
    <xf numFmtId="0" fontId="0" fillId="4" borderId="7" xfId="0" applyFill="1" applyBorder="1"/>
    <xf numFmtId="0" fontId="0" fillId="4" borderId="8" xfId="0" applyFill="1" applyBorder="1"/>
    <xf numFmtId="0" fontId="3" fillId="3" borderId="0" xfId="0" applyFont="1" applyFill="1" applyAlignment="1">
      <alignment horizontal="left" vertical="top" wrapText="1"/>
    </xf>
    <xf numFmtId="0" fontId="7" fillId="4" borderId="3" xfId="0" applyFont="1" applyFill="1" applyBorder="1" applyAlignment="1">
      <alignment vertical="top"/>
    </xf>
    <xf numFmtId="0" fontId="0" fillId="3" borderId="0" xfId="0" applyFill="1" applyAlignment="1">
      <alignment vertical="top"/>
    </xf>
    <xf numFmtId="0" fontId="3" fillId="3" borderId="0" xfId="0" applyFont="1" applyFill="1" applyAlignment="1">
      <alignment vertical="top" wrapText="1"/>
    </xf>
    <xf numFmtId="0" fontId="7" fillId="5" borderId="3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3" fillId="0" borderId="5" xfId="0" applyNumberFormat="1" applyFont="1" applyBorder="1" applyAlignment="1">
      <alignment vertical="top" wrapText="1"/>
    </xf>
    <xf numFmtId="164" fontId="3" fillId="0" borderId="8" xfId="0" applyNumberFormat="1" applyFont="1" applyBorder="1" applyAlignment="1">
      <alignment vertical="top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top" wrapText="1"/>
    </xf>
    <xf numFmtId="0" fontId="0" fillId="2" borderId="16" xfId="0" applyFill="1" applyBorder="1" applyAlignment="1">
      <alignment horizontal="center" vertical="top" wrapText="1"/>
    </xf>
    <xf numFmtId="0" fontId="0" fillId="2" borderId="15" xfId="0" applyFill="1" applyBorder="1" applyAlignment="1">
      <alignment vertical="top"/>
    </xf>
    <xf numFmtId="0" fontId="7" fillId="0" borderId="14" xfId="0" applyFont="1" applyBorder="1"/>
    <xf numFmtId="0" fontId="0" fillId="2" borderId="14" xfId="0" applyFill="1" applyBorder="1" applyAlignment="1">
      <alignment vertical="top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vertical="top"/>
    </xf>
    <xf numFmtId="0" fontId="4" fillId="0" borderId="17" xfId="0" applyFont="1" applyBorder="1" applyAlignment="1">
      <alignment vertical="top" wrapText="1"/>
    </xf>
    <xf numFmtId="0" fontId="1" fillId="0" borderId="17" xfId="0" applyFont="1" applyBorder="1" applyAlignment="1">
      <alignment vertical="top"/>
    </xf>
    <xf numFmtId="0" fontId="5" fillId="0" borderId="17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164" fontId="0" fillId="0" borderId="18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4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0" fillId="2" borderId="19" xfId="0" applyFill="1" applyBorder="1" applyAlignment="1">
      <alignment horizontal="center" vertical="top" wrapText="1"/>
    </xf>
    <xf numFmtId="164" fontId="3" fillId="0" borderId="20" xfId="0" applyNumberFormat="1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vertical="top" wrapText="1"/>
    </xf>
    <xf numFmtId="0" fontId="6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164" fontId="0" fillId="0" borderId="0" xfId="0" applyNumberFormat="1" applyAlignment="1">
      <alignment vertical="top" wrapText="1"/>
    </xf>
    <xf numFmtId="164" fontId="0" fillId="0" borderId="7" xfId="0" applyNumberForma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164" fontId="0" fillId="0" borderId="0" xfId="0" applyNumberFormat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2" fontId="0" fillId="3" borderId="0" xfId="0" applyNumberFormat="1" applyFill="1"/>
    <xf numFmtId="0" fontId="0" fillId="8" borderId="17" xfId="0" applyFill="1" applyBorder="1" applyAlignment="1">
      <alignment vertical="top" wrapText="1"/>
    </xf>
    <xf numFmtId="0" fontId="11" fillId="8" borderId="7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164" fontId="3" fillId="0" borderId="0" xfId="0" applyNumberFormat="1" applyFont="1" applyBorder="1" applyAlignment="1">
      <alignment horizontal="center" vertical="center" wrapText="1"/>
    </xf>
    <xf numFmtId="0" fontId="0" fillId="4" borderId="0" xfId="0" applyFill="1" applyBorder="1"/>
    <xf numFmtId="0" fontId="0" fillId="0" borderId="0" xfId="0" applyBorder="1"/>
    <xf numFmtId="2" fontId="3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2" fontId="3" fillId="0" borderId="7" xfId="0" applyNumberFormat="1" applyFont="1" applyBorder="1" applyAlignment="1">
      <alignment vertical="top" wrapText="1"/>
    </xf>
    <xf numFmtId="0" fontId="0" fillId="0" borderId="17" xfId="0" applyBorder="1"/>
    <xf numFmtId="0" fontId="0" fillId="0" borderId="13" xfId="0" applyBorder="1"/>
    <xf numFmtId="0" fontId="0" fillId="2" borderId="23" xfId="0" applyFill="1" applyBorder="1" applyAlignment="1">
      <alignment wrapText="1"/>
    </xf>
    <xf numFmtId="0" fontId="3" fillId="7" borderId="0" xfId="0" applyFont="1" applyFill="1" applyBorder="1" applyAlignment="1">
      <alignment horizontal="left" vertical="top" wrapText="1"/>
    </xf>
    <xf numFmtId="0" fontId="3" fillId="8" borderId="0" xfId="0" applyFont="1" applyFill="1" applyBorder="1" applyAlignment="1">
      <alignment horizontal="left" vertical="top" wrapText="1"/>
    </xf>
    <xf numFmtId="0" fontId="11" fillId="8" borderId="0" xfId="0" applyFont="1" applyFill="1" applyBorder="1" applyAlignment="1">
      <alignment horizontal="left" vertical="top" wrapText="1"/>
    </xf>
    <xf numFmtId="0" fontId="5" fillId="8" borderId="0" xfId="0" applyFont="1" applyFill="1" applyBorder="1" applyAlignment="1">
      <alignment vertical="top" wrapText="1"/>
    </xf>
    <xf numFmtId="0" fontId="5" fillId="7" borderId="0" xfId="0" applyFont="1" applyFill="1" applyBorder="1" applyAlignment="1">
      <alignment vertical="top"/>
    </xf>
    <xf numFmtId="0" fontId="3" fillId="0" borderId="18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5" fillId="0" borderId="17" xfId="0" applyFont="1" applyBorder="1" applyAlignment="1">
      <alignment vertical="top"/>
    </xf>
    <xf numFmtId="0" fontId="3" fillId="0" borderId="13" xfId="0" applyFont="1" applyBorder="1" applyAlignment="1">
      <alignment horizontal="left" vertical="top" wrapText="1"/>
    </xf>
    <xf numFmtId="0" fontId="7" fillId="0" borderId="0" xfId="0" applyFont="1" applyBorder="1" applyAlignment="1">
      <alignment wrapText="1"/>
    </xf>
    <xf numFmtId="164" fontId="10" fillId="0" borderId="0" xfId="0" applyNumberFormat="1" applyFont="1" applyBorder="1" applyAlignment="1">
      <alignment horizontal="center" vertical="top" wrapText="1"/>
    </xf>
    <xf numFmtId="0" fontId="6" fillId="0" borderId="17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7" borderId="17" xfId="0" applyFill="1" applyBorder="1" applyAlignment="1">
      <alignment vertical="top" wrapText="1"/>
    </xf>
    <xf numFmtId="0" fontId="6" fillId="8" borderId="17" xfId="0" applyFont="1" applyFill="1" applyBorder="1" applyAlignment="1">
      <alignment vertical="top" wrapText="1"/>
    </xf>
    <xf numFmtId="0" fontId="0" fillId="8" borderId="13" xfId="0" applyFill="1" applyBorder="1" applyAlignment="1">
      <alignment vertical="top" wrapText="1"/>
    </xf>
    <xf numFmtId="0" fontId="0" fillId="9" borderId="17" xfId="0" applyFill="1" applyBorder="1" applyAlignment="1">
      <alignment vertical="top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0" fillId="8" borderId="18" xfId="0" applyFill="1" applyBorder="1"/>
    <xf numFmtId="0" fontId="0" fillId="8" borderId="17" xfId="0" applyFill="1" applyBorder="1"/>
    <xf numFmtId="0" fontId="0" fillId="8" borderId="13" xfId="0" applyFill="1" applyBorder="1"/>
    <xf numFmtId="0" fontId="3" fillId="0" borderId="21" xfId="0" applyFont="1" applyBorder="1" applyAlignment="1">
      <alignment vertical="top" wrapText="1"/>
    </xf>
    <xf numFmtId="0" fontId="0" fillId="0" borderId="22" xfId="0" applyBorder="1"/>
    <xf numFmtId="0" fontId="0" fillId="5" borderId="0" xfId="0" applyFill="1" applyBorder="1"/>
    <xf numFmtId="0" fontId="0" fillId="6" borderId="0" xfId="0" applyFill="1" applyBorder="1"/>
    <xf numFmtId="0" fontId="0" fillId="2" borderId="0" xfId="0" applyFill="1" applyBorder="1"/>
    <xf numFmtId="2" fontId="0" fillId="6" borderId="0" xfId="0" applyNumberFormat="1" applyFill="1" applyBorder="1"/>
    <xf numFmtId="2" fontId="0" fillId="3" borderId="14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485A-6805-4EDE-B142-603A23AE5F7E}">
  <dimension ref="B1:Q35"/>
  <sheetViews>
    <sheetView tabSelected="1" topLeftCell="D11" zoomScale="85" zoomScaleNormal="85" workbookViewId="0">
      <selection activeCell="N16" sqref="N16"/>
    </sheetView>
  </sheetViews>
  <sheetFormatPr baseColWidth="10" defaultColWidth="11.44140625" defaultRowHeight="14.4" x14ac:dyDescent="0.3"/>
  <cols>
    <col min="2" max="2" width="30.5546875" customWidth="1"/>
    <col min="3" max="3" width="71.6640625" bestFit="1" customWidth="1"/>
    <col min="4" max="5" width="82.109375" customWidth="1"/>
    <col min="6" max="6" width="17.5546875" customWidth="1"/>
    <col min="7" max="7" width="8.88671875" bestFit="1" customWidth="1"/>
    <col min="8" max="8" width="4.88671875" bestFit="1" customWidth="1"/>
    <col min="9" max="9" width="5.5546875" bestFit="1" customWidth="1"/>
    <col min="10" max="10" width="6" bestFit="1" customWidth="1"/>
    <col min="11" max="11" width="9.33203125" customWidth="1"/>
    <col min="12" max="12" width="10.33203125" customWidth="1"/>
    <col min="13" max="13" width="9.6640625" bestFit="1" customWidth="1"/>
    <col min="14" max="15" width="10.33203125" customWidth="1"/>
  </cols>
  <sheetData>
    <row r="1" spans="2:16" ht="18" x14ac:dyDescent="0.35">
      <c r="B1" s="1" t="s">
        <v>0</v>
      </c>
      <c r="C1" s="2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2:16" ht="43.8" thickBot="1" x14ac:dyDescent="0.35">
      <c r="B2" s="2"/>
      <c r="C2" s="2" t="s">
        <v>1</v>
      </c>
      <c r="D2" s="20"/>
      <c r="E2" s="20"/>
      <c r="F2" s="20"/>
      <c r="G2" s="20"/>
      <c r="H2" s="20"/>
      <c r="I2" s="20"/>
      <c r="J2" s="20"/>
      <c r="K2" s="20"/>
      <c r="M2" s="20" t="s">
        <v>2</v>
      </c>
      <c r="N2" s="20"/>
      <c r="O2" s="20"/>
      <c r="P2" s="20"/>
    </row>
    <row r="3" spans="2:16" ht="43.8" thickBot="1" x14ac:dyDescent="0.35">
      <c r="B3" s="82" t="s">
        <v>3</v>
      </c>
      <c r="C3" s="151" t="s">
        <v>4</v>
      </c>
      <c r="D3" s="151" t="s">
        <v>5</v>
      </c>
      <c r="E3" s="151" t="s">
        <v>208</v>
      </c>
      <c r="F3" s="84" t="s">
        <v>6</v>
      </c>
      <c r="G3" s="77" t="s">
        <v>7</v>
      </c>
      <c r="H3" s="80" t="s">
        <v>8</v>
      </c>
      <c r="I3" s="81" t="s">
        <v>9</v>
      </c>
      <c r="J3" s="81" t="s">
        <v>10</v>
      </c>
      <c r="K3" s="103" t="s">
        <v>11</v>
      </c>
      <c r="M3" s="24" t="s">
        <v>12</v>
      </c>
      <c r="N3" s="26" t="s">
        <v>13</v>
      </c>
      <c r="O3" s="29" t="s">
        <v>14</v>
      </c>
      <c r="P3" s="25" t="s">
        <v>15</v>
      </c>
    </row>
    <row r="4" spans="2:16" ht="28.8" x14ac:dyDescent="0.3">
      <c r="B4" s="121" t="s">
        <v>16</v>
      </c>
      <c r="C4" s="122" t="s">
        <v>17</v>
      </c>
      <c r="D4" s="132" t="s">
        <v>18</v>
      </c>
      <c r="E4" s="137" t="s">
        <v>209</v>
      </c>
      <c r="F4" s="47">
        <f>SUM(M4:P7)</f>
        <v>0</v>
      </c>
      <c r="G4" s="92">
        <v>5.8</v>
      </c>
      <c r="H4" s="78">
        <v>8</v>
      </c>
      <c r="I4" s="74">
        <v>13</v>
      </c>
      <c r="J4" s="74">
        <v>21</v>
      </c>
      <c r="K4" s="104">
        <f>(H4+4*I4+J4)/6</f>
        <v>13.5</v>
      </c>
      <c r="M4" s="22"/>
      <c r="N4" s="158"/>
      <c r="O4" s="159"/>
      <c r="P4" s="32"/>
    </row>
    <row r="5" spans="2:16" x14ac:dyDescent="0.3">
      <c r="B5" s="11"/>
      <c r="C5" s="86"/>
      <c r="D5" s="133" t="s">
        <v>19</v>
      </c>
      <c r="E5" s="138"/>
      <c r="F5" s="47"/>
      <c r="G5" s="93"/>
      <c r="H5" s="78"/>
      <c r="I5" s="74"/>
      <c r="J5" s="74"/>
      <c r="K5" s="105"/>
      <c r="M5" s="22"/>
      <c r="N5" s="158"/>
      <c r="O5" s="159"/>
      <c r="P5" s="32"/>
    </row>
    <row r="6" spans="2:16" x14ac:dyDescent="0.3">
      <c r="B6" s="9"/>
      <c r="C6" s="86"/>
      <c r="D6" s="133" t="s">
        <v>20</v>
      </c>
      <c r="E6" s="138"/>
      <c r="F6" s="47"/>
      <c r="G6" s="93"/>
      <c r="H6" s="78"/>
      <c r="I6" s="74"/>
      <c r="J6" s="74"/>
      <c r="K6" s="105"/>
      <c r="M6" s="22"/>
      <c r="N6" s="158"/>
      <c r="O6" s="159"/>
      <c r="P6" s="32"/>
    </row>
    <row r="7" spans="2:16" ht="28.8" x14ac:dyDescent="0.3">
      <c r="B7" s="9"/>
      <c r="C7" s="86"/>
      <c r="D7" s="132" t="s">
        <v>21</v>
      </c>
      <c r="E7" s="138" t="s">
        <v>210</v>
      </c>
      <c r="F7" s="47"/>
      <c r="G7" s="93"/>
      <c r="H7" s="78"/>
      <c r="I7" s="74"/>
      <c r="J7" s="74"/>
      <c r="K7" s="105"/>
      <c r="M7" s="22"/>
      <c r="N7" s="158"/>
      <c r="O7" s="159"/>
      <c r="P7" s="32"/>
    </row>
    <row r="8" spans="2:16" ht="31.95" customHeight="1" x14ac:dyDescent="0.3">
      <c r="B8" s="8" t="s">
        <v>22</v>
      </c>
      <c r="C8" s="87" t="s">
        <v>23</v>
      </c>
      <c r="D8" s="132" t="s">
        <v>18</v>
      </c>
      <c r="E8" s="139" t="s">
        <v>209</v>
      </c>
      <c r="F8" s="47">
        <f>SUM(M8:P12)</f>
        <v>0</v>
      </c>
      <c r="G8" s="93">
        <v>8.4</v>
      </c>
      <c r="H8" s="78">
        <v>3</v>
      </c>
      <c r="I8" s="74">
        <v>8</v>
      </c>
      <c r="J8" s="74">
        <v>13</v>
      </c>
      <c r="K8" s="105">
        <f>(H8+4*I8+J8)/6</f>
        <v>8</v>
      </c>
      <c r="M8" s="22"/>
      <c r="N8" s="158"/>
      <c r="O8" s="159"/>
      <c r="P8" s="32"/>
    </row>
    <row r="9" spans="2:16" x14ac:dyDescent="0.3">
      <c r="B9" s="9"/>
      <c r="C9" s="86"/>
      <c r="D9" s="133" t="s">
        <v>24</v>
      </c>
      <c r="E9" s="139"/>
      <c r="F9" s="47"/>
      <c r="G9" s="93"/>
      <c r="H9" s="78"/>
      <c r="I9" s="74"/>
      <c r="J9" s="74"/>
      <c r="K9" s="105"/>
      <c r="M9" s="22"/>
      <c r="N9" s="158"/>
      <c r="O9" s="159"/>
      <c r="P9" s="32"/>
    </row>
    <row r="10" spans="2:16" x14ac:dyDescent="0.3">
      <c r="B10" s="9"/>
      <c r="C10" s="86"/>
      <c r="D10" s="133" t="s">
        <v>25</v>
      </c>
      <c r="E10" s="139"/>
      <c r="F10" s="47"/>
      <c r="G10" s="93"/>
      <c r="H10" s="78"/>
      <c r="I10" s="74"/>
      <c r="J10" s="74"/>
      <c r="K10" s="105"/>
      <c r="M10" s="22"/>
      <c r="N10" s="158"/>
      <c r="O10" s="159"/>
      <c r="P10" s="32"/>
    </row>
    <row r="11" spans="2:16" x14ac:dyDescent="0.3">
      <c r="B11" s="12"/>
      <c r="C11" s="88"/>
      <c r="D11" s="134" t="s">
        <v>26</v>
      </c>
      <c r="E11" s="139"/>
      <c r="F11" s="47"/>
      <c r="G11" s="93"/>
      <c r="H11" s="78"/>
      <c r="I11" s="74"/>
      <c r="J11" s="74"/>
      <c r="K11" s="105"/>
      <c r="M11" s="22"/>
      <c r="N11" s="158"/>
      <c r="O11" s="159"/>
      <c r="P11" s="32"/>
    </row>
    <row r="12" spans="2:16" ht="28.8" x14ac:dyDescent="0.3">
      <c r="B12" s="12"/>
      <c r="C12" s="88"/>
      <c r="D12" s="132" t="s">
        <v>21</v>
      </c>
      <c r="E12" s="140" t="s">
        <v>210</v>
      </c>
      <c r="F12" s="47"/>
      <c r="G12" s="93"/>
      <c r="H12" s="78"/>
      <c r="I12" s="74"/>
      <c r="J12" s="74"/>
      <c r="K12" s="105"/>
      <c r="M12" s="22"/>
      <c r="N12" s="158"/>
      <c r="O12" s="159"/>
      <c r="P12" s="32"/>
    </row>
    <row r="13" spans="2:16" ht="57.6" x14ac:dyDescent="0.3">
      <c r="B13" s="8" t="s">
        <v>27</v>
      </c>
      <c r="C13" s="87" t="s">
        <v>28</v>
      </c>
      <c r="D13" s="133" t="s">
        <v>29</v>
      </c>
      <c r="E13" s="139"/>
      <c r="F13" s="47">
        <f>SUM(M13:P16)</f>
        <v>0</v>
      </c>
      <c r="G13" s="93">
        <v>3</v>
      </c>
      <c r="H13" s="78">
        <v>2</v>
      </c>
      <c r="I13" s="74">
        <v>5</v>
      </c>
      <c r="J13" s="74">
        <v>8</v>
      </c>
      <c r="K13" s="105">
        <f>(H13+4*I13+J13)/6</f>
        <v>5</v>
      </c>
      <c r="M13" s="22"/>
      <c r="N13" s="158"/>
      <c r="O13" s="159"/>
      <c r="P13" s="32"/>
    </row>
    <row r="14" spans="2:16" x14ac:dyDescent="0.3">
      <c r="B14" s="9"/>
      <c r="C14" s="86"/>
      <c r="D14" s="133" t="s">
        <v>24</v>
      </c>
      <c r="E14" s="139"/>
      <c r="F14" s="47"/>
      <c r="G14" s="93"/>
      <c r="H14" s="78"/>
      <c r="I14" s="74"/>
      <c r="J14" s="74"/>
      <c r="K14" s="105"/>
      <c r="M14" s="22"/>
      <c r="N14" s="158"/>
      <c r="O14" s="159"/>
      <c r="P14" s="32"/>
    </row>
    <row r="15" spans="2:16" x14ac:dyDescent="0.3">
      <c r="B15" s="9"/>
      <c r="C15" s="86"/>
      <c r="D15" s="133" t="s">
        <v>25</v>
      </c>
      <c r="E15" s="139"/>
      <c r="F15" s="47"/>
      <c r="G15" s="93"/>
      <c r="H15" s="78"/>
      <c r="I15" s="74"/>
      <c r="J15" s="74"/>
      <c r="K15" s="105"/>
      <c r="M15" s="22"/>
      <c r="N15" s="158"/>
      <c r="O15" s="159"/>
      <c r="P15" s="32"/>
    </row>
    <row r="16" spans="2:16" x14ac:dyDescent="0.3">
      <c r="B16" s="9"/>
      <c r="C16" s="86"/>
      <c r="D16" s="133" t="s">
        <v>30</v>
      </c>
      <c r="E16" s="139"/>
      <c r="F16" s="47"/>
      <c r="G16" s="93"/>
      <c r="H16" s="78"/>
      <c r="I16" s="74"/>
      <c r="J16" s="74"/>
      <c r="K16" s="105"/>
      <c r="M16" s="22"/>
      <c r="N16" s="158"/>
      <c r="O16" s="159"/>
      <c r="P16" s="32"/>
    </row>
    <row r="17" spans="2:17" x14ac:dyDescent="0.3">
      <c r="B17" s="9"/>
      <c r="C17" s="86"/>
      <c r="D17" s="132" t="s">
        <v>18</v>
      </c>
      <c r="E17" s="139" t="s">
        <v>209</v>
      </c>
      <c r="F17" s="47"/>
      <c r="G17" s="93"/>
      <c r="H17" s="78"/>
      <c r="I17" s="74"/>
      <c r="J17" s="74"/>
      <c r="K17" s="105"/>
      <c r="M17" s="22"/>
      <c r="N17" s="158"/>
      <c r="O17" s="159"/>
      <c r="P17" s="32"/>
    </row>
    <row r="18" spans="2:17" ht="28.8" x14ac:dyDescent="0.3">
      <c r="B18" s="9"/>
      <c r="C18" s="86"/>
      <c r="D18" s="132" t="s">
        <v>21</v>
      </c>
      <c r="E18" s="140" t="s">
        <v>210</v>
      </c>
      <c r="F18" s="47"/>
      <c r="G18" s="93"/>
      <c r="H18" s="78"/>
      <c r="I18" s="74"/>
      <c r="J18" s="74"/>
      <c r="K18" s="105"/>
      <c r="M18" s="22"/>
      <c r="N18" s="158"/>
      <c r="O18" s="159"/>
      <c r="P18" s="32"/>
    </row>
    <row r="19" spans="2:17" ht="28.8" x14ac:dyDescent="0.3">
      <c r="B19" s="19" t="s">
        <v>31</v>
      </c>
      <c r="C19" s="89" t="s">
        <v>32</v>
      </c>
      <c r="D19" s="135" t="s">
        <v>33</v>
      </c>
      <c r="E19" s="89"/>
      <c r="F19" s="47">
        <f>SUM(M19:P24)</f>
        <v>0</v>
      </c>
      <c r="G19" s="93">
        <v>13.2</v>
      </c>
      <c r="H19" s="78">
        <v>5</v>
      </c>
      <c r="I19" s="74">
        <v>8</v>
      </c>
      <c r="J19" s="74">
        <v>13</v>
      </c>
      <c r="K19" s="105">
        <f>(H19+4*I19+J19)/6</f>
        <v>8.3333333333333339</v>
      </c>
      <c r="M19" s="22"/>
      <c r="N19" s="158"/>
      <c r="O19" s="159"/>
      <c r="P19" s="32"/>
    </row>
    <row r="20" spans="2:17" ht="28.8" x14ac:dyDescent="0.3">
      <c r="B20" s="12"/>
      <c r="C20" s="90"/>
      <c r="D20" s="135" t="s">
        <v>34</v>
      </c>
      <c r="E20" s="89"/>
      <c r="F20" s="47"/>
      <c r="G20" s="93"/>
      <c r="H20" s="78"/>
      <c r="I20" s="74"/>
      <c r="J20" s="74"/>
      <c r="K20" s="105"/>
      <c r="M20" s="22"/>
      <c r="N20" s="158"/>
      <c r="O20" s="159"/>
      <c r="P20" s="32"/>
    </row>
    <row r="21" spans="2:17" ht="28.8" x14ac:dyDescent="0.3">
      <c r="B21" s="12"/>
      <c r="C21" s="90"/>
      <c r="D21" s="135" t="s">
        <v>35</v>
      </c>
      <c r="E21" s="89"/>
      <c r="F21" s="47"/>
      <c r="G21" s="93"/>
      <c r="H21" s="78"/>
      <c r="I21" s="74"/>
      <c r="J21" s="74"/>
      <c r="K21" s="105"/>
      <c r="M21" s="22"/>
      <c r="N21" s="158"/>
      <c r="O21" s="159"/>
      <c r="P21" s="32"/>
    </row>
    <row r="22" spans="2:17" x14ac:dyDescent="0.3">
      <c r="B22" s="9"/>
      <c r="C22" s="88"/>
      <c r="D22" s="135" t="s">
        <v>36</v>
      </c>
      <c r="E22" s="89"/>
      <c r="F22" s="47"/>
      <c r="G22" s="93"/>
      <c r="H22" s="78"/>
      <c r="I22" s="74"/>
      <c r="J22" s="74"/>
      <c r="K22" s="105"/>
      <c r="M22" s="22"/>
      <c r="N22" s="158"/>
      <c r="O22" s="159"/>
      <c r="P22" s="32"/>
    </row>
    <row r="23" spans="2:17" x14ac:dyDescent="0.3">
      <c r="B23" s="9"/>
      <c r="C23" s="88"/>
      <c r="D23" s="136" t="s">
        <v>18</v>
      </c>
      <c r="E23" s="141"/>
      <c r="F23" s="47"/>
      <c r="G23" s="93"/>
      <c r="H23" s="78"/>
      <c r="I23" s="74"/>
      <c r="J23" s="74"/>
      <c r="K23" s="105"/>
      <c r="M23" s="22"/>
      <c r="N23" s="158"/>
      <c r="O23" s="159"/>
      <c r="P23" s="32"/>
    </row>
    <row r="24" spans="2:17" ht="28.8" x14ac:dyDescent="0.3">
      <c r="B24" s="9"/>
      <c r="C24" s="88"/>
      <c r="D24" s="136" t="s">
        <v>21</v>
      </c>
      <c r="E24" s="140" t="s">
        <v>210</v>
      </c>
      <c r="F24" s="47"/>
      <c r="G24" s="93"/>
      <c r="H24" s="78"/>
      <c r="I24" s="74"/>
      <c r="J24" s="74"/>
      <c r="K24" s="105"/>
      <c r="M24" s="22"/>
      <c r="N24" s="158"/>
      <c r="O24" s="159"/>
      <c r="P24" s="32"/>
    </row>
    <row r="25" spans="2:17" ht="28.8" x14ac:dyDescent="0.3">
      <c r="B25" s="8" t="s">
        <v>37</v>
      </c>
      <c r="C25" s="85" t="s">
        <v>38</v>
      </c>
      <c r="D25" s="133" t="s">
        <v>39</v>
      </c>
      <c r="E25" s="139"/>
      <c r="F25" s="47">
        <f>SUM(M25:P28)</f>
        <v>0</v>
      </c>
      <c r="G25" s="93">
        <v>2.4</v>
      </c>
      <c r="H25" s="78">
        <v>1</v>
      </c>
      <c r="I25" s="74">
        <v>3</v>
      </c>
      <c r="J25" s="74">
        <v>8</v>
      </c>
      <c r="K25" s="105">
        <f>(H25+4*I25+J25)/6</f>
        <v>3.5</v>
      </c>
      <c r="M25" s="22"/>
      <c r="N25" s="158"/>
      <c r="O25" s="159"/>
      <c r="P25" s="32"/>
    </row>
    <row r="26" spans="2:17" x14ac:dyDescent="0.3">
      <c r="B26" s="12"/>
      <c r="C26" s="88"/>
      <c r="D26" s="133" t="s">
        <v>40</v>
      </c>
      <c r="E26" s="139"/>
      <c r="F26" s="47"/>
      <c r="G26" s="93"/>
      <c r="H26" s="78"/>
      <c r="I26" s="74"/>
      <c r="J26" s="74"/>
      <c r="K26" s="105"/>
      <c r="M26" s="22"/>
      <c r="N26" s="158"/>
      <c r="O26" s="159"/>
      <c r="P26" s="32"/>
    </row>
    <row r="27" spans="2:17" x14ac:dyDescent="0.3">
      <c r="B27" s="9"/>
      <c r="C27" s="88"/>
      <c r="D27" s="132" t="s">
        <v>21</v>
      </c>
      <c r="E27" s="139"/>
      <c r="F27" s="47"/>
      <c r="G27" s="93"/>
      <c r="H27" s="78"/>
      <c r="I27" s="74"/>
      <c r="J27" s="74"/>
      <c r="K27" s="105"/>
      <c r="M27" s="22"/>
      <c r="N27" s="158"/>
      <c r="O27" s="159"/>
      <c r="P27" s="32"/>
    </row>
    <row r="28" spans="2:17" x14ac:dyDescent="0.3">
      <c r="B28" s="9"/>
      <c r="C28" s="88"/>
      <c r="D28" s="132" t="s">
        <v>18</v>
      </c>
      <c r="E28" s="139" t="s">
        <v>209</v>
      </c>
      <c r="F28" s="47"/>
      <c r="G28" s="93"/>
      <c r="H28" s="78"/>
      <c r="I28" s="74"/>
      <c r="J28" s="74"/>
      <c r="K28" s="105"/>
      <c r="M28" s="22"/>
      <c r="N28" s="158"/>
      <c r="O28" s="159"/>
      <c r="P28" s="32"/>
    </row>
    <row r="29" spans="2:17" ht="29.4" thickBot="1" x14ac:dyDescent="0.35">
      <c r="B29" s="10" t="s">
        <v>41</v>
      </c>
      <c r="C29" s="91" t="s">
        <v>42</v>
      </c>
      <c r="D29" s="120" t="s">
        <v>43</v>
      </c>
      <c r="E29" s="142"/>
      <c r="F29" s="40">
        <f>SUM(M29:P29)</f>
        <v>0</v>
      </c>
      <c r="G29" s="94">
        <v>4</v>
      </c>
      <c r="H29" s="79">
        <v>1</v>
      </c>
      <c r="I29" s="75">
        <v>3</v>
      </c>
      <c r="J29" s="75">
        <v>8</v>
      </c>
      <c r="K29" s="106">
        <f>(H29+4*I29+J29)/6</f>
        <v>3.5</v>
      </c>
      <c r="M29" s="23"/>
      <c r="N29" s="28"/>
      <c r="O29" s="31"/>
      <c r="P29" s="33"/>
    </row>
    <row r="30" spans="2:17" ht="15" thickBot="1" x14ac:dyDescent="0.35">
      <c r="C30" s="83" t="s">
        <v>44</v>
      </c>
      <c r="G30" s="99">
        <f>(SUM(G4:G29))</f>
        <v>36.799999999999997</v>
      </c>
      <c r="H30" s="100"/>
      <c r="I30" s="101"/>
      <c r="J30" s="101"/>
      <c r="K30" s="102">
        <f>SUM(K4:K29)</f>
        <v>41.833333333333336</v>
      </c>
      <c r="M30">
        <v>15</v>
      </c>
      <c r="N30">
        <v>8</v>
      </c>
      <c r="O30">
        <v>8</v>
      </c>
      <c r="P30">
        <v>10.5</v>
      </c>
      <c r="Q30">
        <f>SUM(M30:P30)</f>
        <v>41.5</v>
      </c>
    </row>
    <row r="35" spans="3:3" x14ac:dyDescent="0.3">
      <c r="C35" s="98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2920-22A6-48B1-B97E-E4789FDBD833}">
  <dimension ref="A1:N46"/>
  <sheetViews>
    <sheetView zoomScale="85" zoomScaleNormal="85" workbookViewId="0">
      <selection activeCell="C22" sqref="C22"/>
    </sheetView>
  </sheetViews>
  <sheetFormatPr baseColWidth="10" defaultColWidth="11.44140625" defaultRowHeight="14.4" x14ac:dyDescent="0.3"/>
  <cols>
    <col min="1" max="1" width="25.6640625" customWidth="1"/>
    <col min="2" max="2" width="83.5546875" bestFit="1" customWidth="1"/>
    <col min="3" max="4" width="68" customWidth="1"/>
    <col min="5" max="5" width="8.109375" bestFit="1" customWidth="1"/>
    <col min="6" max="6" width="5.109375" bestFit="1" customWidth="1"/>
    <col min="7" max="7" width="5.6640625" bestFit="1" customWidth="1"/>
    <col min="8" max="8" width="6" bestFit="1" customWidth="1"/>
    <col min="9" max="9" width="8.44140625" bestFit="1" customWidth="1"/>
  </cols>
  <sheetData>
    <row r="1" spans="1:13" ht="18" x14ac:dyDescent="0.35">
      <c r="A1" s="1" t="s">
        <v>45</v>
      </c>
      <c r="B1" s="2"/>
      <c r="C1" s="2"/>
      <c r="D1" s="2"/>
      <c r="E1" s="2"/>
      <c r="F1" s="20"/>
      <c r="G1" s="20"/>
      <c r="H1" s="20"/>
      <c r="I1" s="20"/>
    </row>
    <row r="2" spans="1:13" ht="15" thickBot="1" x14ac:dyDescent="0.35">
      <c r="A2" s="2"/>
      <c r="B2" s="2" t="s">
        <v>1</v>
      </c>
      <c r="C2" s="2"/>
      <c r="D2" s="2"/>
      <c r="E2" s="2"/>
      <c r="F2" s="20"/>
      <c r="G2" s="20"/>
      <c r="H2" s="20"/>
      <c r="I2" s="20"/>
      <c r="J2" t="s">
        <v>2</v>
      </c>
    </row>
    <row r="3" spans="1:13" ht="43.8" thickBot="1" x14ac:dyDescent="0.35">
      <c r="A3" s="3" t="s">
        <v>3</v>
      </c>
      <c r="B3" s="151" t="s">
        <v>4</v>
      </c>
      <c r="C3" s="151" t="s">
        <v>5</v>
      </c>
      <c r="D3" s="151" t="s">
        <v>208</v>
      </c>
      <c r="E3" s="81" t="s">
        <v>7</v>
      </c>
      <c r="F3" s="80" t="s">
        <v>8</v>
      </c>
      <c r="G3" s="81" t="s">
        <v>9</v>
      </c>
      <c r="H3" s="81" t="s">
        <v>10</v>
      </c>
      <c r="I3" s="103" t="s">
        <v>11</v>
      </c>
      <c r="J3" s="53" t="s">
        <v>46</v>
      </c>
      <c r="K3" s="26" t="s">
        <v>47</v>
      </c>
      <c r="L3" s="29" t="s">
        <v>48</v>
      </c>
      <c r="M3" s="25" t="s">
        <v>49</v>
      </c>
    </row>
    <row r="4" spans="1:13" ht="28.8" x14ac:dyDescent="0.3">
      <c r="B4" s="108" t="s">
        <v>50</v>
      </c>
      <c r="C4" s="153" t="s">
        <v>51</v>
      </c>
      <c r="D4" s="129"/>
      <c r="E4" s="92">
        <v>8</v>
      </c>
      <c r="F4" s="123">
        <v>5</v>
      </c>
      <c r="G4" s="123">
        <v>8</v>
      </c>
      <c r="H4" s="123">
        <v>13</v>
      </c>
      <c r="I4" s="104">
        <f>(F4+4*G4+H4)/6</f>
        <v>8.3333333333333339</v>
      </c>
      <c r="J4" s="124">
        <v>12</v>
      </c>
      <c r="K4" s="27">
        <v>1</v>
      </c>
      <c r="L4" s="30"/>
      <c r="M4" s="32">
        <v>0.5</v>
      </c>
    </row>
    <row r="5" spans="1:13" x14ac:dyDescent="0.3">
      <c r="B5" s="109"/>
      <c r="C5" s="154" t="s">
        <v>52</v>
      </c>
      <c r="D5" s="129"/>
      <c r="E5" s="93"/>
      <c r="F5" s="123"/>
      <c r="G5" s="123"/>
      <c r="H5" s="123"/>
      <c r="I5" s="105"/>
      <c r="J5" s="124"/>
      <c r="K5" s="27"/>
      <c r="L5" s="30"/>
      <c r="M5" s="32"/>
    </row>
    <row r="6" spans="1:13" ht="28.8" x14ac:dyDescent="0.3">
      <c r="B6" s="108" t="s">
        <v>53</v>
      </c>
      <c r="C6" s="154" t="s">
        <v>54</v>
      </c>
      <c r="D6" s="129"/>
      <c r="E6" s="93">
        <v>1</v>
      </c>
      <c r="F6" s="123">
        <v>1</v>
      </c>
      <c r="G6" s="123">
        <v>2</v>
      </c>
      <c r="H6" s="123">
        <v>5</v>
      </c>
      <c r="I6" s="105">
        <f t="shared" ref="I6:I15" si="0">(F6+4*G6+H6)/6</f>
        <v>2.3333333333333335</v>
      </c>
      <c r="J6" s="124"/>
      <c r="K6" s="27">
        <v>0.5</v>
      </c>
      <c r="L6" s="30"/>
      <c r="M6" s="32">
        <v>0.5</v>
      </c>
    </row>
    <row r="7" spans="1:13" x14ac:dyDescent="0.3">
      <c r="B7" s="109"/>
      <c r="C7" s="154" t="s">
        <v>52</v>
      </c>
      <c r="D7" s="129"/>
      <c r="E7" s="93"/>
      <c r="F7" s="123"/>
      <c r="G7" s="123"/>
      <c r="H7" s="123"/>
      <c r="I7" s="105"/>
      <c r="J7" s="124"/>
      <c r="K7" s="27"/>
      <c r="L7" s="30"/>
      <c r="M7" s="32"/>
    </row>
    <row r="8" spans="1:13" ht="28.8" x14ac:dyDescent="0.3">
      <c r="B8" s="108" t="s">
        <v>55</v>
      </c>
      <c r="C8" s="154" t="s">
        <v>56</v>
      </c>
      <c r="D8" s="129"/>
      <c r="E8" s="93">
        <v>3</v>
      </c>
      <c r="F8" s="123">
        <v>3</v>
      </c>
      <c r="G8" s="123">
        <v>5</v>
      </c>
      <c r="H8" s="123">
        <v>8</v>
      </c>
      <c r="I8" s="105">
        <f t="shared" si="0"/>
        <v>5.166666666666667</v>
      </c>
      <c r="J8" s="124"/>
      <c r="K8" s="27">
        <v>1</v>
      </c>
      <c r="L8" s="30">
        <v>2</v>
      </c>
      <c r="M8" s="32">
        <v>1</v>
      </c>
    </row>
    <row r="9" spans="1:13" ht="28.8" x14ac:dyDescent="0.3">
      <c r="B9" s="108" t="s">
        <v>57</v>
      </c>
      <c r="C9" s="154" t="s">
        <v>58</v>
      </c>
      <c r="D9" s="129"/>
      <c r="E9" s="93">
        <v>1</v>
      </c>
      <c r="F9" s="123">
        <v>1</v>
      </c>
      <c r="G9" s="123">
        <v>3</v>
      </c>
      <c r="H9" s="123">
        <v>8</v>
      </c>
      <c r="I9" s="105">
        <f t="shared" si="0"/>
        <v>3.5</v>
      </c>
      <c r="J9" s="124"/>
      <c r="K9" s="27">
        <v>0.5</v>
      </c>
      <c r="L9" s="30">
        <v>0.5</v>
      </c>
      <c r="M9" s="32">
        <v>0.5</v>
      </c>
    </row>
    <row r="10" spans="1:13" ht="28.8" x14ac:dyDescent="0.3">
      <c r="B10" s="109" t="s">
        <v>59</v>
      </c>
      <c r="C10" s="154" t="s">
        <v>60</v>
      </c>
      <c r="D10" s="129"/>
      <c r="E10" s="93">
        <v>2</v>
      </c>
      <c r="F10" s="123">
        <v>1</v>
      </c>
      <c r="G10" s="123">
        <v>2</v>
      </c>
      <c r="H10" s="123">
        <v>3</v>
      </c>
      <c r="I10" s="105">
        <f t="shared" si="0"/>
        <v>2</v>
      </c>
      <c r="J10" s="124"/>
      <c r="K10" s="27">
        <v>0.5</v>
      </c>
      <c r="L10" s="30">
        <v>2</v>
      </c>
      <c r="M10" s="32">
        <v>0.5</v>
      </c>
    </row>
    <row r="11" spans="1:13" ht="28.8" x14ac:dyDescent="0.3">
      <c r="B11" s="109" t="s">
        <v>61</v>
      </c>
      <c r="C11" s="154" t="s">
        <v>62</v>
      </c>
      <c r="D11" s="129"/>
      <c r="E11" s="93">
        <v>1</v>
      </c>
      <c r="F11" s="123">
        <v>1</v>
      </c>
      <c r="G11" s="123">
        <v>2</v>
      </c>
      <c r="H11" s="123">
        <v>3</v>
      </c>
      <c r="I11" s="105">
        <f t="shared" si="0"/>
        <v>2</v>
      </c>
      <c r="J11" s="124"/>
      <c r="K11" s="27">
        <v>0.5</v>
      </c>
      <c r="L11" s="30">
        <v>0.5</v>
      </c>
      <c r="M11" s="32">
        <v>0.5</v>
      </c>
    </row>
    <row r="12" spans="1:13" ht="28.8" x14ac:dyDescent="0.3">
      <c r="B12" s="108" t="s">
        <v>63</v>
      </c>
      <c r="C12" s="154" t="s">
        <v>64</v>
      </c>
      <c r="D12" s="129"/>
      <c r="E12" s="93">
        <v>4</v>
      </c>
      <c r="F12" s="123">
        <v>2</v>
      </c>
      <c r="G12" s="123">
        <v>3</v>
      </c>
      <c r="H12" s="123">
        <v>8</v>
      </c>
      <c r="I12" s="105">
        <f t="shared" si="0"/>
        <v>3.6666666666666665</v>
      </c>
      <c r="J12" s="124"/>
      <c r="K12" s="27">
        <v>3</v>
      </c>
      <c r="L12" s="30"/>
      <c r="M12" s="32">
        <v>0.5</v>
      </c>
    </row>
    <row r="13" spans="1:13" x14ac:dyDescent="0.3">
      <c r="B13" s="108" t="s">
        <v>65</v>
      </c>
      <c r="C13" s="154" t="s">
        <v>66</v>
      </c>
      <c r="D13" s="129"/>
      <c r="E13" s="93">
        <v>4</v>
      </c>
      <c r="F13" s="123">
        <v>2</v>
      </c>
      <c r="G13" s="123">
        <v>5</v>
      </c>
      <c r="H13" s="123">
        <v>8</v>
      </c>
      <c r="I13" s="105">
        <f t="shared" si="0"/>
        <v>5</v>
      </c>
      <c r="J13" s="124"/>
      <c r="K13" s="27"/>
      <c r="L13" s="30"/>
      <c r="M13" s="32"/>
    </row>
    <row r="14" spans="1:13" x14ac:dyDescent="0.3">
      <c r="B14" s="108" t="s">
        <v>67</v>
      </c>
      <c r="C14" s="154" t="s">
        <v>68</v>
      </c>
      <c r="D14" s="129"/>
      <c r="E14" s="93">
        <v>2</v>
      </c>
      <c r="F14" s="123">
        <v>2</v>
      </c>
      <c r="G14" s="123">
        <v>3</v>
      </c>
      <c r="H14" s="123">
        <v>5</v>
      </c>
      <c r="I14" s="105">
        <f t="shared" si="0"/>
        <v>3.1666666666666665</v>
      </c>
      <c r="J14" s="124"/>
      <c r="K14" s="27">
        <v>0.5</v>
      </c>
      <c r="L14" s="30"/>
      <c r="M14" s="32">
        <v>0.5</v>
      </c>
    </row>
    <row r="15" spans="1:13" ht="28.8" x14ac:dyDescent="0.3">
      <c r="B15" s="108" t="s">
        <v>69</v>
      </c>
      <c r="C15" s="154" t="s">
        <v>70</v>
      </c>
      <c r="D15" s="129"/>
      <c r="E15" s="93">
        <v>8</v>
      </c>
      <c r="F15" s="123">
        <v>3</v>
      </c>
      <c r="G15" s="123">
        <v>5</v>
      </c>
      <c r="H15" s="123">
        <v>8</v>
      </c>
      <c r="I15" s="105">
        <f t="shared" si="0"/>
        <v>5.166666666666667</v>
      </c>
      <c r="J15" s="124">
        <v>4</v>
      </c>
      <c r="K15" s="27"/>
      <c r="L15" s="30">
        <v>5</v>
      </c>
      <c r="M15" s="32">
        <v>8</v>
      </c>
    </row>
    <row r="16" spans="1:13" x14ac:dyDescent="0.3">
      <c r="B16" s="109"/>
      <c r="C16" s="154" t="s">
        <v>71</v>
      </c>
      <c r="D16" s="129"/>
      <c r="E16" s="129"/>
      <c r="F16" s="126"/>
      <c r="G16" s="127"/>
      <c r="H16" s="127"/>
      <c r="I16" s="156"/>
      <c r="J16" s="124"/>
      <c r="K16" s="27"/>
      <c r="L16" s="30"/>
      <c r="M16" s="32"/>
    </row>
    <row r="17" spans="1:14" x14ac:dyDescent="0.3">
      <c r="B17" s="109"/>
      <c r="C17" s="154" t="s">
        <v>72</v>
      </c>
      <c r="D17" s="129"/>
      <c r="E17" s="129"/>
      <c r="F17" s="126"/>
      <c r="G17" s="127"/>
      <c r="H17" s="127"/>
      <c r="I17" s="156"/>
      <c r="J17" s="124"/>
      <c r="K17" s="27"/>
      <c r="L17" s="30"/>
      <c r="M17" s="32"/>
    </row>
    <row r="18" spans="1:14" ht="15" thickBot="1" x14ac:dyDescent="0.35">
      <c r="B18" s="6"/>
      <c r="C18" s="155" t="s">
        <v>52</v>
      </c>
      <c r="D18" s="130"/>
      <c r="E18" s="130"/>
      <c r="F18" s="128"/>
      <c r="G18" s="42"/>
      <c r="H18" s="42"/>
      <c r="I18" s="157"/>
      <c r="J18" s="124"/>
      <c r="K18" s="27"/>
      <c r="L18" s="30"/>
      <c r="M18" s="32"/>
      <c r="N18">
        <f>SUM(J4:M23)</f>
        <v>67</v>
      </c>
    </row>
    <row r="19" spans="1:14" ht="15" thickBot="1" x14ac:dyDescent="0.35">
      <c r="B19" s="143" t="s">
        <v>44</v>
      </c>
      <c r="C19" s="125"/>
      <c r="D19" s="125"/>
      <c r="E19" s="144">
        <f>SUM(E4:E15)</f>
        <v>34</v>
      </c>
      <c r="F19" s="44"/>
      <c r="G19" s="41"/>
      <c r="H19" s="41"/>
      <c r="I19" s="107">
        <f>SUM(I4:I15)</f>
        <v>40.333333333333329</v>
      </c>
      <c r="J19" s="22"/>
      <c r="K19" s="27"/>
      <c r="L19" s="30"/>
      <c r="M19" s="32"/>
    </row>
    <row r="20" spans="1:14" x14ac:dyDescent="0.3">
      <c r="B20" s="21"/>
      <c r="F20" s="44"/>
      <c r="G20" s="41"/>
      <c r="H20" s="41"/>
      <c r="I20" s="41"/>
      <c r="J20" s="22"/>
      <c r="K20" s="27"/>
      <c r="L20" s="30"/>
      <c r="M20" s="32"/>
    </row>
    <row r="21" spans="1:14" x14ac:dyDescent="0.3">
      <c r="F21" s="44"/>
      <c r="G21" s="41"/>
      <c r="H21" s="41"/>
      <c r="I21" s="41"/>
      <c r="J21" s="22"/>
      <c r="K21" s="27"/>
      <c r="L21" s="30"/>
      <c r="M21" s="32"/>
    </row>
    <row r="22" spans="1:14" x14ac:dyDescent="0.3">
      <c r="F22" s="44"/>
      <c r="G22" s="41"/>
      <c r="H22" s="41"/>
      <c r="I22" s="41"/>
      <c r="J22" s="22"/>
      <c r="K22" s="27"/>
      <c r="L22" s="30"/>
      <c r="M22" s="32"/>
    </row>
    <row r="23" spans="1:14" s="35" customFormat="1" x14ac:dyDescent="0.3">
      <c r="A23" s="34"/>
      <c r="B23" s="35" t="s">
        <v>73</v>
      </c>
      <c r="F23" s="45"/>
      <c r="G23" s="43"/>
      <c r="H23" s="43"/>
      <c r="I23" s="43"/>
      <c r="J23" s="36">
        <f>SUM(J4:J15)</f>
        <v>16</v>
      </c>
      <c r="K23" s="37">
        <v>2</v>
      </c>
      <c r="L23" s="38">
        <v>1</v>
      </c>
      <c r="M23" s="39">
        <v>2</v>
      </c>
    </row>
    <row r="24" spans="1:14" x14ac:dyDescent="0.3">
      <c r="E24" s="41"/>
      <c r="G24" s="41"/>
      <c r="H24" s="41"/>
      <c r="I24" s="44">
        <f>SUM(I4:I23)</f>
        <v>80.666666666666657</v>
      </c>
      <c r="J24" s="22"/>
      <c r="K24" s="27"/>
      <c r="L24" s="30"/>
      <c r="M24" s="32"/>
    </row>
    <row r="25" spans="1:14" x14ac:dyDescent="0.3">
      <c r="F25" s="41"/>
      <c r="G25" s="41"/>
      <c r="H25" s="41"/>
      <c r="I25" s="41"/>
      <c r="J25" s="22"/>
      <c r="K25" s="27"/>
      <c r="L25" s="30"/>
      <c r="M25" s="32"/>
    </row>
    <row r="26" spans="1:14" x14ac:dyDescent="0.3">
      <c r="F26" s="41"/>
      <c r="G26" s="41"/>
      <c r="H26" s="41"/>
      <c r="I26" s="41"/>
      <c r="J26" s="22"/>
      <c r="K26" s="27"/>
      <c r="L26" s="30"/>
      <c r="M26" s="32"/>
    </row>
    <row r="27" spans="1:14" x14ac:dyDescent="0.3">
      <c r="F27" s="41"/>
      <c r="G27" s="41"/>
      <c r="H27" s="41"/>
      <c r="I27" s="41"/>
      <c r="J27" s="22"/>
      <c r="K27" s="27"/>
      <c r="L27" s="30"/>
      <c r="M27" s="32"/>
    </row>
    <row r="28" spans="1:14" x14ac:dyDescent="0.3">
      <c r="F28" s="41"/>
      <c r="G28" s="41"/>
      <c r="H28" s="41"/>
      <c r="I28" s="41"/>
      <c r="J28" s="22"/>
      <c r="K28" s="27"/>
      <c r="L28" s="30"/>
      <c r="M28" s="32"/>
    </row>
    <row r="29" spans="1:14" x14ac:dyDescent="0.3">
      <c r="F29" s="41"/>
      <c r="G29" s="41"/>
      <c r="H29" s="41"/>
      <c r="I29" s="41"/>
      <c r="J29" s="22"/>
      <c r="K29" s="27"/>
      <c r="L29" s="30"/>
      <c r="M29" s="32"/>
    </row>
    <row r="30" spans="1:14" x14ac:dyDescent="0.3">
      <c r="F30" s="41"/>
      <c r="G30" s="41"/>
      <c r="H30" s="41"/>
      <c r="I30" s="41"/>
      <c r="J30" s="22"/>
      <c r="K30" s="27"/>
      <c r="L30" s="30"/>
      <c r="M30" s="32"/>
    </row>
    <row r="31" spans="1:14" x14ac:dyDescent="0.3">
      <c r="F31" s="41"/>
      <c r="G31" s="41"/>
      <c r="H31" s="41"/>
      <c r="I31" s="41"/>
      <c r="J31" s="22"/>
      <c r="K31" s="27"/>
      <c r="L31" s="30"/>
      <c r="M31" s="32"/>
    </row>
    <row r="32" spans="1:14" x14ac:dyDescent="0.3">
      <c r="F32" s="41"/>
      <c r="G32" s="41"/>
      <c r="H32" s="41"/>
      <c r="I32" s="41"/>
      <c r="J32" s="22"/>
      <c r="K32" s="27"/>
      <c r="L32" s="30"/>
      <c r="M32" s="32"/>
    </row>
    <row r="33" spans="6:13" x14ac:dyDescent="0.3">
      <c r="F33" s="41"/>
      <c r="G33" s="41"/>
      <c r="H33" s="41"/>
      <c r="I33" s="41"/>
      <c r="J33" s="22"/>
      <c r="K33" s="27"/>
      <c r="L33" s="30"/>
      <c r="M33" s="32"/>
    </row>
    <row r="34" spans="6:13" x14ac:dyDescent="0.3">
      <c r="F34" s="41"/>
      <c r="G34" s="41"/>
      <c r="H34" s="41"/>
      <c r="I34" s="41"/>
      <c r="J34" s="22"/>
      <c r="K34" s="27"/>
      <c r="L34" s="30"/>
      <c r="M34" s="32"/>
    </row>
    <row r="35" spans="6:13" x14ac:dyDescent="0.3">
      <c r="F35" s="41"/>
      <c r="G35" s="41"/>
      <c r="H35" s="41"/>
      <c r="I35" s="41"/>
      <c r="J35" s="22"/>
      <c r="K35" s="27"/>
      <c r="L35" s="30"/>
      <c r="M35" s="32"/>
    </row>
    <row r="36" spans="6:13" x14ac:dyDescent="0.3">
      <c r="F36" s="41"/>
      <c r="G36" s="41"/>
      <c r="H36" s="41"/>
      <c r="I36" s="41"/>
      <c r="J36" s="22"/>
      <c r="K36" s="27"/>
      <c r="L36" s="30"/>
      <c r="M36" s="32"/>
    </row>
    <row r="37" spans="6:13" x14ac:dyDescent="0.3">
      <c r="F37" s="41"/>
      <c r="G37" s="41"/>
      <c r="H37" s="41"/>
      <c r="I37" s="41"/>
      <c r="J37" s="22"/>
      <c r="K37" s="27"/>
      <c r="L37" s="30"/>
      <c r="M37" s="32"/>
    </row>
    <row r="38" spans="6:13" x14ac:dyDescent="0.3">
      <c r="F38" s="41"/>
      <c r="G38" s="41"/>
      <c r="H38" s="41"/>
      <c r="I38" s="41"/>
      <c r="J38" s="22"/>
      <c r="K38" s="27"/>
      <c r="L38" s="30"/>
      <c r="M38" s="32"/>
    </row>
    <row r="39" spans="6:13" x14ac:dyDescent="0.3">
      <c r="F39" s="41">
        <f t="shared" ref="F39" si="1">(G39+4*H39+I39)/6</f>
        <v>3.5</v>
      </c>
      <c r="G39" s="41">
        <v>1</v>
      </c>
      <c r="H39" s="41">
        <v>3</v>
      </c>
      <c r="I39" s="41">
        <v>8</v>
      </c>
      <c r="J39" s="22"/>
      <c r="K39" s="27"/>
      <c r="L39" s="30"/>
      <c r="M39" s="32"/>
    </row>
    <row r="40" spans="6:13" ht="15" thickBot="1" x14ac:dyDescent="0.35">
      <c r="F40" s="42"/>
      <c r="G40" s="42"/>
      <c r="H40" s="42"/>
      <c r="I40" s="42"/>
      <c r="J40" s="23"/>
      <c r="K40" s="28"/>
      <c r="L40" s="31"/>
      <c r="M40" s="33"/>
    </row>
    <row r="41" spans="6:13" x14ac:dyDescent="0.3">
      <c r="F41" s="2">
        <f>SUM(F4:F40)</f>
        <v>24.5</v>
      </c>
      <c r="G41" s="2"/>
      <c r="H41" s="2"/>
      <c r="I41" s="2"/>
    </row>
    <row r="42" spans="6:13" x14ac:dyDescent="0.3">
      <c r="F42" s="2"/>
      <c r="G42" s="2"/>
      <c r="H42" s="2"/>
      <c r="I42" s="2"/>
    </row>
    <row r="43" spans="6:13" x14ac:dyDescent="0.3">
      <c r="F43" s="2"/>
      <c r="G43" s="2"/>
      <c r="H43" s="2"/>
      <c r="I43" s="2"/>
    </row>
    <row r="44" spans="6:13" x14ac:dyDescent="0.3">
      <c r="F44" s="2"/>
      <c r="G44" s="2"/>
      <c r="H44" s="2"/>
      <c r="I44" s="2"/>
    </row>
    <row r="45" spans="6:13" x14ac:dyDescent="0.3">
      <c r="F45" s="2"/>
      <c r="G45" s="2"/>
      <c r="H45" s="2"/>
      <c r="I45" s="2"/>
    </row>
    <row r="46" spans="6:13" x14ac:dyDescent="0.3">
      <c r="F46" s="2"/>
      <c r="G46" s="2"/>
      <c r="H46" s="2"/>
      <c r="I46" s="2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70C2-CB41-4C7D-B208-FF5534CFCB63}">
  <dimension ref="A1:U61"/>
  <sheetViews>
    <sheetView topLeftCell="A34" zoomScale="55" zoomScaleNormal="55" workbookViewId="0">
      <selection activeCell="C77" sqref="C77"/>
    </sheetView>
  </sheetViews>
  <sheetFormatPr baseColWidth="10" defaultColWidth="11.44140625" defaultRowHeight="14.4" x14ac:dyDescent="0.3"/>
  <cols>
    <col min="1" max="1" width="25.6640625" customWidth="1"/>
    <col min="2" max="2" width="88.5546875" customWidth="1"/>
    <col min="3" max="3" width="109" bestFit="1" customWidth="1"/>
    <col min="4" max="4" width="72.5546875" customWidth="1"/>
    <col min="5" max="5" width="16.77734375" customWidth="1"/>
    <col min="6" max="6" width="4.88671875" bestFit="1" customWidth="1"/>
    <col min="7" max="7" width="5.5546875" bestFit="1" customWidth="1"/>
    <col min="8" max="8" width="6" bestFit="1" customWidth="1"/>
    <col min="9" max="9" width="8.44140625" bestFit="1" customWidth="1"/>
  </cols>
  <sheetData>
    <row r="1" spans="1:21" ht="18" x14ac:dyDescent="0.35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29.4" thickBot="1" x14ac:dyDescent="0.35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58" t="s">
        <v>2</v>
      </c>
      <c r="L2" s="58"/>
      <c r="M2" s="58"/>
      <c r="N2" s="58"/>
      <c r="O2" s="2"/>
      <c r="P2" s="2"/>
      <c r="Q2" s="2"/>
      <c r="R2" s="2"/>
      <c r="S2" s="2"/>
      <c r="T2" s="2"/>
      <c r="U2" s="2"/>
    </row>
    <row r="3" spans="1:21" ht="43.8" thickBot="1" x14ac:dyDescent="0.35">
      <c r="A3" s="16" t="s">
        <v>3</v>
      </c>
      <c r="B3" s="151" t="s">
        <v>4</v>
      </c>
      <c r="C3" s="152" t="s">
        <v>5</v>
      </c>
      <c r="D3" s="151" t="s">
        <v>208</v>
      </c>
      <c r="E3" s="131" t="s">
        <v>6</v>
      </c>
      <c r="F3" s="80" t="s">
        <v>8</v>
      </c>
      <c r="G3" s="81" t="s">
        <v>9</v>
      </c>
      <c r="H3" s="81" t="s">
        <v>10</v>
      </c>
      <c r="I3" s="103" t="s">
        <v>11</v>
      </c>
      <c r="J3" s="2"/>
      <c r="K3" s="24" t="s">
        <v>12</v>
      </c>
      <c r="L3" s="26" t="s">
        <v>13</v>
      </c>
      <c r="M3" s="29" t="s">
        <v>14</v>
      </c>
      <c r="N3" s="52" t="s">
        <v>15</v>
      </c>
      <c r="O3" s="53" t="s">
        <v>47</v>
      </c>
      <c r="P3" s="26" t="s">
        <v>49</v>
      </c>
      <c r="Q3" s="29" t="s">
        <v>46</v>
      </c>
      <c r="R3" s="52" t="s">
        <v>48</v>
      </c>
      <c r="S3" s="59" t="s">
        <v>75</v>
      </c>
      <c r="T3" s="2"/>
      <c r="U3" s="2"/>
    </row>
    <row r="4" spans="1:21" ht="43.8" hidden="1" thickBot="1" x14ac:dyDescent="0.35">
      <c r="A4" s="8" t="s">
        <v>76</v>
      </c>
      <c r="B4" s="8"/>
      <c r="C4" s="146"/>
      <c r="D4" s="85"/>
      <c r="E4" s="13"/>
      <c r="F4" s="41"/>
      <c r="G4" s="41"/>
      <c r="H4" s="41"/>
      <c r="I4" s="48"/>
      <c r="J4" s="2"/>
      <c r="K4" s="22"/>
      <c r="L4" s="158"/>
      <c r="M4" s="159"/>
      <c r="N4" s="160"/>
      <c r="O4" s="124"/>
      <c r="P4" s="158"/>
      <c r="Q4" s="159"/>
      <c r="R4" s="160"/>
      <c r="S4" s="54"/>
      <c r="T4" s="2"/>
      <c r="U4" s="2"/>
    </row>
    <row r="5" spans="1:21" x14ac:dyDescent="0.3">
      <c r="A5" s="8"/>
      <c r="B5" s="112" t="s">
        <v>77</v>
      </c>
      <c r="C5" s="148" t="s">
        <v>78</v>
      </c>
      <c r="D5" s="145"/>
      <c r="E5" s="13"/>
      <c r="F5" s="95">
        <v>1</v>
      </c>
      <c r="G5" s="96">
        <v>2</v>
      </c>
      <c r="H5" s="96">
        <v>5</v>
      </c>
      <c r="I5" s="97">
        <f>(F5+G5*4+H5)/6</f>
        <v>2.3333333333333335</v>
      </c>
      <c r="J5" s="2"/>
      <c r="K5" s="22">
        <v>5</v>
      </c>
      <c r="L5" s="158"/>
      <c r="M5" s="161">
        <v>7</v>
      </c>
      <c r="N5" s="160"/>
      <c r="O5" s="124">
        <v>1</v>
      </c>
      <c r="P5" s="158"/>
      <c r="Q5" s="159"/>
      <c r="R5" s="160">
        <v>3.5</v>
      </c>
      <c r="S5" s="54"/>
      <c r="T5" s="2"/>
      <c r="U5" s="2"/>
    </row>
    <row r="6" spans="1:21" x14ac:dyDescent="0.3">
      <c r="A6" s="8"/>
      <c r="B6" s="8"/>
      <c r="C6" s="148" t="s">
        <v>79</v>
      </c>
      <c r="D6" s="145"/>
      <c r="E6" s="13"/>
      <c r="F6" s="78"/>
      <c r="G6" s="74"/>
      <c r="H6" s="74"/>
      <c r="I6" s="73"/>
      <c r="J6" s="2"/>
      <c r="K6" s="22"/>
      <c r="L6" s="158"/>
      <c r="M6" s="159"/>
      <c r="N6" s="160"/>
      <c r="O6" s="124"/>
      <c r="P6" s="158"/>
      <c r="Q6" s="159"/>
      <c r="R6" s="160"/>
      <c r="S6" s="54"/>
      <c r="T6" s="2"/>
      <c r="U6" s="2"/>
    </row>
    <row r="7" spans="1:21" x14ac:dyDescent="0.3">
      <c r="A7" s="8"/>
      <c r="B7" s="112"/>
      <c r="C7" s="148" t="s">
        <v>80</v>
      </c>
      <c r="D7" s="145"/>
      <c r="E7" s="13"/>
      <c r="F7" s="78"/>
      <c r="G7" s="74"/>
      <c r="H7" s="74"/>
      <c r="I7" s="73"/>
      <c r="J7" s="2"/>
      <c r="K7" s="22"/>
      <c r="L7" s="158"/>
      <c r="M7" s="159"/>
      <c r="N7" s="160"/>
      <c r="O7" s="124"/>
      <c r="P7" s="158"/>
      <c r="Q7" s="159"/>
      <c r="R7" s="160"/>
      <c r="S7" s="54"/>
      <c r="T7" s="2"/>
      <c r="U7" s="2"/>
    </row>
    <row r="8" spans="1:21" x14ac:dyDescent="0.3">
      <c r="A8" s="8"/>
      <c r="B8" s="112" t="s">
        <v>81</v>
      </c>
      <c r="C8" s="148" t="s">
        <v>82</v>
      </c>
      <c r="D8" s="145"/>
      <c r="E8" s="13"/>
      <c r="F8" s="78">
        <v>1</v>
      </c>
      <c r="G8" s="74">
        <v>2</v>
      </c>
      <c r="H8" s="74">
        <v>3</v>
      </c>
      <c r="I8" s="73">
        <f t="shared" ref="I8:I53" si="0">(F8+G8*4+H8)/6</f>
        <v>2</v>
      </c>
      <c r="J8" s="2"/>
      <c r="K8" s="22"/>
      <c r="L8" s="158"/>
      <c r="M8" s="159">
        <v>0.5</v>
      </c>
      <c r="N8" s="160"/>
      <c r="O8" s="124">
        <v>0.1</v>
      </c>
      <c r="P8" s="158"/>
      <c r="Q8" s="159"/>
      <c r="R8" s="160">
        <v>0.5</v>
      </c>
      <c r="S8" s="54"/>
      <c r="T8" s="2"/>
      <c r="U8" s="2"/>
    </row>
    <row r="9" spans="1:21" x14ac:dyDescent="0.3">
      <c r="A9" s="8"/>
      <c r="B9" s="112" t="s">
        <v>83</v>
      </c>
      <c r="C9" s="148" t="s">
        <v>211</v>
      </c>
      <c r="D9" s="145"/>
      <c r="E9" s="13"/>
      <c r="F9" s="78">
        <v>2</v>
      </c>
      <c r="G9" s="74">
        <v>3</v>
      </c>
      <c r="H9" s="74">
        <v>8</v>
      </c>
      <c r="I9" s="73">
        <f t="shared" si="0"/>
        <v>3.6666666666666665</v>
      </c>
      <c r="J9" s="2"/>
      <c r="K9" s="22"/>
      <c r="L9" s="158"/>
      <c r="M9" s="159">
        <v>0.5</v>
      </c>
      <c r="N9" s="160"/>
      <c r="O9" s="124">
        <v>0.5</v>
      </c>
      <c r="P9" s="158"/>
      <c r="Q9" s="159"/>
      <c r="R9" s="160">
        <v>0.5</v>
      </c>
      <c r="S9" s="54"/>
      <c r="T9" s="2"/>
      <c r="U9" s="2"/>
    </row>
    <row r="10" spans="1:21" x14ac:dyDescent="0.3">
      <c r="A10" s="8"/>
      <c r="B10" s="8"/>
      <c r="C10" s="148" t="s">
        <v>85</v>
      </c>
      <c r="D10" s="145"/>
      <c r="E10" s="13"/>
      <c r="F10" s="78"/>
      <c r="G10" s="74"/>
      <c r="H10" s="74"/>
      <c r="I10" s="73"/>
      <c r="J10" s="2"/>
      <c r="K10" s="22"/>
      <c r="L10" s="158"/>
      <c r="M10" s="159"/>
      <c r="N10" s="160"/>
      <c r="O10" s="124"/>
      <c r="P10" s="158"/>
      <c r="Q10" s="159"/>
      <c r="R10" s="160"/>
      <c r="S10" s="54"/>
      <c r="T10" s="2"/>
      <c r="U10" s="2"/>
    </row>
    <row r="11" spans="1:21" ht="43.2" hidden="1" x14ac:dyDescent="0.3">
      <c r="A11" s="8" t="s">
        <v>86</v>
      </c>
      <c r="B11" s="112"/>
      <c r="C11" s="85"/>
      <c r="D11" s="85"/>
      <c r="E11" s="13"/>
      <c r="F11" s="78"/>
      <c r="G11" s="74"/>
      <c r="H11" s="74"/>
      <c r="I11" s="73"/>
      <c r="J11" s="2"/>
      <c r="K11" s="22"/>
      <c r="L11" s="158"/>
      <c r="M11" s="159"/>
      <c r="N11" s="160"/>
      <c r="O11" s="124"/>
      <c r="P11" s="158"/>
      <c r="Q11" s="159"/>
      <c r="R11" s="160"/>
      <c r="S11" s="54"/>
      <c r="T11" s="2"/>
      <c r="U11" s="2"/>
    </row>
    <row r="12" spans="1:21" x14ac:dyDescent="0.3">
      <c r="A12" s="8"/>
      <c r="B12" s="112" t="s">
        <v>87</v>
      </c>
      <c r="C12" s="148" t="s">
        <v>88</v>
      </c>
      <c r="D12" s="145"/>
      <c r="E12" s="13"/>
      <c r="F12" s="78">
        <v>1</v>
      </c>
      <c r="G12" s="74">
        <v>2</v>
      </c>
      <c r="H12" s="74">
        <v>3</v>
      </c>
      <c r="I12" s="73">
        <f t="shared" si="0"/>
        <v>2</v>
      </c>
      <c r="J12" s="2"/>
      <c r="K12" s="22"/>
      <c r="L12" s="158"/>
      <c r="M12" s="159">
        <v>1.5</v>
      </c>
      <c r="N12" s="160"/>
      <c r="O12" s="124">
        <v>0.1</v>
      </c>
      <c r="P12" s="158"/>
      <c r="Q12" s="159">
        <v>12</v>
      </c>
      <c r="R12" s="160">
        <v>5</v>
      </c>
      <c r="S12" s="54"/>
      <c r="T12" s="2"/>
      <c r="U12" s="2"/>
    </row>
    <row r="13" spans="1:21" x14ac:dyDescent="0.3">
      <c r="A13" s="8"/>
      <c r="B13" s="112"/>
      <c r="C13" s="148" t="s">
        <v>89</v>
      </c>
      <c r="D13" s="145"/>
      <c r="E13" s="13"/>
      <c r="F13" s="78"/>
      <c r="G13" s="74"/>
      <c r="H13" s="74"/>
      <c r="I13" s="73"/>
      <c r="J13" s="2"/>
      <c r="K13" s="22"/>
      <c r="L13" s="158"/>
      <c r="M13" s="159"/>
      <c r="N13" s="160"/>
      <c r="O13" s="124"/>
      <c r="P13" s="158"/>
      <c r="Q13" s="159">
        <v>2</v>
      </c>
      <c r="R13" s="160"/>
      <c r="S13" s="54"/>
      <c r="T13" s="2"/>
      <c r="U13" s="2"/>
    </row>
    <row r="14" spans="1:21" ht="28.8" x14ac:dyDescent="0.3">
      <c r="A14" s="8"/>
      <c r="B14" s="112" t="s">
        <v>90</v>
      </c>
      <c r="C14" s="148" t="s">
        <v>91</v>
      </c>
      <c r="D14" s="145"/>
      <c r="E14" s="13"/>
      <c r="F14" s="78">
        <v>1</v>
      </c>
      <c r="G14" s="74">
        <v>2</v>
      </c>
      <c r="H14" s="74">
        <v>3</v>
      </c>
      <c r="I14" s="73">
        <f t="shared" si="0"/>
        <v>2</v>
      </c>
      <c r="J14" s="2"/>
      <c r="K14" s="22"/>
      <c r="L14" s="158"/>
      <c r="M14" s="159"/>
      <c r="N14" s="160"/>
      <c r="O14" s="124">
        <v>0.5</v>
      </c>
      <c r="P14" s="158"/>
      <c r="Q14" s="159">
        <v>8</v>
      </c>
      <c r="R14" s="160"/>
      <c r="S14" s="54"/>
      <c r="T14" s="2"/>
      <c r="U14" s="2"/>
    </row>
    <row r="15" spans="1:21" x14ac:dyDescent="0.3">
      <c r="A15" s="8"/>
      <c r="B15" s="112" t="s">
        <v>92</v>
      </c>
      <c r="C15" s="148" t="s">
        <v>84</v>
      </c>
      <c r="D15" s="145"/>
      <c r="E15" s="13"/>
      <c r="F15" s="78">
        <v>1</v>
      </c>
      <c r="G15" s="74">
        <v>2</v>
      </c>
      <c r="H15" s="74">
        <v>3</v>
      </c>
      <c r="I15" s="73">
        <f t="shared" si="0"/>
        <v>2</v>
      </c>
      <c r="J15" s="2"/>
      <c r="K15" s="22"/>
      <c r="L15" s="158"/>
      <c r="M15" s="159"/>
      <c r="N15" s="160"/>
      <c r="O15" s="124"/>
      <c r="P15" s="158"/>
      <c r="Q15" s="159">
        <v>4</v>
      </c>
      <c r="R15" s="160"/>
      <c r="S15" s="54"/>
      <c r="T15" s="2"/>
      <c r="U15" s="2"/>
    </row>
    <row r="16" spans="1:21" x14ac:dyDescent="0.3">
      <c r="A16" s="8"/>
      <c r="B16" s="112"/>
      <c r="C16" s="148" t="s">
        <v>85</v>
      </c>
      <c r="D16" s="145"/>
      <c r="E16" s="13"/>
      <c r="F16" s="78"/>
      <c r="G16" s="74"/>
      <c r="H16" s="74"/>
      <c r="I16" s="73"/>
      <c r="J16" s="2"/>
      <c r="K16" s="22"/>
      <c r="L16" s="158"/>
      <c r="M16" s="159"/>
      <c r="N16" s="160"/>
      <c r="O16" s="124"/>
      <c r="P16" s="158"/>
      <c r="Q16" s="159"/>
      <c r="R16" s="160"/>
      <c r="S16" s="54"/>
      <c r="T16" s="2"/>
      <c r="U16" s="2"/>
    </row>
    <row r="17" spans="1:21" ht="57.6" hidden="1" x14ac:dyDescent="0.3">
      <c r="A17" s="8" t="s">
        <v>93</v>
      </c>
      <c r="B17" s="8"/>
      <c r="C17" s="85"/>
      <c r="D17" s="85"/>
      <c r="E17" s="13"/>
      <c r="F17" s="78"/>
      <c r="G17" s="74"/>
      <c r="H17" s="74"/>
      <c r="I17" s="73"/>
      <c r="J17" s="2"/>
      <c r="K17" s="22"/>
      <c r="L17" s="158"/>
      <c r="M17" s="159"/>
      <c r="N17" s="160">
        <v>9</v>
      </c>
      <c r="O17" s="124"/>
      <c r="P17" s="158"/>
      <c r="Q17" s="159"/>
      <c r="R17" s="160"/>
      <c r="S17" s="54"/>
      <c r="T17" s="2"/>
      <c r="U17" s="2"/>
    </row>
    <row r="18" spans="1:21" ht="28.8" x14ac:dyDescent="0.3">
      <c r="A18" s="8" t="s">
        <v>94</v>
      </c>
      <c r="B18" s="8" t="s">
        <v>95</v>
      </c>
      <c r="C18" s="119" t="s">
        <v>96</v>
      </c>
      <c r="D18" s="85"/>
      <c r="E18" s="13"/>
      <c r="F18" s="78">
        <v>3</v>
      </c>
      <c r="G18" s="74">
        <v>5</v>
      </c>
      <c r="H18" s="74">
        <v>8</v>
      </c>
      <c r="I18" s="73">
        <f t="shared" si="0"/>
        <v>5.166666666666667</v>
      </c>
      <c r="J18" s="2"/>
      <c r="K18" s="22"/>
      <c r="L18" s="158"/>
      <c r="M18" s="159"/>
      <c r="N18" s="160"/>
      <c r="O18" s="124"/>
      <c r="P18" s="158"/>
      <c r="Q18" s="159"/>
      <c r="R18" s="160"/>
      <c r="S18" s="54"/>
      <c r="T18" s="2"/>
      <c r="U18" s="2"/>
    </row>
    <row r="19" spans="1:21" x14ac:dyDescent="0.3">
      <c r="A19" s="8"/>
      <c r="B19" s="8"/>
      <c r="C19" s="119" t="s">
        <v>97</v>
      </c>
      <c r="D19" s="85"/>
      <c r="E19" s="13"/>
      <c r="F19" s="78"/>
      <c r="G19" s="74"/>
      <c r="H19" s="74"/>
      <c r="I19" s="73"/>
      <c r="J19" s="2"/>
      <c r="K19" s="22"/>
      <c r="L19" s="158"/>
      <c r="M19" s="159"/>
      <c r="N19" s="160"/>
      <c r="O19" s="124"/>
      <c r="P19" s="158"/>
      <c r="Q19" s="159"/>
      <c r="R19" s="160"/>
      <c r="S19" s="54"/>
      <c r="T19" s="2"/>
      <c r="U19" s="2"/>
    </row>
    <row r="20" spans="1:21" x14ac:dyDescent="0.3">
      <c r="A20" s="8"/>
      <c r="B20" s="8"/>
      <c r="C20" s="119" t="s">
        <v>98</v>
      </c>
      <c r="D20" s="85"/>
      <c r="E20" s="13"/>
      <c r="F20" s="78"/>
      <c r="G20" s="74"/>
      <c r="H20" s="74"/>
      <c r="I20" s="73"/>
      <c r="J20" s="2"/>
      <c r="K20" s="22">
        <v>0.5</v>
      </c>
      <c r="L20" s="158"/>
      <c r="M20" s="159"/>
      <c r="N20" s="160"/>
      <c r="O20" s="124"/>
      <c r="P20" s="158"/>
      <c r="Q20" s="159"/>
      <c r="R20" s="160"/>
      <c r="S20" s="54"/>
      <c r="T20" s="2"/>
      <c r="U20" s="2"/>
    </row>
    <row r="21" spans="1:21" ht="28.8" x14ac:dyDescent="0.3">
      <c r="A21" s="8" t="s">
        <v>99</v>
      </c>
      <c r="B21" s="8" t="s">
        <v>100</v>
      </c>
      <c r="C21" s="119" t="s">
        <v>101</v>
      </c>
      <c r="D21" s="85"/>
      <c r="E21" s="13"/>
      <c r="F21" s="78">
        <v>2</v>
      </c>
      <c r="G21" s="74">
        <v>3</v>
      </c>
      <c r="H21" s="74">
        <v>5</v>
      </c>
      <c r="I21" s="73">
        <f t="shared" si="0"/>
        <v>3.1666666666666665</v>
      </c>
      <c r="J21" s="2"/>
      <c r="K21" s="22">
        <v>1</v>
      </c>
      <c r="L21" s="158"/>
      <c r="M21" s="159"/>
      <c r="N21" s="160"/>
      <c r="O21" s="124"/>
      <c r="P21" s="158"/>
      <c r="Q21" s="159"/>
      <c r="R21" s="160"/>
      <c r="S21" s="54"/>
      <c r="T21" s="2"/>
      <c r="U21" s="2"/>
    </row>
    <row r="22" spans="1:21" x14ac:dyDescent="0.3">
      <c r="A22" s="8"/>
      <c r="B22" s="12"/>
      <c r="C22" s="119" t="s">
        <v>102</v>
      </c>
      <c r="D22" s="85"/>
      <c r="E22" s="13"/>
      <c r="F22" s="78"/>
      <c r="G22" s="74"/>
      <c r="H22" s="74"/>
      <c r="I22" s="73"/>
      <c r="J22" s="2"/>
      <c r="K22" s="22"/>
      <c r="L22" s="158"/>
      <c r="M22" s="159"/>
      <c r="N22" s="160"/>
      <c r="O22" s="124"/>
      <c r="P22" s="158"/>
      <c r="Q22" s="159"/>
      <c r="R22" s="160"/>
      <c r="S22" s="54"/>
      <c r="T22" s="2"/>
      <c r="U22" s="2"/>
    </row>
    <row r="23" spans="1:21" x14ac:dyDescent="0.3">
      <c r="A23" s="8"/>
      <c r="B23" s="12"/>
      <c r="C23" s="119" t="s">
        <v>103</v>
      </c>
      <c r="D23" s="85"/>
      <c r="E23" s="13"/>
      <c r="F23" s="78"/>
      <c r="G23" s="74"/>
      <c r="H23" s="74"/>
      <c r="I23" s="73"/>
      <c r="J23" s="2"/>
      <c r="K23" s="22"/>
      <c r="L23" s="158"/>
      <c r="M23" s="159"/>
      <c r="N23" s="160"/>
      <c r="O23" s="124"/>
      <c r="P23" s="158"/>
      <c r="Q23" s="159"/>
      <c r="R23" s="160"/>
      <c r="S23" s="54"/>
      <c r="T23" s="2"/>
      <c r="U23" s="2"/>
    </row>
    <row r="24" spans="1:21" x14ac:dyDescent="0.3">
      <c r="A24" s="8"/>
      <c r="B24" s="8"/>
      <c r="C24" s="119" t="s">
        <v>104</v>
      </c>
      <c r="D24" s="85"/>
      <c r="E24" s="13"/>
      <c r="F24" s="78"/>
      <c r="G24" s="74"/>
      <c r="H24" s="74"/>
      <c r="I24" s="73"/>
      <c r="J24" s="2"/>
      <c r="K24" s="22"/>
      <c r="L24" s="158"/>
      <c r="M24" s="159"/>
      <c r="N24" s="160"/>
      <c r="O24" s="124"/>
      <c r="P24" s="158"/>
      <c r="Q24" s="159"/>
      <c r="R24" s="160"/>
      <c r="S24" s="54"/>
      <c r="T24" s="2"/>
      <c r="U24" s="2"/>
    </row>
    <row r="25" spans="1:21" x14ac:dyDescent="0.3">
      <c r="A25" s="8"/>
      <c r="B25" s="8"/>
      <c r="C25" s="119" t="s">
        <v>98</v>
      </c>
      <c r="D25" s="85"/>
      <c r="E25" s="13"/>
      <c r="F25" s="78"/>
      <c r="G25" s="74"/>
      <c r="H25" s="74"/>
      <c r="I25" s="73"/>
      <c r="J25" s="2"/>
      <c r="K25" s="22"/>
      <c r="L25" s="158"/>
      <c r="M25" s="159"/>
      <c r="N25" s="160"/>
      <c r="O25" s="124"/>
      <c r="P25" s="158"/>
      <c r="Q25" s="159"/>
      <c r="R25" s="160"/>
      <c r="S25" s="54"/>
      <c r="T25" s="2"/>
      <c r="U25" s="2"/>
    </row>
    <row r="26" spans="1:21" x14ac:dyDescent="0.3">
      <c r="A26" s="8"/>
      <c r="B26" s="8"/>
      <c r="C26" s="119" t="s">
        <v>105</v>
      </c>
      <c r="D26" s="85"/>
      <c r="E26" s="13"/>
      <c r="F26" s="78"/>
      <c r="G26" s="74"/>
      <c r="H26" s="74"/>
      <c r="I26" s="73"/>
      <c r="J26" s="2"/>
      <c r="K26" s="22"/>
      <c r="L26" s="158"/>
      <c r="M26" s="159"/>
      <c r="N26" s="160"/>
      <c r="O26" s="124"/>
      <c r="P26" s="158"/>
      <c r="Q26" s="159"/>
      <c r="R26" s="160"/>
      <c r="S26" s="54"/>
      <c r="T26" s="2"/>
      <c r="U26" s="2"/>
    </row>
    <row r="27" spans="1:21" ht="28.8" x14ac:dyDescent="0.3">
      <c r="A27" s="8" t="s">
        <v>106</v>
      </c>
      <c r="B27" s="8" t="s">
        <v>107</v>
      </c>
      <c r="C27" s="119" t="s">
        <v>108</v>
      </c>
      <c r="D27" s="85"/>
      <c r="E27" s="13"/>
      <c r="F27" s="78">
        <v>5</v>
      </c>
      <c r="G27" s="74">
        <v>8</v>
      </c>
      <c r="H27" s="74">
        <v>13</v>
      </c>
      <c r="I27" s="73">
        <f t="shared" si="0"/>
        <v>8.3333333333333339</v>
      </c>
      <c r="J27" s="2"/>
      <c r="K27" s="22">
        <v>5</v>
      </c>
      <c r="L27" s="158"/>
      <c r="M27" s="159"/>
      <c r="N27" s="160"/>
      <c r="O27" s="124"/>
      <c r="P27" s="158"/>
      <c r="Q27" s="159"/>
      <c r="R27" s="160"/>
      <c r="S27" s="54"/>
      <c r="T27" s="2"/>
      <c r="U27" s="2"/>
    </row>
    <row r="28" spans="1:21" ht="28.8" x14ac:dyDescent="0.3">
      <c r="A28" s="8"/>
      <c r="B28" s="8"/>
      <c r="C28" s="119" t="s">
        <v>109</v>
      </c>
      <c r="D28" s="85"/>
      <c r="E28" s="13"/>
      <c r="F28" s="78"/>
      <c r="G28" s="74"/>
      <c r="H28" s="74"/>
      <c r="I28" s="73"/>
      <c r="J28" s="2"/>
      <c r="K28" s="22"/>
      <c r="L28" s="158"/>
      <c r="M28" s="159"/>
      <c r="N28" s="160"/>
      <c r="O28" s="124"/>
      <c r="P28" s="158"/>
      <c r="Q28" s="159"/>
      <c r="R28" s="160"/>
      <c r="S28" s="54"/>
      <c r="T28" s="2"/>
      <c r="U28" s="2"/>
    </row>
    <row r="29" spans="1:21" x14ac:dyDescent="0.3">
      <c r="A29" s="8"/>
      <c r="B29" s="12"/>
      <c r="C29" s="119" t="s">
        <v>110</v>
      </c>
      <c r="D29" s="85"/>
      <c r="E29" s="13"/>
      <c r="F29" s="78"/>
      <c r="G29" s="74"/>
      <c r="H29" s="74"/>
      <c r="I29" s="73"/>
      <c r="J29" s="2"/>
      <c r="K29" s="22"/>
      <c r="L29" s="158"/>
      <c r="M29" s="159"/>
      <c r="N29" s="160"/>
      <c r="O29" s="124"/>
      <c r="P29" s="158"/>
      <c r="Q29" s="159"/>
      <c r="R29" s="160"/>
      <c r="S29" s="54"/>
      <c r="T29" s="2"/>
      <c r="U29" s="2"/>
    </row>
    <row r="30" spans="1:21" x14ac:dyDescent="0.3">
      <c r="A30" s="8"/>
      <c r="B30" s="8"/>
      <c r="C30" s="119" t="s">
        <v>111</v>
      </c>
      <c r="D30" s="85"/>
      <c r="E30" s="13"/>
      <c r="F30" s="78"/>
      <c r="G30" s="74"/>
      <c r="H30" s="74"/>
      <c r="I30" s="73"/>
      <c r="J30" s="2"/>
      <c r="K30" s="22"/>
      <c r="L30" s="158"/>
      <c r="M30" s="159"/>
      <c r="N30" s="160"/>
      <c r="O30" s="124"/>
      <c r="P30" s="158"/>
      <c r="Q30" s="159"/>
      <c r="R30" s="160"/>
      <c r="S30" s="54"/>
      <c r="T30" s="2"/>
      <c r="U30" s="2"/>
    </row>
    <row r="31" spans="1:21" ht="28.8" x14ac:dyDescent="0.3">
      <c r="A31" s="8"/>
      <c r="B31" s="8"/>
      <c r="C31" s="119" t="s">
        <v>112</v>
      </c>
      <c r="D31" s="85"/>
      <c r="E31" s="13"/>
      <c r="F31" s="78"/>
      <c r="G31" s="74"/>
      <c r="H31" s="74"/>
      <c r="I31" s="73"/>
      <c r="J31" s="2"/>
      <c r="K31" s="22"/>
      <c r="L31" s="158"/>
      <c r="M31" s="159"/>
      <c r="N31" s="160"/>
      <c r="O31" s="124"/>
      <c r="P31" s="158"/>
      <c r="Q31" s="159"/>
      <c r="R31" s="160"/>
      <c r="S31" s="54"/>
      <c r="T31" s="2"/>
      <c r="U31" s="2"/>
    </row>
    <row r="32" spans="1:21" x14ac:dyDescent="0.3">
      <c r="A32" s="8"/>
      <c r="B32" s="8"/>
      <c r="C32" s="119" t="s">
        <v>98</v>
      </c>
      <c r="D32" s="85"/>
      <c r="E32" s="13"/>
      <c r="F32" s="78"/>
      <c r="G32" s="74"/>
      <c r="H32" s="74"/>
      <c r="I32" s="73"/>
      <c r="J32" s="2"/>
      <c r="K32" s="22"/>
      <c r="L32" s="158"/>
      <c r="M32" s="159"/>
      <c r="N32" s="160"/>
      <c r="O32" s="124"/>
      <c r="P32" s="158"/>
      <c r="Q32" s="159"/>
      <c r="R32" s="160"/>
      <c r="S32" s="54"/>
      <c r="T32" s="2"/>
      <c r="U32" s="2"/>
    </row>
    <row r="33" spans="1:21" ht="28.8" x14ac:dyDescent="0.3">
      <c r="A33" s="8"/>
      <c r="B33" s="8"/>
      <c r="C33" s="119" t="s">
        <v>113</v>
      </c>
      <c r="D33" s="85"/>
      <c r="E33" s="13"/>
      <c r="F33" s="78"/>
      <c r="G33" s="74"/>
      <c r="H33" s="74"/>
      <c r="I33" s="73"/>
      <c r="J33" s="2"/>
      <c r="K33" s="22"/>
      <c r="L33" s="158"/>
      <c r="M33" s="159"/>
      <c r="N33" s="160"/>
      <c r="O33" s="124"/>
      <c r="P33" s="158"/>
      <c r="Q33" s="159"/>
      <c r="R33" s="160"/>
      <c r="S33" s="54"/>
      <c r="T33" s="2"/>
      <c r="U33" s="2"/>
    </row>
    <row r="34" spans="1:21" x14ac:dyDescent="0.3">
      <c r="A34" s="8"/>
      <c r="B34" s="8"/>
      <c r="C34" s="119" t="s">
        <v>114</v>
      </c>
      <c r="D34" s="85"/>
      <c r="E34" s="13"/>
      <c r="F34" s="78"/>
      <c r="G34" s="74"/>
      <c r="H34" s="74"/>
      <c r="I34" s="73"/>
      <c r="J34" s="2"/>
      <c r="K34" s="22"/>
      <c r="L34" s="158"/>
      <c r="M34" s="159"/>
      <c r="N34" s="160"/>
      <c r="O34" s="124"/>
      <c r="P34" s="158"/>
      <c r="Q34" s="159"/>
      <c r="R34" s="160"/>
      <c r="S34" s="54"/>
      <c r="T34" s="2"/>
      <c r="U34" s="2"/>
    </row>
    <row r="35" spans="1:21" ht="28.8" x14ac:dyDescent="0.3">
      <c r="A35" s="8" t="s">
        <v>115</v>
      </c>
      <c r="B35" s="8" t="s">
        <v>116</v>
      </c>
      <c r="C35" s="119" t="s">
        <v>101</v>
      </c>
      <c r="D35" s="85"/>
      <c r="E35" s="13"/>
      <c r="F35" s="78">
        <v>3</v>
      </c>
      <c r="G35" s="74">
        <v>5</v>
      </c>
      <c r="H35" s="74">
        <v>8</v>
      </c>
      <c r="I35" s="73">
        <f t="shared" si="0"/>
        <v>5.166666666666667</v>
      </c>
      <c r="J35" s="2"/>
      <c r="K35" s="22">
        <v>2</v>
      </c>
      <c r="L35" s="158"/>
      <c r="M35" s="159"/>
      <c r="N35" s="160"/>
      <c r="O35" s="124">
        <v>1</v>
      </c>
      <c r="P35" s="158"/>
      <c r="Q35" s="159"/>
      <c r="R35" s="160"/>
      <c r="S35" s="54"/>
      <c r="T35" s="2"/>
      <c r="U35" s="2"/>
    </row>
    <row r="36" spans="1:21" x14ac:dyDescent="0.3">
      <c r="A36" s="8"/>
      <c r="B36" s="8"/>
      <c r="C36" s="119" t="s">
        <v>117</v>
      </c>
      <c r="D36" s="85"/>
      <c r="E36" s="13"/>
      <c r="F36" s="78"/>
      <c r="G36" s="74"/>
      <c r="H36" s="74"/>
      <c r="I36" s="73"/>
      <c r="J36" s="2"/>
      <c r="K36" s="22"/>
      <c r="L36" s="158"/>
      <c r="M36" s="159"/>
      <c r="N36" s="160"/>
      <c r="O36" s="124"/>
      <c r="P36" s="158"/>
      <c r="Q36" s="159"/>
      <c r="R36" s="160"/>
      <c r="S36" s="54"/>
      <c r="T36" s="2"/>
      <c r="U36" s="2"/>
    </row>
    <row r="37" spans="1:21" x14ac:dyDescent="0.3">
      <c r="A37" s="8"/>
      <c r="B37" s="8"/>
      <c r="C37" s="119" t="s">
        <v>111</v>
      </c>
      <c r="D37" s="85"/>
      <c r="E37" s="13"/>
      <c r="F37" s="78"/>
      <c r="G37" s="74"/>
      <c r="H37" s="74"/>
      <c r="I37" s="73"/>
      <c r="J37" s="2"/>
      <c r="K37" s="22"/>
      <c r="L37" s="158"/>
      <c r="M37" s="159"/>
      <c r="N37" s="160"/>
      <c r="O37" s="124"/>
      <c r="P37" s="158"/>
      <c r="Q37" s="159"/>
      <c r="R37" s="160"/>
      <c r="S37" s="54"/>
      <c r="T37" s="2"/>
      <c r="U37" s="2"/>
    </row>
    <row r="38" spans="1:21" ht="28.8" x14ac:dyDescent="0.3">
      <c r="A38" s="8"/>
      <c r="B38" s="8"/>
      <c r="C38" s="119" t="s">
        <v>109</v>
      </c>
      <c r="D38" s="85"/>
      <c r="E38" s="13"/>
      <c r="F38" s="78"/>
      <c r="G38" s="74"/>
      <c r="H38" s="74"/>
      <c r="I38" s="73"/>
      <c r="J38" s="2"/>
      <c r="K38" s="22"/>
      <c r="L38" s="158"/>
      <c r="M38" s="159"/>
      <c r="N38" s="160"/>
      <c r="O38" s="124"/>
      <c r="P38" s="158"/>
      <c r="Q38" s="159"/>
      <c r="R38" s="160"/>
      <c r="S38" s="54"/>
      <c r="T38" s="2"/>
      <c r="U38" s="2"/>
    </row>
    <row r="39" spans="1:21" ht="28.8" x14ac:dyDescent="0.3">
      <c r="A39" s="8"/>
      <c r="B39" s="12"/>
      <c r="C39" s="119" t="s">
        <v>118</v>
      </c>
      <c r="D39" s="85"/>
      <c r="E39" s="13"/>
      <c r="F39" s="78"/>
      <c r="G39" s="74"/>
      <c r="H39" s="74"/>
      <c r="I39" s="73"/>
      <c r="J39" s="2"/>
      <c r="K39" s="22"/>
      <c r="L39" s="158"/>
      <c r="M39" s="159"/>
      <c r="N39" s="160"/>
      <c r="O39" s="124"/>
      <c r="P39" s="158"/>
      <c r="Q39" s="159"/>
      <c r="R39" s="160"/>
      <c r="S39" s="54"/>
      <c r="T39" s="2"/>
      <c r="U39" s="2"/>
    </row>
    <row r="40" spans="1:21" ht="28.8" x14ac:dyDescent="0.3">
      <c r="A40" s="8"/>
      <c r="B40" s="8"/>
      <c r="C40" s="119" t="s">
        <v>119</v>
      </c>
      <c r="D40" s="85"/>
      <c r="E40" s="13"/>
      <c r="F40" s="78"/>
      <c r="G40" s="74"/>
      <c r="H40" s="74"/>
      <c r="I40" s="73"/>
      <c r="J40" s="2"/>
      <c r="K40" s="22"/>
      <c r="L40" s="158"/>
      <c r="M40" s="159"/>
      <c r="N40" s="160"/>
      <c r="O40" s="124"/>
      <c r="P40" s="158"/>
      <c r="Q40" s="159"/>
      <c r="R40" s="160"/>
      <c r="S40" s="54"/>
      <c r="T40" s="2"/>
      <c r="U40" s="2"/>
    </row>
    <row r="41" spans="1:21" x14ac:dyDescent="0.3">
      <c r="A41" s="8"/>
      <c r="B41" s="8"/>
      <c r="C41" s="119" t="s">
        <v>120</v>
      </c>
      <c r="D41" s="85"/>
      <c r="E41" s="13"/>
      <c r="F41" s="78"/>
      <c r="G41" s="74"/>
      <c r="H41" s="74"/>
      <c r="I41" s="73"/>
      <c r="J41" s="2"/>
      <c r="K41" s="22"/>
      <c r="L41" s="158"/>
      <c r="M41" s="159"/>
      <c r="N41" s="160"/>
      <c r="O41" s="124"/>
      <c r="P41" s="158"/>
      <c r="Q41" s="159"/>
      <c r="R41" s="160"/>
      <c r="S41" s="54"/>
      <c r="T41" s="2"/>
      <c r="U41" s="2"/>
    </row>
    <row r="42" spans="1:21" x14ac:dyDescent="0.3">
      <c r="A42" s="8"/>
      <c r="B42" s="8"/>
      <c r="C42" s="119" t="s">
        <v>121</v>
      </c>
      <c r="D42" s="85"/>
      <c r="E42" s="13"/>
      <c r="F42" s="116"/>
      <c r="G42" s="114"/>
      <c r="H42" s="114"/>
      <c r="I42" s="73"/>
      <c r="J42" s="2"/>
      <c r="K42" s="22"/>
      <c r="L42" s="158"/>
      <c r="M42" s="159"/>
      <c r="N42" s="160"/>
      <c r="O42" s="124"/>
      <c r="P42" s="158"/>
      <c r="Q42" s="159"/>
      <c r="R42" s="160"/>
      <c r="S42" s="54"/>
      <c r="T42" s="2"/>
      <c r="U42" s="2"/>
    </row>
    <row r="43" spans="1:21" x14ac:dyDescent="0.3">
      <c r="A43" s="8"/>
      <c r="B43" s="8"/>
      <c r="C43" s="119" t="s">
        <v>122</v>
      </c>
      <c r="D43" s="85"/>
      <c r="E43" s="13"/>
      <c r="F43" s="116"/>
      <c r="G43" s="114"/>
      <c r="H43" s="114"/>
      <c r="I43" s="73"/>
      <c r="J43" s="2"/>
      <c r="K43" s="22"/>
      <c r="L43" s="158"/>
      <c r="M43" s="159"/>
      <c r="N43" s="160"/>
      <c r="O43" s="124"/>
      <c r="P43" s="158"/>
      <c r="Q43" s="159"/>
      <c r="R43" s="160"/>
      <c r="S43" s="54"/>
      <c r="T43" s="2"/>
      <c r="U43" s="2"/>
    </row>
    <row r="44" spans="1:21" x14ac:dyDescent="0.3">
      <c r="A44" s="8"/>
      <c r="B44" s="8"/>
      <c r="C44" s="119" t="s">
        <v>98</v>
      </c>
      <c r="D44" s="85"/>
      <c r="E44" s="13"/>
      <c r="F44" s="116"/>
      <c r="G44" s="114"/>
      <c r="H44" s="114"/>
      <c r="I44" s="73"/>
      <c r="J44" s="2"/>
      <c r="K44" s="22"/>
      <c r="L44" s="158"/>
      <c r="M44" s="159"/>
      <c r="N44" s="160"/>
      <c r="O44" s="124"/>
      <c r="P44" s="158"/>
      <c r="Q44" s="159"/>
      <c r="R44" s="160"/>
      <c r="S44" s="54"/>
      <c r="T44" s="2"/>
      <c r="U44" s="2"/>
    </row>
    <row r="45" spans="1:21" ht="43.2" x14ac:dyDescent="0.3">
      <c r="A45" s="8" t="s">
        <v>123</v>
      </c>
      <c r="B45" s="113" t="s">
        <v>124</v>
      </c>
      <c r="C45" s="147" t="s">
        <v>125</v>
      </c>
      <c r="D45" s="85" t="s">
        <v>212</v>
      </c>
      <c r="E45" s="13"/>
      <c r="F45" s="116">
        <v>5</v>
      </c>
      <c r="G45" s="114">
        <v>8</v>
      </c>
      <c r="H45" s="114">
        <v>13</v>
      </c>
      <c r="I45" s="73">
        <f t="shared" si="0"/>
        <v>8.3333333333333339</v>
      </c>
      <c r="J45" s="2"/>
      <c r="K45" s="22"/>
      <c r="L45" s="158"/>
      <c r="M45" s="159"/>
      <c r="N45" s="160"/>
      <c r="O45" s="124"/>
      <c r="P45" s="158"/>
      <c r="Q45" s="159">
        <v>3</v>
      </c>
      <c r="R45" s="160">
        <v>3</v>
      </c>
      <c r="S45" s="54"/>
      <c r="T45" s="2"/>
      <c r="U45" s="2"/>
    </row>
    <row r="46" spans="1:21" ht="28.8" x14ac:dyDescent="0.3">
      <c r="A46" s="8"/>
      <c r="B46" s="8"/>
      <c r="C46" s="147" t="s">
        <v>126</v>
      </c>
      <c r="D46" s="85" t="s">
        <v>212</v>
      </c>
      <c r="E46" s="13"/>
      <c r="F46" s="116"/>
      <c r="G46" s="114"/>
      <c r="H46" s="114"/>
      <c r="I46" s="73"/>
      <c r="J46" s="2"/>
      <c r="K46" s="22"/>
      <c r="L46" s="158"/>
      <c r="M46" s="159"/>
      <c r="N46" s="160"/>
      <c r="O46" s="124"/>
      <c r="P46" s="158"/>
      <c r="Q46" s="159"/>
      <c r="R46" s="160"/>
      <c r="S46" s="54"/>
      <c r="T46" s="2"/>
      <c r="U46" s="2"/>
    </row>
    <row r="47" spans="1:21" ht="57.6" hidden="1" x14ac:dyDescent="0.3">
      <c r="A47" s="8" t="s">
        <v>127</v>
      </c>
      <c r="B47" s="8"/>
      <c r="C47" s="85"/>
      <c r="D47" s="85"/>
      <c r="E47" s="13"/>
      <c r="F47" s="116"/>
      <c r="G47" s="114"/>
      <c r="H47" s="114"/>
      <c r="I47" s="73"/>
      <c r="J47" s="2"/>
      <c r="K47" s="22"/>
      <c r="L47" s="158"/>
      <c r="M47" s="159">
        <v>20</v>
      </c>
      <c r="N47" s="160">
        <v>13.5</v>
      </c>
      <c r="O47" s="124"/>
      <c r="P47" s="158"/>
      <c r="Q47" s="159"/>
      <c r="R47" s="160"/>
      <c r="S47" s="54">
        <v>20</v>
      </c>
      <c r="T47" s="2"/>
      <c r="U47" s="2"/>
    </row>
    <row r="48" spans="1:21" ht="28.8" x14ac:dyDescent="0.3">
      <c r="A48" s="8" t="s">
        <v>128</v>
      </c>
      <c r="B48" s="8" t="s">
        <v>129</v>
      </c>
      <c r="C48" s="119" t="s">
        <v>130</v>
      </c>
      <c r="D48" s="85"/>
      <c r="E48" s="13"/>
      <c r="F48" s="116">
        <v>3</v>
      </c>
      <c r="G48" s="114">
        <v>5</v>
      </c>
      <c r="H48" s="114">
        <v>8</v>
      </c>
      <c r="I48" s="73">
        <f t="shared" si="0"/>
        <v>5.166666666666667</v>
      </c>
      <c r="J48" s="2"/>
      <c r="K48" s="22"/>
      <c r="L48" s="158"/>
      <c r="M48" s="159"/>
      <c r="N48" s="160">
        <v>1</v>
      </c>
      <c r="O48" s="124"/>
      <c r="P48" s="158"/>
      <c r="Q48" s="159"/>
      <c r="R48" s="160"/>
      <c r="S48" s="54"/>
      <c r="T48" s="2"/>
      <c r="U48" s="2"/>
    </row>
    <row r="49" spans="1:21" x14ac:dyDescent="0.3">
      <c r="A49" s="12"/>
      <c r="B49" s="8"/>
      <c r="C49" s="150" t="s">
        <v>131</v>
      </c>
      <c r="D49" s="85" t="s">
        <v>214</v>
      </c>
      <c r="E49" s="13"/>
      <c r="F49" s="116"/>
      <c r="G49" s="114"/>
      <c r="H49" s="114"/>
      <c r="I49" s="73"/>
      <c r="J49" s="2"/>
      <c r="K49" s="22"/>
      <c r="L49" s="158"/>
      <c r="M49" s="159"/>
      <c r="N49" s="160"/>
      <c r="O49" s="124"/>
      <c r="P49" s="158"/>
      <c r="Q49" s="159"/>
      <c r="R49" s="160"/>
      <c r="S49" s="54"/>
      <c r="T49" s="2"/>
      <c r="U49" s="2"/>
    </row>
    <row r="50" spans="1:21" x14ac:dyDescent="0.3">
      <c r="A50" s="8"/>
      <c r="B50" s="8"/>
      <c r="C50" s="150" t="s">
        <v>132</v>
      </c>
      <c r="D50" s="85" t="s">
        <v>214</v>
      </c>
      <c r="E50" s="13"/>
      <c r="F50" s="116"/>
      <c r="G50" s="114"/>
      <c r="H50" s="114"/>
      <c r="I50" s="73"/>
      <c r="J50" s="2"/>
      <c r="K50" s="22"/>
      <c r="L50" s="158"/>
      <c r="M50" s="159"/>
      <c r="N50" s="160"/>
      <c r="O50" s="124"/>
      <c r="P50" s="158"/>
      <c r="Q50" s="159"/>
      <c r="R50" s="160"/>
      <c r="S50" s="54"/>
      <c r="T50" s="2"/>
      <c r="U50" s="2"/>
    </row>
    <row r="51" spans="1:21" ht="28.8" x14ac:dyDescent="0.3">
      <c r="A51" s="8"/>
      <c r="B51" s="8"/>
      <c r="C51" s="147" t="s">
        <v>133</v>
      </c>
      <c r="D51" s="85" t="s">
        <v>213</v>
      </c>
      <c r="E51" s="13"/>
      <c r="F51" s="116"/>
      <c r="G51" s="114"/>
      <c r="H51" s="114"/>
      <c r="I51" s="73"/>
      <c r="J51" s="2"/>
      <c r="K51" s="22"/>
      <c r="L51" s="158"/>
      <c r="M51" s="159"/>
      <c r="N51" s="160"/>
      <c r="O51" s="124"/>
      <c r="P51" s="158"/>
      <c r="Q51" s="159"/>
      <c r="R51" s="160"/>
      <c r="S51" s="54"/>
      <c r="T51" s="2"/>
      <c r="U51" s="2"/>
    </row>
    <row r="52" spans="1:21" x14ac:dyDescent="0.3">
      <c r="A52" s="8"/>
      <c r="B52" s="12"/>
      <c r="C52" s="147" t="s">
        <v>134</v>
      </c>
      <c r="D52" s="85" t="s">
        <v>213</v>
      </c>
      <c r="E52" s="13"/>
      <c r="F52" s="116"/>
      <c r="G52" s="114"/>
      <c r="H52" s="114"/>
      <c r="I52" s="73"/>
      <c r="J52" s="2"/>
      <c r="K52" s="22"/>
      <c r="L52" s="158"/>
      <c r="M52" s="159"/>
      <c r="N52" s="160"/>
      <c r="O52" s="124"/>
      <c r="P52" s="158"/>
      <c r="Q52" s="159"/>
      <c r="R52" s="160"/>
      <c r="S52" s="54"/>
      <c r="T52" s="2"/>
      <c r="U52" s="2"/>
    </row>
    <row r="53" spans="1:21" ht="43.8" thickBot="1" x14ac:dyDescent="0.35">
      <c r="A53" s="18" t="s">
        <v>135</v>
      </c>
      <c r="B53" s="18" t="s">
        <v>136</v>
      </c>
      <c r="C53" s="149" t="s">
        <v>137</v>
      </c>
      <c r="D53" s="91"/>
      <c r="E53" s="15"/>
      <c r="F53" s="117">
        <v>3</v>
      </c>
      <c r="G53" s="115">
        <v>5</v>
      </c>
      <c r="H53" s="115">
        <v>8</v>
      </c>
      <c r="I53" s="76">
        <f t="shared" si="0"/>
        <v>5.166666666666667</v>
      </c>
      <c r="J53" s="2"/>
      <c r="K53" s="23"/>
      <c r="L53" s="28"/>
      <c r="M53" s="31"/>
      <c r="N53" s="55">
        <v>20</v>
      </c>
      <c r="O53" s="56"/>
      <c r="P53" s="28"/>
      <c r="Q53" s="31"/>
      <c r="R53" s="55"/>
      <c r="S53" s="57"/>
      <c r="T53" s="2"/>
      <c r="U53" s="2"/>
    </row>
    <row r="54" spans="1:21" ht="28.8" hidden="1" x14ac:dyDescent="0.3">
      <c r="A54" s="8"/>
      <c r="B54" s="13"/>
      <c r="C54" s="13" t="s">
        <v>138</v>
      </c>
      <c r="D54" s="13"/>
      <c r="E54" s="13"/>
      <c r="F54" s="110"/>
      <c r="G54" s="110"/>
      <c r="H54" s="110"/>
      <c r="I54" s="71"/>
      <c r="J54" s="2"/>
      <c r="K54" s="22"/>
      <c r="L54" s="27"/>
      <c r="M54" s="30"/>
      <c r="N54" s="51"/>
      <c r="O54" s="50"/>
      <c r="P54" s="27"/>
      <c r="Q54" s="30"/>
      <c r="R54" s="51"/>
      <c r="S54" s="54"/>
      <c r="T54" s="2"/>
      <c r="U54" s="2"/>
    </row>
    <row r="55" spans="1:21" ht="43.8" hidden="1" thickBot="1" x14ac:dyDescent="0.35">
      <c r="A55" s="18"/>
      <c r="B55" s="15"/>
      <c r="C55" s="15" t="s">
        <v>139</v>
      </c>
      <c r="D55" s="15"/>
      <c r="E55" s="15"/>
      <c r="F55" s="111"/>
      <c r="G55" s="111"/>
      <c r="H55" s="111"/>
      <c r="I55" s="72"/>
      <c r="J55" s="2"/>
      <c r="K55" s="23"/>
      <c r="L55" s="28"/>
      <c r="M55" s="31"/>
      <c r="N55" s="55"/>
      <c r="O55" s="56"/>
      <c r="P55" s="28"/>
      <c r="Q55" s="31"/>
      <c r="R55" s="55"/>
      <c r="S55" s="57"/>
      <c r="T55" s="2"/>
      <c r="U55" s="2"/>
    </row>
    <row r="56" spans="1:21" ht="15" thickBot="1" x14ac:dyDescent="0.35">
      <c r="B56" s="83" t="s">
        <v>44</v>
      </c>
      <c r="I56" s="83">
        <f>SUM(I4:I55)</f>
        <v>54.5</v>
      </c>
      <c r="K56" s="118">
        <f>SUM(K5:K53)</f>
        <v>13.5</v>
      </c>
      <c r="L56" s="2">
        <v>0</v>
      </c>
      <c r="M56" s="118">
        <f>SUM(M5:M53)</f>
        <v>29.5</v>
      </c>
      <c r="N56" s="118">
        <f t="shared" ref="N56:S56" si="1">SUM(N5:N53)</f>
        <v>43.5</v>
      </c>
      <c r="O56" s="118">
        <f t="shared" si="1"/>
        <v>3.2</v>
      </c>
      <c r="P56" s="118">
        <f t="shared" si="1"/>
        <v>0</v>
      </c>
      <c r="Q56" s="118">
        <f t="shared" si="1"/>
        <v>29</v>
      </c>
      <c r="R56" s="118">
        <f t="shared" si="1"/>
        <v>12.5</v>
      </c>
      <c r="S56" s="118">
        <f t="shared" si="1"/>
        <v>20</v>
      </c>
      <c r="T56" s="162">
        <f>SUM(K56:S56)</f>
        <v>151.19999999999999</v>
      </c>
      <c r="U56" s="2"/>
    </row>
    <row r="57" spans="1:21" x14ac:dyDescent="0.3"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00CF-F8FD-4235-BD9B-D4F93477B1EA}">
  <dimension ref="A1:P95"/>
  <sheetViews>
    <sheetView topLeftCell="A21" zoomScale="55" zoomScaleNormal="55" workbookViewId="0">
      <selection activeCell="H38" sqref="H38"/>
    </sheetView>
  </sheetViews>
  <sheetFormatPr baseColWidth="10" defaultColWidth="11.44140625" defaultRowHeight="14.4" x14ac:dyDescent="0.3"/>
  <cols>
    <col min="1" max="1" width="25.6640625" customWidth="1"/>
    <col min="2" max="2" width="54.5546875" customWidth="1"/>
    <col min="3" max="3" width="66.88671875" customWidth="1"/>
    <col min="4" max="4" width="17" customWidth="1"/>
    <col min="5" max="5" width="15.5546875" bestFit="1" customWidth="1"/>
    <col min="6" max="6" width="10.109375" bestFit="1" customWidth="1"/>
    <col min="7" max="7" width="17.5546875" bestFit="1" customWidth="1"/>
    <col min="8" max="8" width="8.109375" bestFit="1" customWidth="1"/>
    <col min="9" max="10" width="9.5546875" bestFit="1" customWidth="1"/>
    <col min="11" max="11" width="9.88671875" bestFit="1" customWidth="1"/>
  </cols>
  <sheetData>
    <row r="1" spans="1:16" ht="18" x14ac:dyDescent="0.35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9.4" thickBot="1" x14ac:dyDescent="0.35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58" t="s">
        <v>2</v>
      </c>
      <c r="N2" s="58"/>
      <c r="O2" s="2"/>
      <c r="P2" s="2"/>
    </row>
    <row r="3" spans="1:16" x14ac:dyDescent="0.3">
      <c r="A3" s="3" t="s">
        <v>3</v>
      </c>
      <c r="B3" s="4" t="s">
        <v>4</v>
      </c>
      <c r="C3" s="4" t="s">
        <v>5</v>
      </c>
      <c r="D3" s="4" t="s">
        <v>6</v>
      </c>
      <c r="E3" s="14" t="s">
        <v>141</v>
      </c>
      <c r="F3" s="14" t="s">
        <v>142</v>
      </c>
      <c r="G3" s="14" t="s">
        <v>143</v>
      </c>
      <c r="H3" s="14" t="s">
        <v>144</v>
      </c>
      <c r="I3" s="14" t="s">
        <v>145</v>
      </c>
      <c r="J3" s="14" t="s">
        <v>146</v>
      </c>
      <c r="K3" s="46" t="s">
        <v>147</v>
      </c>
      <c r="L3" s="2"/>
      <c r="M3" s="24" t="s">
        <v>15</v>
      </c>
      <c r="N3" s="62" t="s">
        <v>47</v>
      </c>
      <c r="O3" s="2"/>
      <c r="P3" s="2"/>
    </row>
    <row r="4" spans="1:16" ht="28.8" x14ac:dyDescent="0.3">
      <c r="A4" s="8" t="s">
        <v>148</v>
      </c>
      <c r="B4" s="13" t="s">
        <v>149</v>
      </c>
      <c r="C4" s="13" t="s">
        <v>150</v>
      </c>
      <c r="D4" s="13"/>
      <c r="E4" s="13"/>
      <c r="F4" s="13"/>
      <c r="G4" s="13"/>
      <c r="H4" s="13"/>
      <c r="I4" s="13"/>
      <c r="J4" s="13"/>
      <c r="K4" s="17"/>
      <c r="L4" s="2"/>
      <c r="M4" s="63"/>
      <c r="N4" s="64"/>
      <c r="O4" s="2"/>
      <c r="P4" s="2"/>
    </row>
    <row r="5" spans="1:16" x14ac:dyDescent="0.3">
      <c r="A5" s="8"/>
      <c r="B5" s="13"/>
      <c r="C5" s="13" t="s">
        <v>151</v>
      </c>
      <c r="D5" s="13"/>
      <c r="E5" s="13"/>
      <c r="F5" s="13"/>
      <c r="G5" s="13"/>
      <c r="H5" s="13"/>
      <c r="I5" s="13"/>
      <c r="J5" s="13"/>
      <c r="K5" s="17"/>
      <c r="L5" s="2"/>
      <c r="M5" s="63"/>
      <c r="N5" s="64"/>
      <c r="O5" s="2"/>
      <c r="P5" s="2"/>
    </row>
    <row r="6" spans="1:16" x14ac:dyDescent="0.3">
      <c r="A6" s="8"/>
      <c r="B6" s="13"/>
      <c r="C6" s="13" t="s">
        <v>152</v>
      </c>
      <c r="D6" s="13"/>
      <c r="E6" s="13"/>
      <c r="F6" s="13"/>
      <c r="G6" s="13"/>
      <c r="H6" s="13"/>
      <c r="I6" s="13"/>
      <c r="J6" s="13"/>
      <c r="K6" s="17"/>
      <c r="L6" s="2"/>
      <c r="M6" s="63"/>
      <c r="N6" s="64"/>
      <c r="O6" s="2"/>
      <c r="P6" s="2"/>
    </row>
    <row r="7" spans="1:16" x14ac:dyDescent="0.3">
      <c r="A7" s="8"/>
      <c r="B7" s="13"/>
      <c r="C7" s="13" t="s">
        <v>153</v>
      </c>
      <c r="D7" s="13"/>
      <c r="E7" s="13"/>
      <c r="F7" s="13"/>
      <c r="G7" s="13"/>
      <c r="H7" s="13"/>
      <c r="I7" s="13"/>
      <c r="J7" s="13"/>
      <c r="K7" s="17"/>
      <c r="L7" s="2"/>
      <c r="M7" s="63"/>
      <c r="N7" s="64"/>
      <c r="O7" s="2"/>
      <c r="P7" s="2"/>
    </row>
    <row r="8" spans="1:16" x14ac:dyDescent="0.3">
      <c r="A8" s="8"/>
      <c r="B8" s="13"/>
      <c r="C8" s="13" t="s">
        <v>154</v>
      </c>
      <c r="D8" s="13"/>
      <c r="E8" s="13"/>
      <c r="F8" s="13"/>
      <c r="G8" s="13"/>
      <c r="H8" s="13"/>
      <c r="I8" s="13"/>
      <c r="J8" s="13"/>
      <c r="K8" s="17"/>
      <c r="L8" s="2"/>
      <c r="M8" s="63"/>
      <c r="N8" s="64"/>
      <c r="O8" s="2"/>
      <c r="P8" s="2"/>
    </row>
    <row r="9" spans="1:16" x14ac:dyDescent="0.3">
      <c r="A9" s="8"/>
      <c r="B9" s="13"/>
      <c r="C9" s="13" t="s">
        <v>155</v>
      </c>
      <c r="D9" s="13"/>
      <c r="E9" s="13"/>
      <c r="F9" s="13"/>
      <c r="G9" s="13"/>
      <c r="H9" s="13"/>
      <c r="I9" s="13"/>
      <c r="J9" s="13"/>
      <c r="K9" s="17"/>
      <c r="L9" s="2"/>
      <c r="M9" s="63"/>
      <c r="N9" s="64"/>
      <c r="O9" s="2"/>
      <c r="P9" s="2"/>
    </row>
    <row r="10" spans="1:16" ht="43.2" x14ac:dyDescent="0.3">
      <c r="A10" s="8" t="s">
        <v>156</v>
      </c>
      <c r="B10" s="13" t="s">
        <v>157</v>
      </c>
      <c r="C10" s="13" t="s">
        <v>158</v>
      </c>
      <c r="D10" s="13"/>
      <c r="E10" s="13"/>
      <c r="F10" s="13"/>
      <c r="G10" s="41"/>
      <c r="H10" s="41"/>
      <c r="I10" s="41"/>
      <c r="J10" s="41"/>
      <c r="K10" s="48"/>
      <c r="L10" s="2"/>
      <c r="M10" s="63"/>
      <c r="N10" s="64"/>
      <c r="O10" s="2"/>
      <c r="P10" s="2"/>
    </row>
    <row r="11" spans="1:16" x14ac:dyDescent="0.3">
      <c r="A11" s="8"/>
      <c r="B11" s="13"/>
      <c r="C11" s="13" t="s">
        <v>159</v>
      </c>
      <c r="D11" s="13"/>
      <c r="E11" s="13"/>
      <c r="F11" s="13"/>
      <c r="G11" s="41"/>
      <c r="H11" s="41"/>
      <c r="I11" s="41"/>
      <c r="J11" s="41"/>
      <c r="K11" s="48"/>
      <c r="L11" s="2"/>
      <c r="M11" s="63"/>
      <c r="N11" s="64"/>
      <c r="O11" s="2"/>
      <c r="P11" s="2"/>
    </row>
    <row r="12" spans="1:16" x14ac:dyDescent="0.3">
      <c r="A12" s="8"/>
      <c r="B12" s="13"/>
      <c r="C12" s="13" t="s">
        <v>160</v>
      </c>
      <c r="D12" s="13"/>
      <c r="E12" s="13"/>
      <c r="F12" s="13"/>
      <c r="G12" s="41"/>
      <c r="H12" s="41"/>
      <c r="I12" s="41"/>
      <c r="J12" s="41"/>
      <c r="K12" s="48"/>
      <c r="L12" s="2"/>
      <c r="M12" s="63"/>
      <c r="N12" s="64"/>
      <c r="O12" s="2"/>
      <c r="P12" s="2"/>
    </row>
    <row r="13" spans="1:16" x14ac:dyDescent="0.3">
      <c r="A13" s="8"/>
      <c r="B13" s="13"/>
      <c r="C13" s="13" t="s">
        <v>161</v>
      </c>
      <c r="D13" s="13"/>
      <c r="E13" s="13"/>
      <c r="F13" s="13"/>
      <c r="G13" s="41"/>
      <c r="H13" s="41"/>
      <c r="I13" s="41"/>
      <c r="J13" s="41"/>
      <c r="K13" s="48"/>
      <c r="L13" s="2"/>
      <c r="M13" s="63"/>
      <c r="N13" s="64"/>
      <c r="O13" s="2"/>
      <c r="P13" s="2"/>
    </row>
    <row r="14" spans="1:16" x14ac:dyDescent="0.3">
      <c r="A14" s="8"/>
      <c r="B14" s="13"/>
      <c r="C14" s="13" t="s">
        <v>162</v>
      </c>
      <c r="D14" s="13"/>
      <c r="E14" s="13"/>
      <c r="F14" s="13"/>
      <c r="G14" s="41"/>
      <c r="H14" s="41"/>
      <c r="I14" s="41"/>
      <c r="J14" s="41"/>
      <c r="K14" s="48"/>
      <c r="L14" s="2"/>
      <c r="M14" s="63"/>
      <c r="N14" s="64"/>
      <c r="O14" s="2"/>
      <c r="P14" s="2"/>
    </row>
    <row r="15" spans="1:16" ht="43.2" x14ac:dyDescent="0.3">
      <c r="A15" s="8" t="s">
        <v>163</v>
      </c>
      <c r="B15" s="13" t="s">
        <v>164</v>
      </c>
      <c r="C15" s="13" t="s">
        <v>165</v>
      </c>
      <c r="D15" s="13"/>
      <c r="E15" s="13"/>
      <c r="F15" s="13"/>
      <c r="G15" s="41"/>
      <c r="H15" s="41"/>
      <c r="I15" s="41"/>
      <c r="J15" s="41"/>
      <c r="K15" s="48"/>
      <c r="L15" s="2"/>
      <c r="M15" s="63"/>
      <c r="N15" s="64"/>
      <c r="O15" s="2"/>
      <c r="P15" s="2"/>
    </row>
    <row r="16" spans="1:16" x14ac:dyDescent="0.3">
      <c r="A16" s="8"/>
      <c r="B16" s="13"/>
      <c r="C16" s="13" t="s">
        <v>166</v>
      </c>
      <c r="D16" s="13"/>
      <c r="E16" s="13"/>
      <c r="F16" s="13"/>
      <c r="G16" s="41"/>
      <c r="H16" s="41"/>
      <c r="I16" s="41"/>
      <c r="J16" s="41"/>
      <c r="K16" s="48"/>
      <c r="L16" s="2"/>
      <c r="M16" s="63"/>
      <c r="N16" s="64"/>
      <c r="O16" s="2"/>
      <c r="P16" s="2"/>
    </row>
    <row r="17" spans="1:16" x14ac:dyDescent="0.3">
      <c r="A17" s="8"/>
      <c r="B17" s="13"/>
      <c r="C17" s="13" t="s">
        <v>167</v>
      </c>
      <c r="D17" s="13"/>
      <c r="E17" s="13"/>
      <c r="F17" s="13"/>
      <c r="G17" s="41"/>
      <c r="H17" s="41"/>
      <c r="I17" s="41"/>
      <c r="J17" s="41"/>
      <c r="K17" s="48"/>
      <c r="L17" s="2"/>
      <c r="M17" s="63"/>
      <c r="N17" s="64"/>
      <c r="O17" s="2"/>
      <c r="P17" s="2"/>
    </row>
    <row r="18" spans="1:16" x14ac:dyDescent="0.3">
      <c r="A18" s="8"/>
      <c r="B18" s="13"/>
      <c r="C18" s="13" t="s">
        <v>168</v>
      </c>
      <c r="D18" s="13"/>
      <c r="E18" s="13"/>
      <c r="F18" s="13"/>
      <c r="G18" s="41"/>
      <c r="H18" s="41"/>
      <c r="I18" s="41"/>
      <c r="J18" s="41"/>
      <c r="K18" s="48"/>
      <c r="L18" s="2"/>
      <c r="M18" s="63"/>
      <c r="N18" s="64"/>
      <c r="O18" s="2"/>
      <c r="P18" s="2"/>
    </row>
    <row r="19" spans="1:16" x14ac:dyDescent="0.3">
      <c r="A19" s="8"/>
      <c r="B19" s="13"/>
      <c r="C19" s="13" t="s">
        <v>169</v>
      </c>
      <c r="D19" s="13"/>
      <c r="E19" s="13"/>
      <c r="F19" s="13"/>
      <c r="G19" s="41"/>
      <c r="H19" s="41"/>
      <c r="I19" s="41"/>
      <c r="J19" s="41"/>
      <c r="K19" s="48"/>
      <c r="L19" s="2"/>
      <c r="M19" s="63"/>
      <c r="N19" s="64"/>
      <c r="O19" s="2"/>
      <c r="P19" s="2"/>
    </row>
    <row r="20" spans="1:16" x14ac:dyDescent="0.3">
      <c r="A20" s="8"/>
      <c r="B20" s="13"/>
      <c r="C20" s="68" t="s">
        <v>170</v>
      </c>
      <c r="D20" s="13"/>
      <c r="E20" s="13"/>
      <c r="F20" s="13"/>
      <c r="G20" s="41"/>
      <c r="H20" s="41"/>
      <c r="I20" s="41"/>
      <c r="J20" s="41"/>
      <c r="K20" s="48"/>
      <c r="L20" s="2"/>
      <c r="M20" s="63"/>
      <c r="N20" s="64"/>
      <c r="O20" s="2"/>
      <c r="P20" s="2"/>
    </row>
    <row r="21" spans="1:16" x14ac:dyDescent="0.3">
      <c r="A21" s="8"/>
      <c r="B21" s="13"/>
      <c r="C21" s="68" t="s">
        <v>171</v>
      </c>
      <c r="D21" s="13"/>
      <c r="E21" s="13"/>
      <c r="F21" s="13"/>
      <c r="G21" s="41"/>
      <c r="H21" s="41"/>
      <c r="I21" s="41"/>
      <c r="J21" s="41"/>
      <c r="K21" s="48"/>
      <c r="L21" s="2"/>
      <c r="M21" s="63"/>
      <c r="N21" s="64"/>
      <c r="O21" s="2"/>
      <c r="P21" s="2"/>
    </row>
    <row r="22" spans="1:16" x14ac:dyDescent="0.3">
      <c r="A22" s="8"/>
      <c r="B22" s="13"/>
      <c r="C22" s="68" t="s">
        <v>172</v>
      </c>
      <c r="D22" s="13"/>
      <c r="E22" s="13"/>
      <c r="F22" s="13"/>
      <c r="G22" s="41"/>
      <c r="H22" s="41"/>
      <c r="I22" s="41"/>
      <c r="J22" s="41"/>
      <c r="K22" s="48"/>
      <c r="L22" s="2"/>
      <c r="M22" s="63"/>
      <c r="N22" s="64"/>
      <c r="O22" s="2"/>
      <c r="P22" s="2"/>
    </row>
    <row r="23" spans="1:16" ht="43.2" x14ac:dyDescent="0.3">
      <c r="A23" s="8" t="s">
        <v>173</v>
      </c>
      <c r="B23" s="13" t="s">
        <v>174</v>
      </c>
      <c r="C23" s="13" t="s">
        <v>165</v>
      </c>
      <c r="D23" s="13"/>
      <c r="E23" s="13"/>
      <c r="F23" s="13"/>
      <c r="G23" s="41"/>
      <c r="H23" s="41"/>
      <c r="I23" s="41"/>
      <c r="J23" s="41"/>
      <c r="K23" s="48"/>
      <c r="L23" s="2"/>
      <c r="M23" s="63"/>
      <c r="N23" s="64"/>
      <c r="O23" s="2"/>
      <c r="P23" s="2"/>
    </row>
    <row r="24" spans="1:16" x14ac:dyDescent="0.3">
      <c r="A24" s="8"/>
      <c r="B24" s="13"/>
      <c r="C24" s="13" t="s">
        <v>175</v>
      </c>
      <c r="D24" s="13"/>
      <c r="E24" s="13"/>
      <c r="F24" s="13"/>
      <c r="G24" s="41"/>
      <c r="H24" s="41"/>
      <c r="I24" s="41"/>
      <c r="J24" s="41"/>
      <c r="K24" s="48"/>
      <c r="L24" s="2"/>
      <c r="M24" s="63"/>
      <c r="N24" s="64"/>
      <c r="O24" s="2"/>
      <c r="P24" s="2"/>
    </row>
    <row r="25" spans="1:16" x14ac:dyDescent="0.3">
      <c r="A25" s="8"/>
      <c r="B25" s="13"/>
      <c r="C25" s="13" t="s">
        <v>176</v>
      </c>
      <c r="D25" s="13"/>
      <c r="E25" s="13"/>
      <c r="F25" s="13"/>
      <c r="G25" s="41"/>
      <c r="H25" s="41"/>
      <c r="I25" s="41"/>
      <c r="J25" s="41"/>
      <c r="K25" s="48"/>
      <c r="L25" s="2"/>
      <c r="M25" s="63"/>
      <c r="N25" s="64"/>
      <c r="O25" s="2"/>
      <c r="P25" s="2"/>
    </row>
    <row r="26" spans="1:16" x14ac:dyDescent="0.3">
      <c r="A26" s="8"/>
      <c r="B26" s="13"/>
      <c r="C26" s="13" t="s">
        <v>177</v>
      </c>
      <c r="D26" s="13"/>
      <c r="E26" s="13"/>
      <c r="F26" s="13"/>
      <c r="G26" s="41"/>
      <c r="H26" s="41"/>
      <c r="I26" s="41"/>
      <c r="J26" s="41"/>
      <c r="K26" s="48"/>
      <c r="L26" s="2"/>
      <c r="M26" s="63"/>
      <c r="N26" s="64"/>
      <c r="O26" s="2"/>
      <c r="P26" s="2"/>
    </row>
    <row r="27" spans="1:16" x14ac:dyDescent="0.3">
      <c r="A27" s="8"/>
      <c r="B27" s="13"/>
      <c r="C27" t="s">
        <v>178</v>
      </c>
      <c r="D27" s="13"/>
      <c r="E27" s="13"/>
      <c r="F27" s="13"/>
      <c r="G27" s="41"/>
      <c r="H27" s="41"/>
      <c r="I27" s="41"/>
      <c r="J27" s="41"/>
      <c r="K27" s="48"/>
      <c r="L27" s="2"/>
      <c r="M27" s="63"/>
      <c r="N27" s="64"/>
      <c r="O27" s="2"/>
      <c r="P27" s="2"/>
    </row>
    <row r="28" spans="1:16" ht="28.8" x14ac:dyDescent="0.3">
      <c r="A28" s="8"/>
      <c r="B28" s="13" t="s">
        <v>179</v>
      </c>
      <c r="C28" t="s">
        <v>165</v>
      </c>
      <c r="D28" s="13"/>
      <c r="E28" s="13"/>
      <c r="F28" s="13"/>
      <c r="G28" s="41"/>
      <c r="H28" s="41"/>
      <c r="I28" s="41"/>
      <c r="J28" s="41"/>
      <c r="K28" s="48"/>
      <c r="L28" s="2"/>
      <c r="M28" s="63"/>
      <c r="N28" s="64"/>
      <c r="O28" s="2"/>
      <c r="P28" s="2"/>
    </row>
    <row r="29" spans="1:16" x14ac:dyDescent="0.3">
      <c r="A29" s="8"/>
      <c r="B29" s="13"/>
      <c r="C29" t="s">
        <v>180</v>
      </c>
      <c r="D29" s="13"/>
      <c r="E29" s="13"/>
      <c r="F29" s="13"/>
      <c r="G29" s="41"/>
      <c r="H29" s="41"/>
      <c r="I29" s="41"/>
      <c r="J29" s="41"/>
      <c r="K29" s="48"/>
      <c r="L29" s="2"/>
      <c r="M29" s="63"/>
      <c r="N29" s="64"/>
      <c r="O29" s="2"/>
      <c r="P29" s="2"/>
    </row>
    <row r="30" spans="1:16" x14ac:dyDescent="0.3">
      <c r="A30" s="8"/>
      <c r="B30" s="13"/>
      <c r="C30" t="s">
        <v>181</v>
      </c>
      <c r="D30" s="13"/>
      <c r="E30" s="13"/>
      <c r="F30" s="13"/>
      <c r="G30" s="41"/>
      <c r="H30" s="41"/>
      <c r="I30" s="41"/>
      <c r="J30" s="41"/>
      <c r="K30" s="48"/>
      <c r="L30" s="2"/>
      <c r="M30" s="63"/>
      <c r="N30" s="64"/>
      <c r="O30" s="2"/>
      <c r="P30" s="2"/>
    </row>
    <row r="31" spans="1:16" x14ac:dyDescent="0.3">
      <c r="A31" s="8"/>
      <c r="B31" s="13"/>
      <c r="C31" t="s">
        <v>182</v>
      </c>
      <c r="D31" s="13"/>
      <c r="E31" s="13"/>
      <c r="F31" s="13"/>
      <c r="G31" s="41"/>
      <c r="H31" s="41"/>
      <c r="I31" s="41"/>
      <c r="J31" s="41"/>
      <c r="K31" s="48"/>
      <c r="L31" s="2"/>
      <c r="M31" s="63"/>
      <c r="N31" s="64"/>
      <c r="O31" s="2"/>
      <c r="P31" s="2"/>
    </row>
    <row r="32" spans="1:16" x14ac:dyDescent="0.3">
      <c r="A32" s="8"/>
      <c r="B32" s="13"/>
      <c r="C32" t="s">
        <v>183</v>
      </c>
      <c r="D32" s="13"/>
      <c r="E32" s="13"/>
      <c r="F32" s="13"/>
      <c r="G32" s="41"/>
      <c r="H32" s="41"/>
      <c r="I32" s="41"/>
      <c r="J32" s="41"/>
      <c r="K32" s="48"/>
      <c r="L32" s="2"/>
      <c r="M32" s="63"/>
      <c r="N32" s="64"/>
      <c r="O32" s="2"/>
      <c r="P32" s="2"/>
    </row>
    <row r="33" spans="1:16" ht="43.2" x14ac:dyDescent="0.3">
      <c r="A33" s="8" t="s">
        <v>184</v>
      </c>
      <c r="B33" s="13" t="s">
        <v>185</v>
      </c>
      <c r="C33" s="13" t="s">
        <v>165</v>
      </c>
      <c r="D33" s="13"/>
      <c r="E33" s="13"/>
      <c r="F33" s="13"/>
      <c r="G33" s="41"/>
      <c r="H33" s="41"/>
      <c r="I33" s="41"/>
      <c r="J33" s="41"/>
      <c r="K33" s="48"/>
      <c r="L33" s="2"/>
      <c r="M33" s="63"/>
      <c r="N33" s="64"/>
      <c r="O33" s="2"/>
      <c r="P33" s="2"/>
    </row>
    <row r="34" spans="1:16" x14ac:dyDescent="0.3">
      <c r="A34" s="8"/>
      <c r="B34" s="13"/>
      <c r="C34" s="13" t="s">
        <v>186</v>
      </c>
      <c r="D34" s="13"/>
      <c r="E34" s="13"/>
      <c r="F34" s="13"/>
      <c r="G34" s="41"/>
      <c r="H34" s="41"/>
      <c r="I34" s="41"/>
      <c r="J34" s="41"/>
      <c r="K34" s="48"/>
      <c r="L34" s="2"/>
      <c r="M34" s="63"/>
      <c r="N34" s="64"/>
      <c r="O34" s="2"/>
      <c r="P34" s="2"/>
    </row>
    <row r="35" spans="1:16" x14ac:dyDescent="0.3">
      <c r="A35" s="8"/>
      <c r="B35" s="13"/>
      <c r="C35" s="13" t="s">
        <v>187</v>
      </c>
      <c r="D35" s="13"/>
      <c r="E35" s="13"/>
      <c r="F35" s="13"/>
      <c r="G35" s="41"/>
      <c r="H35" s="41"/>
      <c r="I35" s="41"/>
      <c r="J35" s="41"/>
      <c r="K35" s="48"/>
      <c r="L35" s="2"/>
      <c r="M35" s="63"/>
      <c r="N35" s="64"/>
      <c r="O35" s="2"/>
      <c r="P35" s="2"/>
    </row>
    <row r="36" spans="1:16" ht="28.8" x14ac:dyDescent="0.3">
      <c r="A36" s="8"/>
      <c r="B36" s="13" t="s">
        <v>188</v>
      </c>
      <c r="C36" s="13" t="s">
        <v>165</v>
      </c>
      <c r="D36" s="13"/>
      <c r="E36" s="13"/>
      <c r="F36" s="13"/>
      <c r="G36" s="41"/>
      <c r="H36" s="41"/>
      <c r="I36" s="41"/>
      <c r="J36" s="41"/>
      <c r="K36" s="48"/>
      <c r="L36" s="2"/>
      <c r="M36" s="63"/>
      <c r="N36" s="64"/>
      <c r="O36" s="2"/>
      <c r="P36" s="2"/>
    </row>
    <row r="37" spans="1:16" x14ac:dyDescent="0.3">
      <c r="A37" s="8"/>
      <c r="B37" s="13"/>
      <c r="C37" s="13" t="s">
        <v>189</v>
      </c>
      <c r="D37" s="13"/>
      <c r="E37" s="13"/>
      <c r="F37" s="13"/>
      <c r="G37" s="41"/>
      <c r="H37" s="41"/>
      <c r="I37" s="41"/>
      <c r="J37" s="41"/>
      <c r="K37" s="48"/>
      <c r="L37" s="2"/>
      <c r="M37" s="63"/>
      <c r="N37" s="64"/>
      <c r="O37" s="2"/>
      <c r="P37" s="2"/>
    </row>
    <row r="38" spans="1:16" ht="28.8" x14ac:dyDescent="0.3">
      <c r="A38" s="8"/>
      <c r="B38" s="13" t="s">
        <v>190</v>
      </c>
      <c r="C38" s="13" t="s">
        <v>165</v>
      </c>
      <c r="D38" s="13"/>
      <c r="E38" s="13"/>
      <c r="F38" s="13"/>
      <c r="G38" s="41"/>
      <c r="H38" s="41"/>
      <c r="I38" s="41"/>
      <c r="J38" s="41"/>
      <c r="K38" s="48"/>
      <c r="L38" s="2"/>
      <c r="M38" s="63"/>
      <c r="N38" s="64"/>
      <c r="O38" s="2"/>
      <c r="P38" s="2"/>
    </row>
    <row r="39" spans="1:16" x14ac:dyDescent="0.3">
      <c r="A39" s="8"/>
      <c r="B39" s="13"/>
      <c r="C39" s="13" t="s">
        <v>191</v>
      </c>
      <c r="D39" s="13"/>
      <c r="E39" s="13"/>
      <c r="F39" s="13"/>
      <c r="G39" s="41"/>
      <c r="H39" s="41"/>
      <c r="I39" s="41"/>
      <c r="J39" s="41"/>
      <c r="K39" s="48"/>
      <c r="L39" s="2"/>
      <c r="M39" s="63"/>
      <c r="N39" s="64"/>
      <c r="O39" s="2"/>
      <c r="P39" s="2"/>
    </row>
    <row r="40" spans="1:16" x14ac:dyDescent="0.3">
      <c r="A40" s="8"/>
      <c r="B40" s="13"/>
      <c r="C40" s="13" t="s">
        <v>192</v>
      </c>
      <c r="D40" s="13"/>
      <c r="E40" s="13"/>
      <c r="F40" s="13"/>
      <c r="G40" s="41"/>
      <c r="H40" s="41"/>
      <c r="I40" s="41"/>
      <c r="J40" s="41"/>
      <c r="K40" s="48"/>
      <c r="L40" s="2"/>
      <c r="M40" s="63"/>
      <c r="N40" s="64"/>
      <c r="O40" s="2"/>
      <c r="P40" s="2"/>
    </row>
    <row r="41" spans="1:16" ht="43.2" x14ac:dyDescent="0.3">
      <c r="A41" s="8"/>
      <c r="B41" s="13" t="s">
        <v>193</v>
      </c>
      <c r="C41" s="69" t="s">
        <v>165</v>
      </c>
      <c r="D41" s="13"/>
      <c r="E41" s="13"/>
      <c r="F41" s="13"/>
      <c r="G41" s="41"/>
      <c r="H41" s="41"/>
      <c r="I41" s="41"/>
      <c r="J41" s="41"/>
      <c r="K41" s="48"/>
      <c r="L41" s="2"/>
      <c r="M41" s="63"/>
      <c r="N41" s="64"/>
      <c r="O41" s="2"/>
      <c r="P41" s="2"/>
    </row>
    <row r="42" spans="1:16" x14ac:dyDescent="0.3">
      <c r="A42" s="8"/>
      <c r="B42" s="13"/>
      <c r="C42" s="70" t="s">
        <v>194</v>
      </c>
      <c r="D42" s="13"/>
      <c r="E42" s="13"/>
      <c r="F42" s="13"/>
      <c r="G42" s="41"/>
      <c r="H42" s="41"/>
      <c r="I42" s="41"/>
      <c r="J42" s="41"/>
      <c r="K42" s="48"/>
      <c r="L42" s="2"/>
      <c r="M42" s="63"/>
      <c r="N42" s="64"/>
      <c r="O42" s="2"/>
      <c r="P42" s="2"/>
    </row>
    <row r="43" spans="1:16" x14ac:dyDescent="0.3">
      <c r="A43" s="8"/>
      <c r="B43" s="13"/>
      <c r="C43" s="70" t="s">
        <v>195</v>
      </c>
      <c r="D43" s="13"/>
      <c r="E43" s="13"/>
      <c r="F43" s="13"/>
      <c r="G43" s="41"/>
      <c r="H43" s="41"/>
      <c r="I43" s="41"/>
      <c r="J43" s="41"/>
      <c r="K43" s="48"/>
      <c r="L43" s="2"/>
      <c r="M43" s="63"/>
      <c r="N43" s="64"/>
      <c r="O43" s="2"/>
      <c r="P43" s="2"/>
    </row>
    <row r="44" spans="1:16" x14ac:dyDescent="0.3">
      <c r="A44" s="8"/>
      <c r="B44" s="13"/>
      <c r="C44" s="70" t="s">
        <v>196</v>
      </c>
      <c r="D44" s="13"/>
      <c r="E44" s="13"/>
      <c r="F44" s="13"/>
      <c r="G44" s="41"/>
      <c r="H44" s="41"/>
      <c r="I44" s="41"/>
      <c r="J44" s="41"/>
      <c r="K44" s="48"/>
      <c r="L44" s="2"/>
      <c r="M44" s="63"/>
      <c r="N44" s="64"/>
      <c r="O44" s="2"/>
      <c r="P44" s="2"/>
    </row>
    <row r="45" spans="1:16" x14ac:dyDescent="0.3">
      <c r="A45" s="8"/>
      <c r="B45" s="13"/>
      <c r="C45" s="70" t="s">
        <v>197</v>
      </c>
      <c r="D45" s="13"/>
      <c r="E45" s="13"/>
      <c r="F45" s="13"/>
      <c r="G45" s="41"/>
      <c r="H45" s="41"/>
      <c r="I45" s="41"/>
      <c r="J45" s="41"/>
      <c r="K45" s="48"/>
      <c r="L45" s="2"/>
      <c r="M45" s="63"/>
      <c r="N45" s="64"/>
      <c r="O45" s="2"/>
      <c r="P45" s="2"/>
    </row>
    <row r="46" spans="1:16" x14ac:dyDescent="0.3">
      <c r="A46" s="8"/>
      <c r="B46" s="13"/>
      <c r="C46" s="70" t="s">
        <v>198</v>
      </c>
      <c r="D46" s="13"/>
      <c r="E46" s="13"/>
      <c r="F46" s="13"/>
      <c r="G46" s="41"/>
      <c r="H46" s="41"/>
      <c r="I46" s="41"/>
      <c r="J46" s="41"/>
      <c r="K46" s="48"/>
      <c r="L46" s="2"/>
      <c r="M46" s="63"/>
      <c r="N46" s="64"/>
      <c r="O46" s="2"/>
      <c r="P46" s="2"/>
    </row>
    <row r="47" spans="1:16" x14ac:dyDescent="0.3">
      <c r="A47" s="8"/>
      <c r="B47" s="13"/>
      <c r="C47" s="70" t="s">
        <v>199</v>
      </c>
      <c r="D47" s="13"/>
      <c r="E47" s="13"/>
      <c r="F47" s="13"/>
      <c r="G47" s="41"/>
      <c r="H47" s="41"/>
      <c r="I47" s="41"/>
      <c r="J47" s="41"/>
      <c r="K47" s="48"/>
      <c r="L47" s="2"/>
      <c r="M47" s="63"/>
      <c r="N47" s="64"/>
      <c r="O47" s="2"/>
      <c r="P47" s="2"/>
    </row>
    <row r="48" spans="1:16" x14ac:dyDescent="0.3">
      <c r="A48" s="8"/>
      <c r="B48" s="13"/>
      <c r="C48" s="70" t="s">
        <v>200</v>
      </c>
      <c r="D48" s="13"/>
      <c r="E48" s="13"/>
      <c r="F48" s="13"/>
      <c r="G48" s="41"/>
      <c r="H48" s="41"/>
      <c r="I48" s="41"/>
      <c r="J48" s="41"/>
      <c r="K48" s="48"/>
      <c r="L48" s="2"/>
      <c r="M48" s="63"/>
      <c r="N48" s="64"/>
      <c r="O48" s="2"/>
      <c r="P48" s="2"/>
    </row>
    <row r="49" spans="1:16" ht="43.2" x14ac:dyDescent="0.3">
      <c r="A49" s="8"/>
      <c r="B49" s="13" t="s">
        <v>201</v>
      </c>
      <c r="C49" s="67" t="s">
        <v>165</v>
      </c>
      <c r="D49" s="13"/>
      <c r="E49" s="13"/>
      <c r="F49" s="13"/>
      <c r="G49" s="41"/>
      <c r="H49" s="41"/>
      <c r="I49" s="41"/>
      <c r="J49" s="41"/>
      <c r="K49" s="48"/>
      <c r="L49" s="2"/>
      <c r="M49" s="63"/>
      <c r="N49" s="64"/>
      <c r="O49" s="2"/>
      <c r="P49" s="2"/>
    </row>
    <row r="50" spans="1:16" x14ac:dyDescent="0.3">
      <c r="A50" s="8"/>
      <c r="B50" s="13"/>
      <c r="C50" s="70" t="s">
        <v>167</v>
      </c>
      <c r="D50" s="13"/>
      <c r="E50" s="13"/>
      <c r="F50" s="13"/>
      <c r="G50" s="41"/>
      <c r="H50" s="41"/>
      <c r="I50" s="41"/>
      <c r="J50" s="41"/>
      <c r="K50" s="48"/>
      <c r="L50" s="2"/>
      <c r="M50" s="63"/>
      <c r="N50" s="64"/>
      <c r="O50" s="2"/>
      <c r="P50" s="2"/>
    </row>
    <row r="51" spans="1:16" x14ac:dyDescent="0.3">
      <c r="A51" s="8"/>
      <c r="B51" s="13"/>
      <c r="C51" s="70" t="s">
        <v>202</v>
      </c>
      <c r="D51" s="13"/>
      <c r="E51" s="13"/>
      <c r="F51" s="13"/>
      <c r="G51" s="41"/>
      <c r="H51" s="41"/>
      <c r="I51" s="41"/>
      <c r="J51" s="41"/>
      <c r="K51" s="48"/>
      <c r="L51" s="2"/>
      <c r="M51" s="63"/>
      <c r="N51" s="64"/>
      <c r="O51" s="2"/>
      <c r="P51" s="2"/>
    </row>
    <row r="52" spans="1:16" x14ac:dyDescent="0.3">
      <c r="A52" s="8"/>
      <c r="B52" s="13"/>
      <c r="C52" s="70" t="s">
        <v>169</v>
      </c>
      <c r="D52" s="13"/>
      <c r="E52" s="13"/>
      <c r="F52" s="13"/>
      <c r="G52" s="41"/>
      <c r="H52" s="41"/>
      <c r="I52" s="41"/>
      <c r="J52" s="41"/>
      <c r="K52" s="48"/>
      <c r="L52" s="2"/>
      <c r="M52" s="63"/>
      <c r="N52" s="64"/>
      <c r="O52" s="2"/>
      <c r="P52" s="2"/>
    </row>
    <row r="53" spans="1:16" x14ac:dyDescent="0.3">
      <c r="A53" s="8"/>
      <c r="B53" s="13"/>
      <c r="C53" s="70" t="s">
        <v>171</v>
      </c>
      <c r="D53" s="13"/>
      <c r="E53" s="13"/>
      <c r="F53" s="13"/>
      <c r="G53" s="41"/>
      <c r="H53" s="41"/>
      <c r="I53" s="41"/>
      <c r="J53" s="41"/>
      <c r="K53" s="48"/>
      <c r="L53" s="2"/>
      <c r="M53" s="63"/>
      <c r="N53" s="64"/>
      <c r="O53" s="2"/>
      <c r="P53" s="2"/>
    </row>
    <row r="54" spans="1:16" ht="28.8" x14ac:dyDescent="0.3">
      <c r="A54" s="8"/>
      <c r="B54" s="13"/>
      <c r="C54" s="70" t="s">
        <v>203</v>
      </c>
      <c r="D54" s="13"/>
      <c r="E54" s="13"/>
      <c r="F54" s="13"/>
      <c r="G54" s="41"/>
      <c r="H54" s="41"/>
      <c r="I54" s="41"/>
      <c r="J54" s="41"/>
      <c r="K54" s="48"/>
      <c r="L54" s="2"/>
      <c r="M54" s="63"/>
      <c r="N54" s="64"/>
      <c r="O54" s="2"/>
      <c r="P54" s="2"/>
    </row>
    <row r="55" spans="1:16" x14ac:dyDescent="0.3">
      <c r="A55" s="8"/>
      <c r="B55" s="13"/>
      <c r="C55" s="70" t="s">
        <v>170</v>
      </c>
      <c r="D55" s="13"/>
      <c r="E55" s="13"/>
      <c r="F55" s="13"/>
      <c r="G55" s="41"/>
      <c r="H55" s="41"/>
      <c r="I55" s="41"/>
      <c r="J55" s="41"/>
      <c r="K55" s="48"/>
      <c r="L55" s="2"/>
      <c r="M55" s="63"/>
      <c r="N55" s="64"/>
      <c r="O55" s="2"/>
      <c r="P55" s="2"/>
    </row>
    <row r="56" spans="1:16" x14ac:dyDescent="0.3">
      <c r="A56" s="8"/>
      <c r="B56" s="13"/>
      <c r="C56" s="70" t="s">
        <v>204</v>
      </c>
      <c r="D56" s="13"/>
      <c r="E56" s="13"/>
      <c r="F56" s="13"/>
      <c r="G56" s="41"/>
      <c r="H56" s="41"/>
      <c r="I56" s="41"/>
      <c r="J56" s="41"/>
      <c r="K56" s="48"/>
      <c r="L56" s="2"/>
      <c r="M56" s="63"/>
      <c r="N56" s="64"/>
      <c r="O56" s="2"/>
      <c r="P56" s="2"/>
    </row>
    <row r="57" spans="1:16" ht="43.2" x14ac:dyDescent="0.3">
      <c r="A57" s="8"/>
      <c r="B57" s="13"/>
      <c r="C57" s="70" t="s">
        <v>205</v>
      </c>
      <c r="D57" s="13"/>
      <c r="E57" s="13"/>
      <c r="F57" s="13"/>
      <c r="G57" s="41"/>
      <c r="H57" s="41"/>
      <c r="I57" s="41"/>
      <c r="J57" s="41"/>
      <c r="K57" s="48"/>
      <c r="L57" s="2"/>
      <c r="M57" s="63"/>
      <c r="N57" s="64"/>
      <c r="O57" s="2"/>
      <c r="P57" s="2"/>
    </row>
    <row r="58" spans="1:16" x14ac:dyDescent="0.3">
      <c r="A58" s="8" t="s">
        <v>206</v>
      </c>
      <c r="B58" s="13"/>
      <c r="C58" s="13" t="s">
        <v>165</v>
      </c>
      <c r="D58" s="13"/>
      <c r="E58" s="13"/>
      <c r="F58" s="13"/>
      <c r="G58" s="41"/>
      <c r="H58" s="41"/>
      <c r="I58" s="41"/>
      <c r="J58" s="41"/>
      <c r="K58" s="48"/>
      <c r="L58" s="2"/>
      <c r="M58" s="63"/>
      <c r="N58" s="64"/>
      <c r="O58" s="2"/>
      <c r="P58" s="2"/>
    </row>
    <row r="59" spans="1:16" x14ac:dyDescent="0.3">
      <c r="A59" s="8"/>
      <c r="B59" s="13"/>
      <c r="C59" s="13"/>
      <c r="D59" s="13"/>
      <c r="E59" s="13"/>
      <c r="F59" s="13"/>
      <c r="G59" s="41"/>
      <c r="H59" s="41"/>
      <c r="I59" s="41"/>
      <c r="J59" s="41"/>
      <c r="K59" s="48"/>
      <c r="L59" s="2"/>
      <c r="M59" s="63"/>
      <c r="N59" s="64"/>
      <c r="O59" s="2"/>
      <c r="P59" s="2"/>
    </row>
    <row r="60" spans="1:16" x14ac:dyDescent="0.3">
      <c r="A60" s="8"/>
      <c r="B60" s="13"/>
      <c r="C60" s="13"/>
      <c r="D60" s="13"/>
      <c r="E60" s="13"/>
      <c r="F60" s="13"/>
      <c r="G60" s="41"/>
      <c r="H60" s="41"/>
      <c r="I60" s="41"/>
      <c r="J60" s="41"/>
      <c r="K60" s="48"/>
      <c r="L60" s="2"/>
      <c r="M60" s="63"/>
      <c r="N60" s="64"/>
      <c r="O60" s="2"/>
      <c r="P60" s="2"/>
    </row>
    <row r="61" spans="1:16" ht="15" thickBot="1" x14ac:dyDescent="0.35">
      <c r="A61" s="18"/>
      <c r="B61" s="15"/>
      <c r="C61" s="15"/>
      <c r="D61" s="15"/>
      <c r="E61" s="15"/>
      <c r="F61" s="15"/>
      <c r="G61" s="42"/>
      <c r="H61" s="42"/>
      <c r="I61" s="42"/>
      <c r="J61" s="42"/>
      <c r="K61" s="49"/>
      <c r="L61" s="2"/>
      <c r="M61" s="65"/>
      <c r="N61" s="66"/>
      <c r="O61" s="2"/>
      <c r="P61" s="2"/>
    </row>
    <row r="62" spans="1:16" x14ac:dyDescent="0.3">
      <c r="A62" s="2"/>
      <c r="B62" s="2"/>
      <c r="C62" s="2"/>
      <c r="D62" s="2"/>
      <c r="E62" s="60"/>
      <c r="F62" s="60"/>
      <c r="G62" s="61"/>
      <c r="H62" s="61"/>
      <c r="I62" s="61"/>
      <c r="J62" s="61"/>
      <c r="K62" s="61"/>
      <c r="L62" s="2"/>
      <c r="M62" s="2"/>
      <c r="N62" s="2"/>
      <c r="O62" s="2"/>
      <c r="P62" s="2"/>
    </row>
    <row r="63" spans="1:16" x14ac:dyDescent="0.3">
      <c r="A63" s="2"/>
      <c r="B63" s="2"/>
      <c r="C63" s="2"/>
      <c r="D63" s="2"/>
      <c r="E63" s="60"/>
      <c r="F63" s="60"/>
      <c r="G63" s="61"/>
      <c r="H63" s="61"/>
      <c r="I63" s="61"/>
      <c r="J63" s="61"/>
      <c r="K63" s="61"/>
      <c r="L63" s="2"/>
      <c r="M63" s="2"/>
      <c r="N63" s="2"/>
      <c r="O63" s="2"/>
      <c r="P63" s="2"/>
    </row>
    <row r="64" spans="1:16" x14ac:dyDescent="0.3">
      <c r="A64" s="2"/>
      <c r="B64" s="2"/>
      <c r="C64" s="2"/>
      <c r="D64" s="2"/>
      <c r="E64" s="60"/>
      <c r="F64" s="60"/>
      <c r="G64" s="61"/>
      <c r="H64" s="61"/>
      <c r="I64" s="61"/>
      <c r="J64" s="61"/>
      <c r="K64" s="61"/>
      <c r="L64" s="2"/>
      <c r="M64" s="2"/>
      <c r="N64" s="2"/>
      <c r="O64" s="2"/>
      <c r="P64" s="2"/>
    </row>
    <row r="65" spans="1:16" x14ac:dyDescent="0.3">
      <c r="A65" s="2"/>
      <c r="B65" s="2"/>
      <c r="C65" s="2"/>
      <c r="D65" s="2"/>
      <c r="E65" s="60"/>
      <c r="F65" s="60"/>
      <c r="G65" s="61"/>
      <c r="H65" s="61"/>
      <c r="I65" s="61"/>
      <c r="J65" s="61"/>
      <c r="K65" s="61"/>
      <c r="L65" s="2"/>
      <c r="M65" s="2"/>
      <c r="N65" s="2"/>
      <c r="O65" s="2"/>
      <c r="P65" s="2"/>
    </row>
    <row r="66" spans="1:16" x14ac:dyDescent="0.3">
      <c r="A66" s="2"/>
      <c r="B66" s="2"/>
      <c r="C66" s="2"/>
      <c r="D66" s="2"/>
      <c r="E66" s="60"/>
      <c r="F66" s="60"/>
      <c r="G66" s="61"/>
      <c r="H66" s="61"/>
      <c r="I66" s="61"/>
      <c r="J66" s="61"/>
      <c r="K66" s="61"/>
      <c r="L66" s="2"/>
      <c r="M66" s="2"/>
      <c r="N66" s="2"/>
      <c r="O66" s="2"/>
      <c r="P66" s="2"/>
    </row>
    <row r="67" spans="1:16" x14ac:dyDescent="0.3">
      <c r="A67" s="2"/>
      <c r="B67" s="2"/>
      <c r="C67" s="2"/>
      <c r="D67" s="2"/>
      <c r="E67" s="60"/>
      <c r="F67" s="60"/>
      <c r="G67" s="61"/>
      <c r="H67" s="61"/>
      <c r="I67" s="61"/>
      <c r="J67" s="61"/>
      <c r="K67" s="61"/>
      <c r="L67" s="2"/>
    </row>
    <row r="68" spans="1:16" x14ac:dyDescent="0.3">
      <c r="E68" s="47"/>
      <c r="F68" s="47"/>
      <c r="G68" s="41"/>
      <c r="H68" s="41"/>
      <c r="I68" s="41"/>
      <c r="J68" s="41"/>
      <c r="K68" s="41"/>
    </row>
    <row r="69" spans="1:16" x14ac:dyDescent="0.3">
      <c r="E69" s="47"/>
      <c r="F69" s="47"/>
      <c r="G69" s="41"/>
      <c r="H69" s="41"/>
      <c r="I69" s="41"/>
      <c r="J69" s="41"/>
      <c r="K69" s="41"/>
    </row>
    <row r="70" spans="1:16" x14ac:dyDescent="0.3">
      <c r="E70" s="47"/>
      <c r="F70" s="47"/>
      <c r="G70" s="41"/>
      <c r="H70" s="41"/>
      <c r="I70" s="41"/>
      <c r="J70" s="41"/>
      <c r="K70" s="41"/>
    </row>
    <row r="71" spans="1:16" x14ac:dyDescent="0.3">
      <c r="E71" s="47"/>
      <c r="F71" s="47"/>
      <c r="G71" s="41"/>
      <c r="H71" s="41"/>
      <c r="I71" s="41"/>
      <c r="J71" s="41"/>
      <c r="K71" s="41"/>
    </row>
    <row r="72" spans="1:16" x14ac:dyDescent="0.3">
      <c r="E72" s="47"/>
      <c r="F72" s="47"/>
      <c r="G72" s="41"/>
      <c r="H72" s="41"/>
      <c r="I72" s="41"/>
      <c r="J72" s="41"/>
      <c r="K72" s="41"/>
    </row>
    <row r="73" spans="1:16" x14ac:dyDescent="0.3">
      <c r="E73" s="47"/>
      <c r="F73" s="47"/>
      <c r="G73" s="41"/>
      <c r="H73" s="41"/>
      <c r="I73" s="41"/>
      <c r="J73" s="41"/>
      <c r="K73" s="41"/>
    </row>
    <row r="74" spans="1:16" x14ac:dyDescent="0.3">
      <c r="E74" s="47"/>
      <c r="F74" s="47"/>
      <c r="G74" s="41"/>
      <c r="H74" s="41"/>
      <c r="I74" s="41"/>
      <c r="J74" s="41"/>
      <c r="K74" s="41"/>
    </row>
    <row r="75" spans="1:16" x14ac:dyDescent="0.3">
      <c r="E75" s="47"/>
      <c r="F75" s="47"/>
      <c r="G75" s="41"/>
      <c r="H75" s="41"/>
      <c r="I75" s="41"/>
      <c r="J75" s="41"/>
      <c r="K75" s="41"/>
    </row>
    <row r="76" spans="1:16" x14ac:dyDescent="0.3">
      <c r="E76" s="47"/>
      <c r="F76" s="47"/>
      <c r="G76" s="41"/>
      <c r="H76" s="41"/>
      <c r="I76" s="41"/>
      <c r="J76" s="41"/>
      <c r="K76" s="41"/>
    </row>
    <row r="77" spans="1:16" x14ac:dyDescent="0.3">
      <c r="E77" s="47"/>
      <c r="F77" s="47"/>
      <c r="G77" s="41"/>
      <c r="H77" s="41"/>
      <c r="I77" s="41"/>
      <c r="J77" s="41"/>
      <c r="K77" s="41"/>
    </row>
    <row r="78" spans="1:16" x14ac:dyDescent="0.3">
      <c r="E78" s="47"/>
      <c r="F78" s="47"/>
      <c r="G78" s="41"/>
      <c r="H78" s="41"/>
      <c r="I78" s="41"/>
      <c r="J78" s="41"/>
      <c r="K78" s="41"/>
    </row>
    <row r="79" spans="1:16" x14ac:dyDescent="0.3">
      <c r="E79" s="47"/>
      <c r="F79" s="47"/>
      <c r="G79" s="41"/>
      <c r="H79" s="41"/>
      <c r="I79" s="41"/>
      <c r="J79" s="41"/>
      <c r="K79" s="41"/>
    </row>
    <row r="80" spans="1:16" x14ac:dyDescent="0.3">
      <c r="E80" s="47"/>
      <c r="F80" s="47"/>
      <c r="G80" s="41"/>
      <c r="H80" s="41"/>
      <c r="I80" s="41"/>
      <c r="J80" s="41"/>
      <c r="K80" s="41"/>
    </row>
    <row r="81" spans="5:11" x14ac:dyDescent="0.3">
      <c r="E81" s="47"/>
      <c r="F81" s="47"/>
      <c r="G81" s="41"/>
      <c r="H81" s="41"/>
      <c r="I81" s="41"/>
      <c r="J81" s="41"/>
      <c r="K81" s="41"/>
    </row>
    <row r="82" spans="5:11" x14ac:dyDescent="0.3">
      <c r="E82" s="47"/>
      <c r="F82" s="47"/>
      <c r="G82" s="41"/>
      <c r="H82" s="41"/>
      <c r="I82" s="41"/>
      <c r="J82" s="41"/>
      <c r="K82" s="41"/>
    </row>
    <row r="83" spans="5:11" x14ac:dyDescent="0.3">
      <c r="E83" s="47"/>
      <c r="F83" s="47"/>
      <c r="G83" s="41"/>
      <c r="H83" s="41"/>
      <c r="I83" s="41"/>
      <c r="J83" s="41"/>
      <c r="K83" s="41"/>
    </row>
    <row r="84" spans="5:11" x14ac:dyDescent="0.3">
      <c r="E84" s="47"/>
      <c r="F84" s="47"/>
      <c r="G84" s="41"/>
      <c r="H84" s="41"/>
      <c r="I84" s="41"/>
      <c r="J84" s="41"/>
      <c r="K84" s="41"/>
    </row>
    <row r="85" spans="5:11" x14ac:dyDescent="0.3">
      <c r="E85" s="47"/>
      <c r="F85" s="47"/>
      <c r="G85" s="41"/>
      <c r="H85" s="41"/>
      <c r="I85" s="41"/>
      <c r="J85" s="41"/>
      <c r="K85" s="41"/>
    </row>
    <row r="86" spans="5:11" x14ac:dyDescent="0.3">
      <c r="E86" s="47"/>
      <c r="F86" s="47"/>
      <c r="G86" s="41"/>
      <c r="H86" s="41"/>
      <c r="I86" s="41"/>
      <c r="J86" s="41"/>
      <c r="K86" s="41"/>
    </row>
    <row r="87" spans="5:11" x14ac:dyDescent="0.3">
      <c r="E87" s="47"/>
      <c r="F87" s="47"/>
      <c r="G87" s="41"/>
      <c r="H87" s="41"/>
      <c r="I87" s="41"/>
      <c r="J87" s="41"/>
      <c r="K87" s="41"/>
    </row>
    <row r="88" spans="5:11" x14ac:dyDescent="0.3">
      <c r="E88" s="47"/>
      <c r="F88" s="47"/>
      <c r="G88" s="41"/>
      <c r="H88" s="41"/>
      <c r="I88" s="41"/>
      <c r="J88" s="41"/>
      <c r="K88" s="41"/>
    </row>
    <row r="89" spans="5:11" x14ac:dyDescent="0.3">
      <c r="E89" s="47"/>
      <c r="F89" s="47"/>
      <c r="G89" s="41"/>
      <c r="H89" s="41"/>
      <c r="I89" s="41"/>
      <c r="J89" s="41"/>
      <c r="K89" s="41"/>
    </row>
    <row r="90" spans="5:11" x14ac:dyDescent="0.3">
      <c r="E90" s="47"/>
      <c r="F90" s="47"/>
      <c r="G90" s="41"/>
      <c r="H90" s="41"/>
      <c r="I90" s="41"/>
      <c r="J90" s="41"/>
      <c r="K90" s="41"/>
    </row>
    <row r="91" spans="5:11" x14ac:dyDescent="0.3">
      <c r="E91" s="47"/>
      <c r="F91" s="47"/>
      <c r="G91" s="41"/>
      <c r="H91" s="41"/>
      <c r="I91" s="41"/>
      <c r="J91" s="41"/>
      <c r="K91" s="41"/>
    </row>
    <row r="92" spans="5:11" x14ac:dyDescent="0.3">
      <c r="E92" s="47"/>
      <c r="F92" s="47"/>
      <c r="G92" s="41"/>
      <c r="H92" s="41"/>
      <c r="I92" s="41"/>
      <c r="J92" s="41"/>
      <c r="K92" s="41"/>
    </row>
    <row r="93" spans="5:11" x14ac:dyDescent="0.3">
      <c r="E93" s="47"/>
      <c r="F93" s="47"/>
      <c r="G93" s="41"/>
      <c r="H93" s="41"/>
      <c r="I93" s="41"/>
      <c r="J93" s="41"/>
      <c r="K93" s="41"/>
    </row>
    <row r="94" spans="5:11" x14ac:dyDescent="0.3">
      <c r="E94" s="47"/>
      <c r="F94" s="47"/>
      <c r="G94" s="41"/>
      <c r="H94" s="41"/>
      <c r="I94" s="41"/>
      <c r="J94" s="41"/>
      <c r="K94" s="41"/>
    </row>
    <row r="95" spans="5:11" x14ac:dyDescent="0.3">
      <c r="E95" s="47"/>
      <c r="F95" s="47"/>
      <c r="G95" s="41"/>
      <c r="H95" s="41"/>
      <c r="I95" s="41"/>
      <c r="J95" s="41"/>
      <c r="K95" s="4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BB24-F929-4D59-A0EC-09D86FB43EF9}">
  <dimension ref="A1:W55"/>
  <sheetViews>
    <sheetView topLeftCell="D1" zoomScale="70" zoomScaleNormal="70" workbookViewId="0">
      <selection activeCell="O4" sqref="O4"/>
    </sheetView>
  </sheetViews>
  <sheetFormatPr baseColWidth="10" defaultColWidth="11.44140625" defaultRowHeight="14.4" x14ac:dyDescent="0.3"/>
  <cols>
    <col min="1" max="1" width="25.6640625" customWidth="1"/>
    <col min="2" max="3" width="54.5546875" customWidth="1"/>
    <col min="4" max="4" width="17" customWidth="1"/>
  </cols>
  <sheetData>
    <row r="1" spans="1:23" ht="18" x14ac:dyDescent="0.35">
      <c r="A1" s="1" t="s">
        <v>207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9.4" thickBot="1" x14ac:dyDescent="0.35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58" t="s">
        <v>2</v>
      </c>
      <c r="N2" s="58"/>
      <c r="O2" s="58"/>
      <c r="P2" s="58"/>
      <c r="Q2" s="2"/>
      <c r="R2" s="2"/>
      <c r="S2" s="2"/>
      <c r="T2" s="2"/>
      <c r="U2" s="2"/>
      <c r="V2" s="2"/>
      <c r="W2" s="2"/>
    </row>
    <row r="3" spans="1:23" x14ac:dyDescent="0.3">
      <c r="A3" s="3" t="s">
        <v>3</v>
      </c>
      <c r="B3" s="4" t="s">
        <v>4</v>
      </c>
      <c r="C3" s="4" t="s">
        <v>5</v>
      </c>
      <c r="D3" s="4" t="s">
        <v>6</v>
      </c>
      <c r="E3" s="14" t="s">
        <v>141</v>
      </c>
      <c r="F3" s="14" t="s">
        <v>142</v>
      </c>
      <c r="G3" s="14" t="s">
        <v>143</v>
      </c>
      <c r="H3" s="14" t="s">
        <v>144</v>
      </c>
      <c r="I3" s="14" t="s">
        <v>145</v>
      </c>
      <c r="J3" s="14" t="s">
        <v>146</v>
      </c>
      <c r="K3" s="46" t="s">
        <v>147</v>
      </c>
      <c r="L3" s="2"/>
      <c r="M3" s="24" t="s">
        <v>12</v>
      </c>
      <c r="N3" s="26" t="s">
        <v>13</v>
      </c>
      <c r="O3" s="29" t="s">
        <v>14</v>
      </c>
      <c r="P3" s="52" t="s">
        <v>15</v>
      </c>
      <c r="Q3" s="53" t="s">
        <v>47</v>
      </c>
      <c r="R3" s="26" t="s">
        <v>49</v>
      </c>
      <c r="S3" s="29" t="s">
        <v>46</v>
      </c>
      <c r="T3" s="52" t="s">
        <v>48</v>
      </c>
      <c r="U3" s="59" t="s">
        <v>75</v>
      </c>
      <c r="V3" s="2"/>
      <c r="W3" s="2"/>
    </row>
    <row r="4" spans="1:23" x14ac:dyDescent="0.3">
      <c r="A4" s="5"/>
      <c r="E4" s="47"/>
      <c r="F4" s="47"/>
      <c r="G4" s="41"/>
      <c r="H4" s="41"/>
      <c r="I4" s="41"/>
      <c r="J4" s="41"/>
      <c r="K4" s="48"/>
      <c r="L4" s="2"/>
      <c r="M4" s="22"/>
      <c r="N4" s="27"/>
      <c r="O4" s="30"/>
      <c r="P4" s="51"/>
      <c r="Q4" s="50"/>
      <c r="R4" s="27"/>
      <c r="S4" s="30"/>
      <c r="T4" s="51"/>
      <c r="U4" s="54"/>
      <c r="V4" s="2"/>
      <c r="W4" s="2"/>
    </row>
    <row r="5" spans="1:23" x14ac:dyDescent="0.3">
      <c r="A5" s="5"/>
      <c r="E5" s="47"/>
      <c r="F5" s="47"/>
      <c r="G5" s="41"/>
      <c r="H5" s="41"/>
      <c r="I5" s="41"/>
      <c r="J5" s="41"/>
      <c r="K5" s="48"/>
      <c r="L5" s="2"/>
      <c r="M5" s="22"/>
      <c r="N5" s="27"/>
      <c r="O5" s="30"/>
      <c r="P5" s="51"/>
      <c r="Q5" s="50"/>
      <c r="R5" s="27"/>
      <c r="S5" s="30"/>
      <c r="T5" s="51"/>
      <c r="U5" s="54"/>
      <c r="V5" s="2"/>
      <c r="W5" s="2"/>
    </row>
    <row r="6" spans="1:23" x14ac:dyDescent="0.3">
      <c r="A6" s="5"/>
      <c r="E6" s="47"/>
      <c r="F6" s="47"/>
      <c r="G6" s="41"/>
      <c r="H6" s="41"/>
      <c r="I6" s="41"/>
      <c r="J6" s="41"/>
      <c r="K6" s="48"/>
      <c r="L6" s="2"/>
      <c r="M6" s="22"/>
      <c r="N6" s="27"/>
      <c r="O6" s="30"/>
      <c r="P6" s="51"/>
      <c r="Q6" s="50"/>
      <c r="R6" s="27"/>
      <c r="S6" s="30"/>
      <c r="T6" s="51"/>
      <c r="U6" s="54"/>
      <c r="V6" s="2"/>
      <c r="W6" s="2"/>
    </row>
    <row r="7" spans="1:23" ht="15" thickBot="1" x14ac:dyDescent="0.35">
      <c r="A7" s="6"/>
      <c r="B7" s="7"/>
      <c r="C7" s="7"/>
      <c r="D7" s="7"/>
      <c r="E7" s="40"/>
      <c r="F7" s="40"/>
      <c r="G7" s="42"/>
      <c r="H7" s="42"/>
      <c r="I7" s="42"/>
      <c r="J7" s="42"/>
      <c r="K7" s="49"/>
      <c r="L7" s="2"/>
      <c r="M7" s="23"/>
      <c r="N7" s="28"/>
      <c r="O7" s="31"/>
      <c r="P7" s="55"/>
      <c r="Q7" s="56"/>
      <c r="R7" s="28"/>
      <c r="S7" s="31"/>
      <c r="T7" s="55"/>
      <c r="U7" s="57"/>
      <c r="V7" s="2"/>
      <c r="W7" s="2"/>
    </row>
    <row r="8" spans="1:23" x14ac:dyDescent="0.3">
      <c r="A8" s="2"/>
      <c r="B8" s="2"/>
      <c r="C8" s="2"/>
      <c r="D8" s="2"/>
      <c r="E8" s="60"/>
      <c r="F8" s="60"/>
      <c r="G8" s="61"/>
      <c r="H8" s="61"/>
      <c r="I8" s="61"/>
      <c r="J8" s="61"/>
      <c r="K8" s="6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">
      <c r="A9" s="2"/>
      <c r="B9" s="2"/>
      <c r="C9" s="2"/>
      <c r="D9" s="2"/>
      <c r="E9" s="60"/>
      <c r="F9" s="60"/>
      <c r="G9" s="61"/>
      <c r="H9" s="61"/>
      <c r="I9" s="61"/>
      <c r="J9" s="61"/>
      <c r="K9" s="6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">
      <c r="A10" s="2"/>
      <c r="B10" s="2"/>
      <c r="C10" s="2"/>
      <c r="D10" s="2"/>
      <c r="E10" s="60"/>
      <c r="F10" s="60"/>
      <c r="G10" s="61"/>
      <c r="H10" s="61"/>
      <c r="I10" s="61"/>
      <c r="J10" s="61"/>
      <c r="K10" s="6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3">
      <c r="A11" s="2"/>
      <c r="B11" s="2"/>
      <c r="C11" s="2"/>
      <c r="D11" s="2"/>
      <c r="E11" s="60"/>
      <c r="F11" s="60"/>
      <c r="G11" s="61"/>
      <c r="H11" s="61"/>
      <c r="I11" s="61"/>
      <c r="J11" s="61"/>
      <c r="K11" s="6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3">
      <c r="A12" s="2"/>
      <c r="B12" s="2"/>
      <c r="C12" s="2"/>
      <c r="D12" s="2"/>
      <c r="E12" s="60"/>
      <c r="F12" s="60"/>
      <c r="G12" s="61"/>
      <c r="H12" s="61"/>
      <c r="I12" s="61"/>
      <c r="J12" s="61"/>
      <c r="K12" s="6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3">
      <c r="A13" s="2"/>
      <c r="B13" s="2"/>
      <c r="C13" s="2"/>
      <c r="D13" s="2"/>
      <c r="E13" s="60"/>
      <c r="F13" s="60"/>
      <c r="G13" s="61"/>
      <c r="H13" s="61"/>
      <c r="I13" s="61"/>
      <c r="J13" s="61"/>
      <c r="K13" s="6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E14" s="47"/>
      <c r="F14" s="47"/>
      <c r="G14" s="41"/>
      <c r="H14" s="41"/>
      <c r="I14" s="41"/>
      <c r="J14" s="41"/>
      <c r="K14" s="41"/>
    </row>
    <row r="15" spans="1:23" x14ac:dyDescent="0.3">
      <c r="E15" s="47"/>
      <c r="F15" s="47"/>
      <c r="G15" s="41"/>
      <c r="H15" s="41"/>
      <c r="I15" s="41"/>
      <c r="J15" s="41"/>
      <c r="K15" s="41"/>
    </row>
    <row r="16" spans="1:23" x14ac:dyDescent="0.3">
      <c r="E16" s="47"/>
      <c r="F16" s="47"/>
      <c r="G16" s="41"/>
      <c r="H16" s="41"/>
      <c r="I16" s="41"/>
      <c r="J16" s="41"/>
      <c r="K16" s="41"/>
    </row>
    <row r="17" spans="5:11" x14ac:dyDescent="0.3">
      <c r="E17" s="47"/>
      <c r="F17" s="47"/>
      <c r="G17" s="41"/>
      <c r="H17" s="41"/>
      <c r="I17" s="41"/>
      <c r="J17" s="41"/>
      <c r="K17" s="41"/>
    </row>
    <row r="18" spans="5:11" x14ac:dyDescent="0.3">
      <c r="E18" s="47"/>
      <c r="F18" s="47"/>
      <c r="G18" s="41"/>
      <c r="H18" s="41"/>
      <c r="I18" s="41"/>
      <c r="J18" s="41"/>
      <c r="K18" s="41"/>
    </row>
    <row r="19" spans="5:11" x14ac:dyDescent="0.3">
      <c r="E19" s="47"/>
      <c r="F19" s="47"/>
      <c r="G19" s="41"/>
      <c r="H19" s="41"/>
      <c r="I19" s="41"/>
      <c r="J19" s="41"/>
      <c r="K19" s="41"/>
    </row>
    <row r="20" spans="5:11" x14ac:dyDescent="0.3">
      <c r="E20" s="47"/>
      <c r="F20" s="47"/>
      <c r="G20" s="41"/>
      <c r="H20" s="41"/>
      <c r="I20" s="41"/>
      <c r="J20" s="41"/>
      <c r="K20" s="41"/>
    </row>
    <row r="21" spans="5:11" x14ac:dyDescent="0.3">
      <c r="E21" s="47"/>
      <c r="F21" s="47"/>
      <c r="G21" s="41"/>
      <c r="H21" s="41"/>
      <c r="I21" s="41"/>
      <c r="J21" s="41"/>
      <c r="K21" s="41"/>
    </row>
    <row r="22" spans="5:11" x14ac:dyDescent="0.3">
      <c r="E22" s="47"/>
      <c r="F22" s="47"/>
      <c r="G22" s="41"/>
      <c r="H22" s="41"/>
      <c r="I22" s="41"/>
      <c r="J22" s="41"/>
      <c r="K22" s="41"/>
    </row>
    <row r="23" spans="5:11" x14ac:dyDescent="0.3">
      <c r="E23" s="47"/>
      <c r="F23" s="47"/>
      <c r="G23" s="41"/>
      <c r="H23" s="41"/>
      <c r="I23" s="41"/>
      <c r="J23" s="41"/>
      <c r="K23" s="41"/>
    </row>
    <row r="24" spans="5:11" x14ac:dyDescent="0.3">
      <c r="E24" s="47"/>
      <c r="F24" s="47"/>
      <c r="G24" s="41"/>
      <c r="H24" s="41"/>
      <c r="I24" s="41"/>
      <c r="J24" s="41"/>
      <c r="K24" s="41"/>
    </row>
    <row r="25" spans="5:11" x14ac:dyDescent="0.3">
      <c r="E25" s="47"/>
      <c r="F25" s="47"/>
      <c r="G25" s="41"/>
      <c r="H25" s="41"/>
      <c r="I25" s="41"/>
      <c r="J25" s="41"/>
      <c r="K25" s="41"/>
    </row>
    <row r="26" spans="5:11" x14ac:dyDescent="0.3">
      <c r="E26" s="47"/>
      <c r="F26" s="47"/>
      <c r="G26" s="41"/>
      <c r="H26" s="41"/>
      <c r="I26" s="41"/>
      <c r="J26" s="41"/>
      <c r="K26" s="41"/>
    </row>
    <row r="27" spans="5:11" x14ac:dyDescent="0.3">
      <c r="E27" s="47"/>
      <c r="F27" s="47"/>
      <c r="G27" s="41"/>
      <c r="H27" s="41"/>
      <c r="I27" s="41"/>
      <c r="J27" s="41"/>
      <c r="K27" s="41"/>
    </row>
    <row r="28" spans="5:11" x14ac:dyDescent="0.3">
      <c r="E28" s="47"/>
      <c r="F28" s="47"/>
      <c r="G28" s="41"/>
      <c r="H28" s="41"/>
      <c r="I28" s="41"/>
      <c r="J28" s="41"/>
      <c r="K28" s="41"/>
    </row>
    <row r="29" spans="5:11" x14ac:dyDescent="0.3">
      <c r="E29" s="47"/>
      <c r="F29" s="47"/>
      <c r="G29" s="41"/>
      <c r="H29" s="41"/>
      <c r="I29" s="41"/>
      <c r="J29" s="41"/>
      <c r="K29" s="41"/>
    </row>
    <row r="30" spans="5:11" x14ac:dyDescent="0.3">
      <c r="E30" s="47"/>
      <c r="F30" s="47"/>
      <c r="G30" s="41"/>
      <c r="H30" s="41"/>
      <c r="I30" s="41"/>
      <c r="J30" s="41"/>
      <c r="K30" s="41"/>
    </row>
    <row r="31" spans="5:11" x14ac:dyDescent="0.3">
      <c r="E31" s="47"/>
      <c r="F31" s="47"/>
      <c r="G31" s="41"/>
      <c r="H31" s="41"/>
      <c r="I31" s="41"/>
      <c r="J31" s="41"/>
      <c r="K31" s="41"/>
    </row>
    <row r="32" spans="5:11" x14ac:dyDescent="0.3">
      <c r="E32" s="47"/>
      <c r="F32" s="47"/>
      <c r="G32" s="41"/>
      <c r="H32" s="41"/>
      <c r="I32" s="41"/>
      <c r="J32" s="41"/>
      <c r="K32" s="41"/>
    </row>
    <row r="33" spans="5:11" x14ac:dyDescent="0.3">
      <c r="E33" s="47"/>
      <c r="F33" s="47"/>
      <c r="G33" s="41"/>
      <c r="H33" s="41"/>
      <c r="I33" s="41"/>
      <c r="J33" s="41"/>
      <c r="K33" s="41"/>
    </row>
    <row r="34" spans="5:11" x14ac:dyDescent="0.3">
      <c r="E34" s="47"/>
      <c r="F34" s="47"/>
      <c r="G34" s="41"/>
      <c r="H34" s="41"/>
      <c r="I34" s="41"/>
      <c r="J34" s="41"/>
      <c r="K34" s="41"/>
    </row>
    <row r="35" spans="5:11" x14ac:dyDescent="0.3">
      <c r="E35" s="47"/>
      <c r="F35" s="47"/>
      <c r="G35" s="41"/>
      <c r="H35" s="41"/>
      <c r="I35" s="41"/>
      <c r="J35" s="41"/>
      <c r="K35" s="41"/>
    </row>
    <row r="36" spans="5:11" x14ac:dyDescent="0.3">
      <c r="E36" s="47"/>
      <c r="F36" s="47"/>
      <c r="G36" s="41"/>
      <c r="H36" s="41"/>
      <c r="I36" s="41"/>
      <c r="J36" s="41"/>
      <c r="K36" s="41"/>
    </row>
    <row r="37" spans="5:11" x14ac:dyDescent="0.3">
      <c r="E37" s="47"/>
      <c r="F37" s="47"/>
      <c r="G37" s="41"/>
      <c r="H37" s="41"/>
      <c r="I37" s="41"/>
      <c r="J37" s="41"/>
      <c r="K37" s="41"/>
    </row>
    <row r="38" spans="5:11" x14ac:dyDescent="0.3">
      <c r="E38" s="47"/>
      <c r="F38" s="47"/>
      <c r="G38" s="41"/>
      <c r="H38" s="41"/>
      <c r="I38" s="41"/>
      <c r="J38" s="41"/>
      <c r="K38" s="41"/>
    </row>
    <row r="39" spans="5:11" x14ac:dyDescent="0.3">
      <c r="E39" s="47"/>
      <c r="F39" s="47"/>
      <c r="G39" s="41"/>
      <c r="H39" s="41"/>
      <c r="I39" s="41"/>
      <c r="J39" s="41"/>
      <c r="K39" s="41"/>
    </row>
    <row r="40" spans="5:11" x14ac:dyDescent="0.3">
      <c r="E40" s="47"/>
      <c r="F40" s="47"/>
      <c r="G40" s="41"/>
      <c r="H40" s="41"/>
      <c r="I40" s="41"/>
      <c r="J40" s="41"/>
      <c r="K40" s="41"/>
    </row>
    <row r="41" spans="5:11" x14ac:dyDescent="0.3">
      <c r="E41" s="47"/>
      <c r="F41" s="47"/>
      <c r="G41" s="41"/>
      <c r="H41" s="41"/>
      <c r="I41" s="41"/>
      <c r="J41" s="41"/>
      <c r="K41" s="41"/>
    </row>
    <row r="55" spans="14:21" x14ac:dyDescent="0.3">
      <c r="N55" s="2"/>
      <c r="O55" s="2"/>
      <c r="P55" s="2"/>
      <c r="Q55" s="2"/>
      <c r="R55" s="2"/>
      <c r="S55" s="2"/>
      <c r="T55" s="2"/>
      <c r="U55" s="2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FEBC35B7AB8F42A9269FE10D9CC489" ma:contentTypeVersion="8" ma:contentTypeDescription="Ein neues Dokument erstellen." ma:contentTypeScope="" ma:versionID="ce26ea5f4f30a9c7737941a9728eaee5">
  <xsd:schema xmlns:xsd="http://www.w3.org/2001/XMLSchema" xmlns:xs="http://www.w3.org/2001/XMLSchema" xmlns:p="http://schemas.microsoft.com/office/2006/metadata/properties" xmlns:ns2="e6bd5aaf-2bad-4cd0-80f7-740e1d09b0fa" targetNamespace="http://schemas.microsoft.com/office/2006/metadata/properties" ma:root="true" ma:fieldsID="1f16bf8b9804bf50dc17f1365b72f26a" ns2:_="">
    <xsd:import namespace="e6bd5aaf-2bad-4cd0-80f7-740e1d09b0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d5aaf-2bad-4cd0-80f7-740e1d09b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1D90A-49F9-4E0C-BF2F-2C89750026E2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6bd5aaf-2bad-4cd0-80f7-740e1d09b0fa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CF3C0CB-ED68-4B27-8E99-385C071077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06FB2-71E9-4B6B-A3D7-8DF0621D3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d5aaf-2bad-4cd0-80f7-740e1d09b0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2.4.1</vt:lpstr>
      <vt:lpstr>2.4.2</vt:lpstr>
      <vt:lpstr>2.4.3</vt:lpstr>
      <vt:lpstr>2.4.4</vt:lpstr>
      <vt:lpstr>2.4.5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Widmayer</dc:creator>
  <cp:keywords/>
  <dc:description/>
  <cp:lastModifiedBy>Benne Leicht</cp:lastModifiedBy>
  <cp:revision/>
  <dcterms:created xsi:type="dcterms:W3CDTF">2021-11-29T14:33:18Z</dcterms:created>
  <dcterms:modified xsi:type="dcterms:W3CDTF">2022-01-18T14:54:19Z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0x010100F5FEBC35B7AB8F42A9269FE10D9CC489</vt:lpwstr>
  </property>
  <property fmtid="{D5CDD505-2E9C-101B-9397-08002B2CF9AE}" pid="3" name="MSIP_Label_60814813-e420-4b5d-b9bc-fb17e1a761c2_Enabled">
    <vt:lpwstr>true</vt:lpwstr>
  </property>
  <property fmtid="{D5CDD505-2E9C-101B-9397-08002B2CF9AE}" pid="4" name="MSIP_Label_60814813-e420-4b5d-b9bc-fb17e1a761c2_SetDate">
    <vt:lpwstr>2021-12-02T13:54:01Z</vt:lpwstr>
  </property>
  <property fmtid="{D5CDD505-2E9C-101B-9397-08002B2CF9AE}" pid="5" name="MSIP_Label_60814813-e420-4b5d-b9bc-fb17e1a761c2_Method">
    <vt:lpwstr>Standard</vt:lpwstr>
  </property>
  <property fmtid="{D5CDD505-2E9C-101B-9397-08002B2CF9AE}" pid="6" name="MSIP_Label_60814813-e420-4b5d-b9bc-fb17e1a761c2_Name">
    <vt:lpwstr>DE - Eingeschränkte Verwendung</vt:lpwstr>
  </property>
  <property fmtid="{D5CDD505-2E9C-101B-9397-08002B2CF9AE}" pid="7" name="MSIP_Label_60814813-e420-4b5d-b9bc-fb17e1a761c2_SiteId">
    <vt:lpwstr>8b87af7d-8647-4dc7-8df4-5f69a2011bb5</vt:lpwstr>
  </property>
  <property fmtid="{D5CDD505-2E9C-101B-9397-08002B2CF9AE}" pid="8" name="MSIP_Label_60814813-e420-4b5d-b9bc-fb17e1a761c2_ActionId">
    <vt:lpwstr>8838253f-966b-48e4-99c8-ebab3b8911a1</vt:lpwstr>
  </property>
  <property fmtid="{D5CDD505-2E9C-101B-9397-08002B2CF9AE}" pid="9" name="MSIP_Label_60814813-e420-4b5d-b9bc-fb17e1a761c2_ContentBits">
    <vt:lpwstr>3</vt:lpwstr>
  </property>
</Properties>
</file>