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oerLBH/Dropbox/git/OLab_IntanEphys/"/>
    </mc:Choice>
  </mc:AlternateContent>
  <bookViews>
    <workbookView xWindow="0" yWindow="460" windowWidth="28800" windowHeight="16460" tabRatio="500" activeTab="2"/>
  </bookViews>
  <sheets>
    <sheet name="Raw" sheetId="1" r:id="rId1"/>
    <sheet name="LR" sheetId="2" r:id="rId2"/>
    <sheet name="L" sheetId="3" r:id="rId3"/>
    <sheet name="R" sheetId="4" r:id="rId4"/>
  </sheets>
  <definedNames>
    <definedName name="_xlnm._FilterDatabase" localSheetId="2" hidden="1">L!$A$1:$B$69</definedName>
    <definedName name="_xlnm._FilterDatabase" localSheetId="1" hidden="1">LR!$A$1:$B$66</definedName>
    <definedName name="_xlnm._FilterDatabase" localSheetId="3" hidden="1">'R'!$A$1:$B$69</definedName>
    <definedName name="_xlnm._FilterDatabase" localSheetId="0" hidden="1">Raw!$B$5:$L$5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4" l="1"/>
  <c r="H1" i="3"/>
  <c r="H1" i="2"/>
  <c r="G69" i="1"/>
  <c r="H69" i="1"/>
  <c r="I69" i="1"/>
  <c r="J69" i="1"/>
  <c r="K69" i="1"/>
  <c r="L69" i="1"/>
  <c r="M69" i="1"/>
  <c r="N69" i="1"/>
  <c r="O69" i="1"/>
  <c r="F69" i="1"/>
  <c r="E69" i="1"/>
  <c r="D69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O6" i="1"/>
  <c r="N6" i="1"/>
  <c r="M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" i="1"/>
  <c r="K6" i="1"/>
  <c r="L6" i="1"/>
</calcChain>
</file>

<file path=xl/sharedStrings.xml><?xml version="1.0" encoding="utf-8"?>
<sst xmlns="http://schemas.openxmlformats.org/spreadsheetml/2006/main" count="95" uniqueCount="78">
  <si>
    <t xml:space="preserve">Report date: </t>
  </si>
  <si>
    <t>Intan Analysis Report (by Baihan)</t>
  </si>
  <si>
    <t>LLEDtime</t>
  </si>
  <si>
    <t>RLEDtime</t>
  </si>
  <si>
    <t>LSpikeOn</t>
  </si>
  <si>
    <t>LSpikeOff</t>
  </si>
  <si>
    <t>RSpikeOn</t>
  </si>
  <si>
    <t>RSpikeOff</t>
  </si>
  <si>
    <t>Status</t>
  </si>
  <si>
    <t>Case</t>
  </si>
  <si>
    <t>albino-012816-S10</t>
  </si>
  <si>
    <t>albino-012816-S11</t>
  </si>
  <si>
    <t>albino-012816-S12</t>
  </si>
  <si>
    <t>albino-012816-S13</t>
  </si>
  <si>
    <t>albino-012816-S14</t>
  </si>
  <si>
    <t>albino-012816-S15</t>
  </si>
  <si>
    <t>albino-012816-S3</t>
  </si>
  <si>
    <t>albino-012816-S4</t>
  </si>
  <si>
    <t>albino-012816-S5</t>
  </si>
  <si>
    <t>albino-012816-S6</t>
  </si>
  <si>
    <t>albino-012816-S7</t>
  </si>
  <si>
    <t>albino-012816-S8</t>
  </si>
  <si>
    <t>albino-012816-S9</t>
  </si>
  <si>
    <t>albino-020116-S10</t>
  </si>
  <si>
    <t>albino-020116-S11</t>
  </si>
  <si>
    <t>albino-020116-S12</t>
  </si>
  <si>
    <t>albino-020116-S1</t>
  </si>
  <si>
    <t>albino-020116-S3</t>
  </si>
  <si>
    <t>albino-020116-S4</t>
  </si>
  <si>
    <t>albino-020116-S5</t>
  </si>
  <si>
    <t>albino-020116-S6</t>
  </si>
  <si>
    <t>albino-020116-S7</t>
  </si>
  <si>
    <t>albino-020116-S8</t>
  </si>
  <si>
    <t>albino-020116-S9</t>
  </si>
  <si>
    <t>MD-012516-s11</t>
  </si>
  <si>
    <t>MD-012516-s12</t>
  </si>
  <si>
    <t>MD-012516-s4</t>
  </si>
  <si>
    <t>MD-012516-s5</t>
  </si>
  <si>
    <t>MD-012516-s6</t>
  </si>
  <si>
    <t>MD-012516-s7</t>
  </si>
  <si>
    <t>MD-012516-s8</t>
  </si>
  <si>
    <t>MD-012516-s9</t>
  </si>
  <si>
    <t>MD-012516</t>
  </si>
  <si>
    <t>Ctrl-012616-S10</t>
  </si>
  <si>
    <t>Ctrl-012616-S11</t>
  </si>
  <si>
    <t>Ctrl-012616-S3</t>
  </si>
  <si>
    <t>Ctrl-012616-S4</t>
  </si>
  <si>
    <t>Ctrl-012616-S5</t>
  </si>
  <si>
    <t>Ctrl-012616-S7</t>
  </si>
  <si>
    <t>Ctrl-012616-S8</t>
  </si>
  <si>
    <t>Alb-cal-042616-s1-500</t>
  </si>
  <si>
    <t>Alb-cal-042616-s1-900</t>
  </si>
  <si>
    <t>Alb-cal-042616-s10-500</t>
  </si>
  <si>
    <t>Alb-cal-042616-s2-700</t>
  </si>
  <si>
    <t>Alb-cal-042616-s2</t>
  </si>
  <si>
    <t>Alb-cal-042616-s3-500</t>
  </si>
  <si>
    <t>Alb-cal-042616-s3-700</t>
  </si>
  <si>
    <t>Alb-cal-042616-s4-500</t>
  </si>
  <si>
    <t>Alb-cal-042616-s4-700</t>
  </si>
  <si>
    <t>Alb-cal-042616-s5-500</t>
  </si>
  <si>
    <t>Alb-cal-042616-s5-700</t>
  </si>
  <si>
    <t>Alb-cal-042616-s5</t>
  </si>
  <si>
    <t>alb-cal-050516-s1</t>
  </si>
  <si>
    <t>alb-cal-050516-s2</t>
  </si>
  <si>
    <t>alb-cal-050516-s3</t>
  </si>
  <si>
    <t>alb-cal-050516-s4</t>
  </si>
  <si>
    <t>alb-cal-050516-s5</t>
  </si>
  <si>
    <t>alb-cal-050516-s6</t>
  </si>
  <si>
    <t>alb-cal-050516-s7</t>
  </si>
  <si>
    <t>alb-cal-050516-s8</t>
  </si>
  <si>
    <t>L On - Off</t>
  </si>
  <si>
    <t>R On - Off</t>
  </si>
  <si>
    <t>L On/Off</t>
  </si>
  <si>
    <t>R On/Off</t>
  </si>
  <si>
    <t>L/R On - Off</t>
  </si>
  <si>
    <t>L/R On/Off</t>
  </si>
  <si>
    <t>Average</t>
  </si>
  <si>
    <t xml:space="preserve">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</si>
</sst>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DengXian"/>
      <charset val="134"/>
    </font>
    <font>
      <b/>
      <sz val="12"/>
      <color theme="1"/>
      <name val="Calibri"/>
    </font>
    <font>
      <b/>
      <sz val="12"/>
      <color rgb="FFFF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5" fontId="3" fillId="0" borderId="0" xfId="0" applyNumberFormat="1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LR!$E$1</c:f>
              <c:strCache>
                <c:ptCount val="1"/>
                <c:pt idx="0">
                  <c:v>L/R On/Off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LR!$D$2:$D$163</c:f>
              <c:numCache>
                <c:formatCode>General</c:formatCode>
                <c:ptCount val="162"/>
                <c:pt idx="0">
                  <c:v>0.00170855150753201</c:v>
                </c:pt>
                <c:pt idx="1">
                  <c:v>0.0115379769240459</c:v>
                </c:pt>
                <c:pt idx="2">
                  <c:v>0.06184645849936</c:v>
                </c:pt>
                <c:pt idx="3">
                  <c:v>0.076200224118306</c:v>
                </c:pt>
                <c:pt idx="4">
                  <c:v>0.0919288258744293</c:v>
                </c:pt>
                <c:pt idx="5">
                  <c:v>0.0952375741792414</c:v>
                </c:pt>
                <c:pt idx="6">
                  <c:v>0.128561881849773</c:v>
                </c:pt>
                <c:pt idx="7">
                  <c:v>0.131423314495991</c:v>
                </c:pt>
                <c:pt idx="8">
                  <c:v>0.13355450316982</c:v>
                </c:pt>
                <c:pt idx="9">
                  <c:v>0.2</c:v>
                </c:pt>
                <c:pt idx="10">
                  <c:v>0.246749951738782</c:v>
                </c:pt>
                <c:pt idx="11">
                  <c:v>0.249838179487505</c:v>
                </c:pt>
                <c:pt idx="12">
                  <c:v>0.290084630335308</c:v>
                </c:pt>
                <c:pt idx="13">
                  <c:v>0.406654343807763</c:v>
                </c:pt>
                <c:pt idx="14">
                  <c:v>0.407457627118643</c:v>
                </c:pt>
                <c:pt idx="15">
                  <c:v>0.435774808961899</c:v>
                </c:pt>
                <c:pt idx="16">
                  <c:v>0.443570898874372</c:v>
                </c:pt>
                <c:pt idx="17">
                  <c:v>0.46123601529828</c:v>
                </c:pt>
                <c:pt idx="18">
                  <c:v>0.480788313756259</c:v>
                </c:pt>
                <c:pt idx="19">
                  <c:v>0.528194861528195</c:v>
                </c:pt>
                <c:pt idx="20">
                  <c:v>0.533333333333333</c:v>
                </c:pt>
                <c:pt idx="21">
                  <c:v>0.574497955197461</c:v>
                </c:pt>
                <c:pt idx="22">
                  <c:v>0.669071141079923</c:v>
                </c:pt>
                <c:pt idx="23">
                  <c:v>0.705913474619826</c:v>
                </c:pt>
                <c:pt idx="24">
                  <c:v>0.735249999999999</c:v>
                </c:pt>
                <c:pt idx="25">
                  <c:v>0.795697599704253</c:v>
                </c:pt>
                <c:pt idx="26">
                  <c:v>0.892833333333334</c:v>
                </c:pt>
                <c:pt idx="27">
                  <c:v>0.909407232509009</c:v>
                </c:pt>
                <c:pt idx="28">
                  <c:v>0.975156253500302</c:v>
                </c:pt>
                <c:pt idx="29">
                  <c:v>1.017846237361743</c:v>
                </c:pt>
                <c:pt idx="30">
                  <c:v>1.103015946383175</c:v>
                </c:pt>
                <c:pt idx="31">
                  <c:v>1.40865868665399</c:v>
                </c:pt>
                <c:pt idx="32">
                  <c:v>1.433908839779005</c:v>
                </c:pt>
                <c:pt idx="33">
                  <c:v>2.236849999999997</c:v>
                </c:pt>
                <c:pt idx="34">
                  <c:v>2.242679951199699</c:v>
                </c:pt>
                <c:pt idx="35">
                  <c:v>2.673259743185401</c:v>
                </c:pt>
                <c:pt idx="36">
                  <c:v>2.689071428571429</c:v>
                </c:pt>
                <c:pt idx="37">
                  <c:v>2.772808586762037</c:v>
                </c:pt>
                <c:pt idx="38">
                  <c:v>3.021011764705881</c:v>
                </c:pt>
                <c:pt idx="39">
                  <c:v>3.694062422795025</c:v>
                </c:pt>
                <c:pt idx="40">
                  <c:v>6.843310228943495</c:v>
                </c:pt>
                <c:pt idx="41">
                  <c:v>10.14492753623201</c:v>
                </c:pt>
              </c:numCache>
            </c:numRef>
          </c:xVal>
          <c:yVal>
            <c:numRef>
              <c:f>LR!$E$2:$E$163</c:f>
              <c:numCache>
                <c:formatCode>General</c:formatCode>
                <c:ptCount val="162"/>
                <c:pt idx="0">
                  <c:v>1.349385316969167</c:v>
                </c:pt>
                <c:pt idx="1">
                  <c:v>1.336117290159778</c:v>
                </c:pt>
                <c:pt idx="2">
                  <c:v>0.625924862939271</c:v>
                </c:pt>
                <c:pt idx="3">
                  <c:v>1.236051413901735</c:v>
                </c:pt>
                <c:pt idx="4">
                  <c:v>0.804819987781857</c:v>
                </c:pt>
                <c:pt idx="5">
                  <c:v>1.340739055423963</c:v>
                </c:pt>
                <c:pt idx="6">
                  <c:v>1.351177447184515</c:v>
                </c:pt>
                <c:pt idx="7">
                  <c:v>0.794954289732771</c:v>
                </c:pt>
                <c:pt idx="8">
                  <c:v>0.432341811254188</c:v>
                </c:pt>
                <c:pt idx="9">
                  <c:v>0.651963811977577</c:v>
                </c:pt>
                <c:pt idx="10">
                  <c:v>1.150512131949803</c:v>
                </c:pt>
                <c:pt idx="11">
                  <c:v>0.837760162708696</c:v>
                </c:pt>
                <c:pt idx="12">
                  <c:v>0.75699509301242</c:v>
                </c:pt>
                <c:pt idx="13">
                  <c:v>0.869508682716164</c:v>
                </c:pt>
                <c:pt idx="14">
                  <c:v>1.007545069777686</c:v>
                </c:pt>
                <c:pt idx="15">
                  <c:v>1.028739366465306</c:v>
                </c:pt>
                <c:pt idx="16">
                  <c:v>1.122047586376215</c:v>
                </c:pt>
                <c:pt idx="17">
                  <c:v>0.945372220462209</c:v>
                </c:pt>
                <c:pt idx="18">
                  <c:v>0.930723077274962</c:v>
                </c:pt>
                <c:pt idx="19">
                  <c:v>0.751084463101165</c:v>
                </c:pt>
                <c:pt idx="20">
                  <c:v>1.125</c:v>
                </c:pt>
                <c:pt idx="21">
                  <c:v>0.825913962720557</c:v>
                </c:pt>
                <c:pt idx="22">
                  <c:v>1.01539277752407</c:v>
                </c:pt>
                <c:pt idx="23">
                  <c:v>0.911622129062508</c:v>
                </c:pt>
                <c:pt idx="24">
                  <c:v>0.992243412327994</c:v>
                </c:pt>
                <c:pt idx="25">
                  <c:v>0.941951041528877</c:v>
                </c:pt>
                <c:pt idx="26">
                  <c:v>0.986884274017688</c:v>
                </c:pt>
                <c:pt idx="27">
                  <c:v>0.99702536741198</c:v>
                </c:pt>
                <c:pt idx="28">
                  <c:v>1.533196467206325</c:v>
                </c:pt>
                <c:pt idx="29">
                  <c:v>1.052108603248528</c:v>
                </c:pt>
                <c:pt idx="30">
                  <c:v>1.145392880541799</c:v>
                </c:pt>
                <c:pt idx="31">
                  <c:v>1.03081789347477</c:v>
                </c:pt>
                <c:pt idx="32">
                  <c:v>0.960900130030593</c:v>
                </c:pt>
                <c:pt idx="33">
                  <c:v>0.974241549888219</c:v>
                </c:pt>
                <c:pt idx="34">
                  <c:v>0.991952449423599</c:v>
                </c:pt>
                <c:pt idx="35">
                  <c:v>1.170926717433199</c:v>
                </c:pt>
                <c:pt idx="36">
                  <c:v>1.049310481822859</c:v>
                </c:pt>
                <c:pt idx="37">
                  <c:v>1.002616953308995</c:v>
                </c:pt>
                <c:pt idx="38">
                  <c:v>0.932244259725634</c:v>
                </c:pt>
                <c:pt idx="39">
                  <c:v>1.457262253691108</c:v>
                </c:pt>
                <c:pt idx="40">
                  <c:v>1.129375939223</c:v>
                </c:pt>
                <c:pt idx="41">
                  <c:v>0.964881259998549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24496"/>
        <c:axId val="-2144518400"/>
      </c:scatterChart>
      <c:valAx>
        <c:axId val="-21445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 - 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18400"/>
        <c:crosses val="autoZero"/>
        <c:crossBetween val="midCat"/>
      </c:valAx>
      <c:valAx>
        <c:axId val="-2144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On/Off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L!$E$1</c:f>
              <c:strCache>
                <c:ptCount val="1"/>
                <c:pt idx="0">
                  <c:v>L On/Off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L!$D$2:$D$65</c:f>
              <c:numCache>
                <c:formatCode>General</c:formatCode>
                <c:ptCount val="64"/>
                <c:pt idx="0">
                  <c:v>0.2</c:v>
                </c:pt>
                <c:pt idx="1">
                  <c:v>0.294099999999999</c:v>
                </c:pt>
                <c:pt idx="2">
                  <c:v>0.5</c:v>
                </c:pt>
                <c:pt idx="3">
                  <c:v>0.620000000000004</c:v>
                </c:pt>
                <c:pt idx="4">
                  <c:v>0.6364</c:v>
                </c:pt>
                <c:pt idx="5">
                  <c:v>0.705228571428572</c:v>
                </c:pt>
                <c:pt idx="6">
                  <c:v>0.9412</c:v>
                </c:pt>
                <c:pt idx="7">
                  <c:v>1.0244</c:v>
                </c:pt>
                <c:pt idx="8">
                  <c:v>1.040000000000006</c:v>
                </c:pt>
                <c:pt idx="9">
                  <c:v>1.2592</c:v>
                </c:pt>
                <c:pt idx="10">
                  <c:v>1.2904</c:v>
                </c:pt>
                <c:pt idx="11">
                  <c:v>1.5821</c:v>
                </c:pt>
                <c:pt idx="12">
                  <c:v>1.8955</c:v>
                </c:pt>
                <c:pt idx="13">
                  <c:v>1.968499999999999</c:v>
                </c:pt>
                <c:pt idx="14">
                  <c:v>2.0</c:v>
                </c:pt>
                <c:pt idx="15">
                  <c:v>2.083399999999997</c:v>
                </c:pt>
                <c:pt idx="16">
                  <c:v>2.142800000000001</c:v>
                </c:pt>
                <c:pt idx="17">
                  <c:v>2.235199999999992</c:v>
                </c:pt>
                <c:pt idx="18">
                  <c:v>2.411799999999999</c:v>
                </c:pt>
                <c:pt idx="19">
                  <c:v>2.75</c:v>
                </c:pt>
                <c:pt idx="20">
                  <c:v>3.0</c:v>
                </c:pt>
                <c:pt idx="21">
                  <c:v>3.039999999999999</c:v>
                </c:pt>
                <c:pt idx="22">
                  <c:v>3.206900000000001</c:v>
                </c:pt>
                <c:pt idx="23">
                  <c:v>3.258100000000002</c:v>
                </c:pt>
                <c:pt idx="24">
                  <c:v>3.711500000000001</c:v>
                </c:pt>
                <c:pt idx="25">
                  <c:v>3.764700000000001</c:v>
                </c:pt>
                <c:pt idx="26">
                  <c:v>3.8182</c:v>
                </c:pt>
                <c:pt idx="27">
                  <c:v>4.111199999999997</c:v>
                </c:pt>
                <c:pt idx="28">
                  <c:v>4.353</c:v>
                </c:pt>
                <c:pt idx="29">
                  <c:v>4.435499999999997</c:v>
                </c:pt>
                <c:pt idx="30">
                  <c:v>5.121200000000002</c:v>
                </c:pt>
                <c:pt idx="31">
                  <c:v>5.749999999999998</c:v>
                </c:pt>
                <c:pt idx="32">
                  <c:v>5.9333</c:v>
                </c:pt>
                <c:pt idx="33">
                  <c:v>7.1235</c:v>
                </c:pt>
                <c:pt idx="34">
                  <c:v>7.127600000000008</c:v>
                </c:pt>
                <c:pt idx="35">
                  <c:v>8.9714</c:v>
                </c:pt>
                <c:pt idx="36">
                  <c:v>9.3398</c:v>
                </c:pt>
                <c:pt idx="37">
                  <c:v>20.6087</c:v>
                </c:pt>
              </c:numCache>
            </c:numRef>
          </c:xVal>
          <c:yVal>
            <c:numRef>
              <c:f>L!$E$2:$E$65</c:f>
              <c:numCache>
                <c:formatCode>General</c:formatCode>
                <c:ptCount val="64"/>
                <c:pt idx="0">
                  <c:v>1.0625</c:v>
                </c:pt>
                <c:pt idx="1">
                  <c:v>1.0666621333696</c:v>
                </c:pt>
                <c:pt idx="2">
                  <c:v>1.166666666666667</c:v>
                </c:pt>
                <c:pt idx="3">
                  <c:v>1.003953073195613</c:v>
                </c:pt>
                <c:pt idx="4">
                  <c:v>1.102947361609887</c:v>
                </c:pt>
                <c:pt idx="5">
                  <c:v>1.161931648200254</c:v>
                </c:pt>
                <c:pt idx="6">
                  <c:v>1.233583163746464</c:v>
                </c:pt>
                <c:pt idx="7">
                  <c:v>1.032061393625278</c:v>
                </c:pt>
                <c:pt idx="8">
                  <c:v>1.02273388025803</c:v>
                </c:pt>
                <c:pt idx="9">
                  <c:v>1.08650965951249</c:v>
                </c:pt>
                <c:pt idx="10">
                  <c:v>1.086073146165596</c:v>
                </c:pt>
                <c:pt idx="11">
                  <c:v>1.135032945273292</c:v>
                </c:pt>
                <c:pt idx="12">
                  <c:v>1.258916253466104</c:v>
                </c:pt>
                <c:pt idx="13">
                  <c:v>1.066880484896256</c:v>
                </c:pt>
                <c:pt idx="14">
                  <c:v>3.0</c:v>
                </c:pt>
                <c:pt idx="15">
                  <c:v>1.086508078211873</c:v>
                </c:pt>
                <c:pt idx="16">
                  <c:v>1.13043107751117</c:v>
                </c:pt>
                <c:pt idx="17">
                  <c:v>1.023808509369168</c:v>
                </c:pt>
                <c:pt idx="18">
                  <c:v>1.02672789917028</c:v>
                </c:pt>
                <c:pt idx="19">
                  <c:v>1.219511805744025</c:v>
                </c:pt>
                <c:pt idx="20">
                  <c:v>1.669060416155579</c:v>
                </c:pt>
                <c:pt idx="21">
                  <c:v>1.167770419426049</c:v>
                </c:pt>
                <c:pt idx="22">
                  <c:v>1.120310483507909</c:v>
                </c:pt>
                <c:pt idx="23">
                  <c:v>1.18669348369204</c:v>
                </c:pt>
                <c:pt idx="24">
                  <c:v>1.035418962958722</c:v>
                </c:pt>
                <c:pt idx="25">
                  <c:v>1.192770899259578</c:v>
                </c:pt>
                <c:pt idx="26">
                  <c:v>1.976746565705661</c:v>
                </c:pt>
                <c:pt idx="27">
                  <c:v>1.023868922966523</c:v>
                </c:pt>
                <c:pt idx="28">
                  <c:v>2.423107100823852</c:v>
                </c:pt>
                <c:pt idx="29">
                  <c:v>1.138191346177812</c:v>
                </c:pt>
                <c:pt idx="30">
                  <c:v>1.100296510420951</c:v>
                </c:pt>
                <c:pt idx="31">
                  <c:v>1.376168575858482</c:v>
                </c:pt>
                <c:pt idx="32">
                  <c:v>1.285254807692308</c:v>
                </c:pt>
                <c:pt idx="33">
                  <c:v>1.324159397141336</c:v>
                </c:pt>
                <c:pt idx="34">
                  <c:v>1.120545869364105</c:v>
                </c:pt>
                <c:pt idx="35">
                  <c:v>2.618539031914702</c:v>
                </c:pt>
                <c:pt idx="36">
                  <c:v>1.506848571676652</c:v>
                </c:pt>
                <c:pt idx="37">
                  <c:v>1.864176150420584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63456"/>
        <c:axId val="-2076695536"/>
      </c:scatterChart>
      <c:valAx>
        <c:axId val="-20812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On</a:t>
                </a:r>
                <a:r>
                  <a:rPr lang="zh-CN" altLang="en-US"/>
                  <a:t> </a:t>
                </a:r>
                <a:r>
                  <a:rPr lang="en-US" altLang="zh-CN"/>
                  <a:t>-</a:t>
                </a:r>
                <a:r>
                  <a:rPr lang="zh-CN" altLang="en-US"/>
                  <a:t> </a:t>
                </a:r>
                <a:r>
                  <a:rPr lang="en-US" altLang="zh-CN"/>
                  <a:t>Off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95536"/>
        <c:crosses val="autoZero"/>
        <c:crossBetween val="midCat"/>
      </c:valAx>
      <c:valAx>
        <c:axId val="-20766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On/Off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'R'!$E$1</c:f>
              <c:strCache>
                <c:ptCount val="1"/>
                <c:pt idx="0">
                  <c:v>R On/Off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'R'!$D$2:$D$65</c:f>
              <c:numCache>
                <c:formatCode>General</c:formatCode>
                <c:ptCount val="64"/>
                <c:pt idx="0">
                  <c:v>0.0968000000000017</c:v>
                </c:pt>
                <c:pt idx="1">
                  <c:v>0.223600000000005</c:v>
                </c:pt>
                <c:pt idx="2">
                  <c:v>0.399999999999999</c:v>
                </c:pt>
                <c:pt idx="3">
                  <c:v>0.476100000000001</c:v>
                </c:pt>
                <c:pt idx="4">
                  <c:v>0.893899999999999</c:v>
                </c:pt>
                <c:pt idx="5">
                  <c:v>1.4</c:v>
                </c:pt>
                <c:pt idx="6">
                  <c:v>1.5218</c:v>
                </c:pt>
                <c:pt idx="7">
                  <c:v>1.6383</c:v>
                </c:pt>
                <c:pt idx="8">
                  <c:v>1.75</c:v>
                </c:pt>
                <c:pt idx="9">
                  <c:v>2.2195</c:v>
                </c:pt>
                <c:pt idx="10">
                  <c:v>2.399999999999999</c:v>
                </c:pt>
                <c:pt idx="11">
                  <c:v>2.4286</c:v>
                </c:pt>
                <c:pt idx="12">
                  <c:v>2.5</c:v>
                </c:pt>
                <c:pt idx="13">
                  <c:v>2.797700000000002</c:v>
                </c:pt>
                <c:pt idx="14">
                  <c:v>2.9474</c:v>
                </c:pt>
                <c:pt idx="15">
                  <c:v>2.972999999999985</c:v>
                </c:pt>
                <c:pt idx="16">
                  <c:v>3.461600000000001</c:v>
                </c:pt>
                <c:pt idx="17">
                  <c:v>3.75</c:v>
                </c:pt>
                <c:pt idx="18">
                  <c:v>4.038400000000001</c:v>
                </c:pt>
                <c:pt idx="19">
                  <c:v>4.222299999999997</c:v>
                </c:pt>
                <c:pt idx="20">
                  <c:v>4.333300000000001</c:v>
                </c:pt>
                <c:pt idx="21">
                  <c:v>4.463900000000001</c:v>
                </c:pt>
                <c:pt idx="22">
                  <c:v>6.534299999999998</c:v>
                </c:pt>
                <c:pt idx="23">
                  <c:v>6.762499999999999</c:v>
                </c:pt>
                <c:pt idx="24">
                  <c:v>7.444499999999998</c:v>
                </c:pt>
                <c:pt idx="25">
                  <c:v>7.879100000000001</c:v>
                </c:pt>
                <c:pt idx="26">
                  <c:v>11.3131</c:v>
                </c:pt>
                <c:pt idx="27">
                  <c:v>11.8461</c:v>
                </c:pt>
                <c:pt idx="28">
                  <c:v>11.9592</c:v>
                </c:pt>
                <c:pt idx="29">
                  <c:v>13.2308</c:v>
                </c:pt>
                <c:pt idx="30">
                  <c:v>13.4865</c:v>
                </c:pt>
                <c:pt idx="31">
                  <c:v>16.5636</c:v>
                </c:pt>
                <c:pt idx="32">
                  <c:v>22.53339999999997</c:v>
                </c:pt>
                <c:pt idx="33">
                  <c:v>28.9333</c:v>
                </c:pt>
              </c:numCache>
            </c:numRef>
          </c:xVal>
          <c:yVal>
            <c:numRef>
              <c:f>'R'!$E$2:$E$65</c:f>
              <c:numCache>
                <c:formatCode>General</c:formatCode>
                <c:ptCount val="64"/>
                <c:pt idx="0">
                  <c:v>1.003012854430577</c:v>
                </c:pt>
                <c:pt idx="1">
                  <c:v>1.001332632449719</c:v>
                </c:pt>
                <c:pt idx="2">
                  <c:v>1.07500046875293</c:v>
                </c:pt>
                <c:pt idx="3">
                  <c:v>1.050751519027822</c:v>
                </c:pt>
                <c:pt idx="4">
                  <c:v>1.054026774651718</c:v>
                </c:pt>
                <c:pt idx="5">
                  <c:v>1.13671875</c:v>
                </c:pt>
                <c:pt idx="6">
                  <c:v>1.336554835570692</c:v>
                </c:pt>
                <c:pt idx="7">
                  <c:v>1.493597662016812</c:v>
                </c:pt>
                <c:pt idx="8">
                  <c:v>1.466666666666667</c:v>
                </c:pt>
                <c:pt idx="9">
                  <c:v>1.09763897992671</c:v>
                </c:pt>
                <c:pt idx="10">
                  <c:v>1.145454545454545</c:v>
                </c:pt>
                <c:pt idx="11">
                  <c:v>1.796889355558472</c:v>
                </c:pt>
                <c:pt idx="12">
                  <c:v>1.789465374048694</c:v>
                </c:pt>
                <c:pt idx="13">
                  <c:v>1.148831246209663</c:v>
                </c:pt>
                <c:pt idx="14">
                  <c:v>1.586395559357778</c:v>
                </c:pt>
                <c:pt idx="15">
                  <c:v>1.018641076203942</c:v>
                </c:pt>
                <c:pt idx="16">
                  <c:v>1.725824037574436</c:v>
                </c:pt>
                <c:pt idx="17">
                  <c:v>2.666666666666666</c:v>
                </c:pt>
                <c:pt idx="18">
                  <c:v>1.323403164840797</c:v>
                </c:pt>
                <c:pt idx="19">
                  <c:v>1.188122649747821</c:v>
                </c:pt>
                <c:pt idx="20">
                  <c:v>1.167380614858105</c:v>
                </c:pt>
                <c:pt idx="21">
                  <c:v>1.58042830951669</c:v>
                </c:pt>
                <c:pt idx="22">
                  <c:v>1.663044140030441</c:v>
                </c:pt>
                <c:pt idx="23">
                  <c:v>1.402529761904762</c:v>
                </c:pt>
                <c:pt idx="24">
                  <c:v>1.426755864346151</c:v>
                </c:pt>
                <c:pt idx="25">
                  <c:v>1.273491546132673</c:v>
                </c:pt>
                <c:pt idx="26">
                  <c:v>1.270761034497614</c:v>
                </c:pt>
                <c:pt idx="27">
                  <c:v>2.62531385058654</c:v>
                </c:pt>
                <c:pt idx="28">
                  <c:v>1.356665255020787</c:v>
                </c:pt>
                <c:pt idx="29">
                  <c:v>1.652931103401649</c:v>
                </c:pt>
                <c:pt idx="30">
                  <c:v>1.762996656426619</c:v>
                </c:pt>
                <c:pt idx="31">
                  <c:v>1.648858281134315</c:v>
                </c:pt>
                <c:pt idx="32">
                  <c:v>1.166012319747622</c:v>
                </c:pt>
                <c:pt idx="33">
                  <c:v>1.21119197080292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18224"/>
        <c:axId val="-2078834912"/>
      </c:scatterChart>
      <c:valAx>
        <c:axId val="-20878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On</a:t>
                </a:r>
                <a:r>
                  <a:rPr lang="zh-CN" altLang="en-US"/>
                  <a:t> </a:t>
                </a:r>
                <a:r>
                  <a:rPr lang="en-US" altLang="zh-CN"/>
                  <a:t>-</a:t>
                </a:r>
                <a:r>
                  <a:rPr lang="zh-CN" altLang="en-US"/>
                  <a:t> </a:t>
                </a:r>
                <a:r>
                  <a:rPr lang="en-US" altLang="zh-CN"/>
                  <a:t>Off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34912"/>
        <c:crosses val="autoZero"/>
        <c:crossBetween val="midCat"/>
      </c:valAx>
      <c:valAx>
        <c:axId val="-20788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 / 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3</xdr:row>
      <xdr:rowOff>101600</xdr:rowOff>
    </xdr:from>
    <xdr:to>
      <xdr:col>11</xdr:col>
      <xdr:colOff>565150</xdr:colOff>
      <xdr:row>17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152400</xdr:rowOff>
    </xdr:from>
    <xdr:to>
      <xdr:col>11</xdr:col>
      <xdr:colOff>520700</xdr:colOff>
      <xdr:row>17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5</xdr:row>
      <xdr:rowOff>139700</xdr:rowOff>
    </xdr:from>
    <xdr:to>
      <xdr:col>11</xdr:col>
      <xdr:colOff>431800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3"/>
  <sheetViews>
    <sheetView zoomScale="75" zoomScaleNormal="80" zoomScalePageLayoutView="80" workbookViewId="0">
      <selection activeCell="N1" sqref="J1:N1048576"/>
    </sheetView>
  </sheetViews>
  <sheetFormatPr baseColWidth="10" defaultRowHeight="16" x14ac:dyDescent="0.2"/>
  <cols>
    <col min="1" max="1" width="15.1640625" customWidth="1"/>
    <col min="2" max="2" width="27.83203125" customWidth="1"/>
    <col min="10" max="10" width="13.83203125" customWidth="1"/>
    <col min="11" max="11" width="13" customWidth="1"/>
    <col min="12" max="12" width="15.1640625" customWidth="1"/>
    <col min="15" max="15" width="13.83203125" customWidth="1"/>
  </cols>
  <sheetData>
    <row r="1" spans="1:15" ht="37" x14ac:dyDescent="0.45">
      <c r="A1" s="2" t="s">
        <v>1</v>
      </c>
    </row>
    <row r="2" spans="1:15" x14ac:dyDescent="0.2">
      <c r="A2" s="1" t="s">
        <v>0</v>
      </c>
      <c r="B2" s="3">
        <v>42500</v>
      </c>
    </row>
    <row r="5" spans="1:15" s="1" customFormat="1" x14ac:dyDescent="0.2">
      <c r="B5" s="5" t="s">
        <v>9</v>
      </c>
      <c r="C5" s="5" t="s">
        <v>8</v>
      </c>
      <c r="D5" s="5" t="s">
        <v>2</v>
      </c>
      <c r="E5" s="5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1" t="s">
        <v>70</v>
      </c>
      <c r="K5" s="1" t="s">
        <v>71</v>
      </c>
      <c r="L5" s="1" t="s">
        <v>74</v>
      </c>
      <c r="M5" s="1" t="s">
        <v>72</v>
      </c>
      <c r="N5" s="1" t="s">
        <v>73</v>
      </c>
      <c r="O5" s="1" t="s">
        <v>75</v>
      </c>
    </row>
    <row r="6" spans="1:15" x14ac:dyDescent="0.2">
      <c r="B6" s="4" t="s">
        <v>10</v>
      </c>
      <c r="D6" s="4">
        <v>1</v>
      </c>
      <c r="E6" s="4">
        <v>4</v>
      </c>
      <c r="F6" s="4">
        <v>3</v>
      </c>
      <c r="G6" s="4">
        <v>1</v>
      </c>
      <c r="H6" s="4">
        <v>6</v>
      </c>
      <c r="I6" s="4">
        <v>2.25</v>
      </c>
      <c r="J6">
        <f t="shared" ref="J6:J37" si="0">F6-G6</f>
        <v>2</v>
      </c>
      <c r="K6">
        <f t="shared" ref="K6:K37" si="1">H6-I6</f>
        <v>3.75</v>
      </c>
      <c r="L6">
        <f t="shared" ref="L6:L37" si="2">J6/K6</f>
        <v>0.53333333333333333</v>
      </c>
      <c r="M6">
        <f>F6/G6</f>
        <v>3</v>
      </c>
      <c r="N6">
        <f>H6/I6</f>
        <v>2.6666666666666665</v>
      </c>
      <c r="O6">
        <f>M6/N6</f>
        <v>1.125</v>
      </c>
    </row>
    <row r="7" spans="1:15" x14ac:dyDescent="0.2">
      <c r="B7" s="4" t="s">
        <v>11</v>
      </c>
      <c r="D7" s="4">
        <v>11</v>
      </c>
      <c r="E7" s="4">
        <v>13</v>
      </c>
      <c r="F7" s="4">
        <v>7.7272999999999996</v>
      </c>
      <c r="G7" s="4">
        <v>3.9091</v>
      </c>
      <c r="H7" s="4">
        <v>8.2308000000000003</v>
      </c>
      <c r="I7" s="4">
        <v>4.7691999999999997</v>
      </c>
      <c r="J7">
        <f t="shared" si="0"/>
        <v>3.8181999999999996</v>
      </c>
      <c r="K7">
        <f t="shared" si="1"/>
        <v>3.4616000000000007</v>
      </c>
      <c r="L7">
        <f t="shared" si="2"/>
        <v>1.103015946383175</v>
      </c>
      <c r="M7">
        <f t="shared" ref="M7:M68" si="3">F7/G7</f>
        <v>1.9767465657056611</v>
      </c>
      <c r="N7">
        <f t="shared" ref="N7:N68" si="4">H7/I7</f>
        <v>1.7258240375744363</v>
      </c>
      <c r="O7">
        <f t="shared" ref="O7:O68" si="5">M7/N7</f>
        <v>1.1453928805417988</v>
      </c>
    </row>
    <row r="8" spans="1:15" x14ac:dyDescent="0.2">
      <c r="B8" s="4" t="s">
        <v>12</v>
      </c>
      <c r="D8" s="4">
        <v>4</v>
      </c>
      <c r="E8" s="4">
        <v>6</v>
      </c>
      <c r="F8" s="4">
        <v>3.5</v>
      </c>
      <c r="G8" s="4">
        <v>3</v>
      </c>
      <c r="H8" s="4">
        <v>5.6666999999999996</v>
      </c>
      <c r="I8" s="4">
        <v>3.1667000000000001</v>
      </c>
      <c r="J8">
        <f t="shared" si="0"/>
        <v>0.5</v>
      </c>
      <c r="K8">
        <f t="shared" si="1"/>
        <v>2.4999999999999996</v>
      </c>
      <c r="L8">
        <f t="shared" si="2"/>
        <v>0.20000000000000004</v>
      </c>
      <c r="M8">
        <f t="shared" si="3"/>
        <v>1.1666666666666667</v>
      </c>
      <c r="N8">
        <f t="shared" si="4"/>
        <v>1.7894653740486941</v>
      </c>
      <c r="O8">
        <f t="shared" si="5"/>
        <v>0.65196381197757669</v>
      </c>
    </row>
    <row r="9" spans="1:15" x14ac:dyDescent="0.2">
      <c r="B9" s="4" t="s">
        <v>13</v>
      </c>
      <c r="D9" s="4">
        <v>34</v>
      </c>
      <c r="E9" s="4">
        <v>47</v>
      </c>
      <c r="F9" s="4">
        <v>4.9706000000000001</v>
      </c>
      <c r="G9" s="4">
        <v>4.0293999999999999</v>
      </c>
      <c r="H9" s="4">
        <v>4.9573999999999998</v>
      </c>
      <c r="I9" s="4">
        <v>3.3191000000000002</v>
      </c>
      <c r="J9">
        <f t="shared" si="0"/>
        <v>0.94120000000000026</v>
      </c>
      <c r="K9">
        <f t="shared" si="1"/>
        <v>1.6382999999999996</v>
      </c>
      <c r="L9">
        <f t="shared" si="2"/>
        <v>0.57449795519746105</v>
      </c>
      <c r="M9">
        <f t="shared" si="3"/>
        <v>1.2335831637464636</v>
      </c>
      <c r="N9">
        <f t="shared" si="4"/>
        <v>1.4935976620168117</v>
      </c>
      <c r="O9">
        <f t="shared" si="5"/>
        <v>0.82591396272055673</v>
      </c>
    </row>
    <row r="10" spans="1:15" x14ac:dyDescent="0.2">
      <c r="B10" s="4" t="s">
        <v>14</v>
      </c>
      <c r="D10" s="4">
        <v>34</v>
      </c>
      <c r="E10" s="4">
        <v>97</v>
      </c>
      <c r="F10" s="4">
        <v>7.4118000000000004</v>
      </c>
      <c r="G10" s="4">
        <v>3.0588000000000002</v>
      </c>
      <c r="H10" s="4">
        <v>12.1546</v>
      </c>
      <c r="I10" s="4">
        <v>7.6906999999999996</v>
      </c>
      <c r="J10">
        <f t="shared" si="0"/>
        <v>4.3529999999999998</v>
      </c>
      <c r="K10">
        <f t="shared" si="1"/>
        <v>4.4639000000000006</v>
      </c>
      <c r="L10">
        <f t="shared" si="2"/>
        <v>0.97515625350030222</v>
      </c>
      <c r="M10">
        <f t="shared" si="3"/>
        <v>2.4231071008238523</v>
      </c>
      <c r="N10">
        <f t="shared" si="4"/>
        <v>1.5804283095166891</v>
      </c>
      <c r="O10">
        <f t="shared" si="5"/>
        <v>1.5331964672063252</v>
      </c>
    </row>
    <row r="11" spans="1:15" x14ac:dyDescent="0.2">
      <c r="B11" s="4" t="s">
        <v>15</v>
      </c>
      <c r="D11" s="4">
        <v>31</v>
      </c>
      <c r="E11" s="4">
        <v>38</v>
      </c>
      <c r="F11" s="4">
        <v>7.4839000000000002</v>
      </c>
      <c r="G11" s="4">
        <v>4.4839000000000002</v>
      </c>
      <c r="H11" s="4">
        <v>7.9737</v>
      </c>
      <c r="I11" s="4">
        <v>5.0263</v>
      </c>
      <c r="J11">
        <f t="shared" si="0"/>
        <v>3</v>
      </c>
      <c r="K11">
        <f t="shared" si="1"/>
        <v>2.9474</v>
      </c>
      <c r="L11">
        <f t="shared" si="2"/>
        <v>1.0178462373617425</v>
      </c>
      <c r="M11">
        <f t="shared" si="3"/>
        <v>1.6690604161555789</v>
      </c>
      <c r="N11">
        <f t="shared" si="4"/>
        <v>1.5863955593577781</v>
      </c>
      <c r="O11">
        <f t="shared" si="5"/>
        <v>1.0521086032485278</v>
      </c>
    </row>
    <row r="12" spans="1:15" x14ac:dyDescent="0.2">
      <c r="B12" s="4" t="s">
        <v>16</v>
      </c>
      <c r="D12" s="4">
        <v>7</v>
      </c>
      <c r="E12" s="4">
        <v>10</v>
      </c>
      <c r="F12" s="4">
        <v>18.571400000000001</v>
      </c>
      <c r="G12" s="4">
        <v>16.428599999999999</v>
      </c>
      <c r="H12" s="4">
        <v>18.899999999999999</v>
      </c>
      <c r="I12" s="4">
        <v>16.5</v>
      </c>
      <c r="J12">
        <f t="shared" si="0"/>
        <v>2.1428000000000011</v>
      </c>
      <c r="K12">
        <f t="shared" si="1"/>
        <v>2.3999999999999986</v>
      </c>
      <c r="L12">
        <f t="shared" si="2"/>
        <v>0.89283333333333437</v>
      </c>
      <c r="M12">
        <f t="shared" si="3"/>
        <v>1.1304310775111697</v>
      </c>
      <c r="N12">
        <f t="shared" si="4"/>
        <v>1.1454545454545453</v>
      </c>
      <c r="O12">
        <f t="shared" si="5"/>
        <v>0.98688427401768797</v>
      </c>
    </row>
    <row r="13" spans="1:15" x14ac:dyDescent="0.2">
      <c r="B13" s="4" t="s">
        <v>17</v>
      </c>
      <c r="D13" s="4">
        <v>134</v>
      </c>
      <c r="E13" s="4">
        <v>131</v>
      </c>
      <c r="F13" s="4">
        <v>9.2164000000000001</v>
      </c>
      <c r="G13" s="4">
        <v>7.3209</v>
      </c>
      <c r="H13" s="4">
        <v>16.389299999999999</v>
      </c>
      <c r="I13" s="4">
        <v>9.8550000000000004</v>
      </c>
      <c r="J13">
        <f t="shared" si="0"/>
        <v>1.8955000000000002</v>
      </c>
      <c r="K13">
        <f t="shared" si="1"/>
        <v>6.5342999999999982</v>
      </c>
      <c r="L13">
        <f t="shared" si="2"/>
        <v>0.29008463033530762</v>
      </c>
      <c r="M13">
        <f t="shared" si="3"/>
        <v>1.258916253466104</v>
      </c>
      <c r="N13">
        <f t="shared" si="4"/>
        <v>1.6630441400304412</v>
      </c>
      <c r="O13">
        <f t="shared" si="5"/>
        <v>0.75699509301242007</v>
      </c>
    </row>
    <row r="14" spans="1:15" x14ac:dyDescent="0.2">
      <c r="B14" s="4" t="s">
        <v>18</v>
      </c>
      <c r="D14" s="4">
        <v>67</v>
      </c>
      <c r="E14" s="4">
        <v>52</v>
      </c>
      <c r="F14" s="4">
        <v>13.298500000000001</v>
      </c>
      <c r="G14" s="4">
        <v>11.7164</v>
      </c>
      <c r="H14" s="4">
        <v>19.134599999999999</v>
      </c>
      <c r="I14" s="4">
        <v>7.2885</v>
      </c>
      <c r="J14">
        <f t="shared" si="0"/>
        <v>1.5821000000000005</v>
      </c>
      <c r="K14">
        <f t="shared" si="1"/>
        <v>11.8461</v>
      </c>
      <c r="L14">
        <f t="shared" si="2"/>
        <v>0.13355450316981965</v>
      </c>
      <c r="M14">
        <f t="shared" si="3"/>
        <v>1.1350329452732921</v>
      </c>
      <c r="N14">
        <f t="shared" si="4"/>
        <v>2.6253138505865401</v>
      </c>
      <c r="O14">
        <f t="shared" si="5"/>
        <v>0.43234181125418825</v>
      </c>
    </row>
    <row r="15" spans="1:15" x14ac:dyDescent="0.2">
      <c r="B15" s="4" t="s">
        <v>19</v>
      </c>
      <c r="D15" s="4">
        <v>51</v>
      </c>
      <c r="E15" s="4">
        <v>78</v>
      </c>
      <c r="F15" s="4">
        <v>10.5686</v>
      </c>
      <c r="G15" s="4">
        <v>11.392200000000001</v>
      </c>
      <c r="H15" s="4">
        <v>16.525600000000001</v>
      </c>
      <c r="I15" s="4">
        <v>12.4872</v>
      </c>
      <c r="J15">
        <f t="shared" si="0"/>
        <v>-0.82360000000000078</v>
      </c>
      <c r="K15">
        <f t="shared" si="1"/>
        <v>4.0384000000000011</v>
      </c>
      <c r="L15">
        <f t="shared" si="2"/>
        <v>-0.20394215530903342</v>
      </c>
      <c r="M15">
        <f t="shared" si="3"/>
        <v>0.92770492091079859</v>
      </c>
      <c r="N15">
        <f t="shared" si="4"/>
        <v>1.3234031648407971</v>
      </c>
      <c r="O15">
        <f t="shared" si="5"/>
        <v>0.70099947284197384</v>
      </c>
    </row>
    <row r="16" spans="1:15" x14ac:dyDescent="0.2">
      <c r="B16" s="4" t="s">
        <v>20</v>
      </c>
      <c r="D16" s="4">
        <v>124</v>
      </c>
      <c r="E16" s="4">
        <v>89</v>
      </c>
      <c r="F16" s="4">
        <v>16.282299999999999</v>
      </c>
      <c r="G16" s="4">
        <v>14.991899999999999</v>
      </c>
      <c r="H16" s="4">
        <v>21.595500000000001</v>
      </c>
      <c r="I16" s="4">
        <v>18.797799999999999</v>
      </c>
      <c r="J16">
        <f t="shared" si="0"/>
        <v>1.2904</v>
      </c>
      <c r="K16">
        <f t="shared" si="1"/>
        <v>2.7977000000000025</v>
      </c>
      <c r="L16">
        <f t="shared" si="2"/>
        <v>0.46123601529828029</v>
      </c>
      <c r="M16">
        <f t="shared" si="3"/>
        <v>1.0860731461655961</v>
      </c>
      <c r="N16">
        <f t="shared" si="4"/>
        <v>1.148831246209663</v>
      </c>
      <c r="O16">
        <f t="shared" si="5"/>
        <v>0.94537222046220926</v>
      </c>
    </row>
    <row r="17" spans="2:15" x14ac:dyDescent="0.2">
      <c r="B17" s="4" t="s">
        <v>21</v>
      </c>
      <c r="D17" s="4">
        <v>17</v>
      </c>
      <c r="E17" s="4">
        <v>15</v>
      </c>
      <c r="F17" s="4">
        <v>4.7058999999999997</v>
      </c>
      <c r="G17" s="4">
        <v>4.4118000000000004</v>
      </c>
      <c r="H17" s="4">
        <v>5.7332999999999998</v>
      </c>
      <c r="I17" s="4">
        <v>5.3333000000000004</v>
      </c>
      <c r="J17">
        <f t="shared" si="0"/>
        <v>0.29409999999999936</v>
      </c>
      <c r="K17">
        <f t="shared" si="1"/>
        <v>0.39999999999999947</v>
      </c>
      <c r="L17">
        <f t="shared" si="2"/>
        <v>0.7352499999999994</v>
      </c>
      <c r="M17">
        <f t="shared" si="3"/>
        <v>1.0666621333695996</v>
      </c>
      <c r="N17">
        <f t="shared" si="4"/>
        <v>1.0750004687529295</v>
      </c>
      <c r="O17">
        <f t="shared" si="5"/>
        <v>0.99224341232799373</v>
      </c>
    </row>
    <row r="18" spans="2:15" x14ac:dyDescent="0.2">
      <c r="B18" s="4" t="s">
        <v>22</v>
      </c>
      <c r="D18" s="4">
        <v>20</v>
      </c>
      <c r="E18" s="4">
        <v>23</v>
      </c>
      <c r="F18" s="4">
        <v>3.4</v>
      </c>
      <c r="G18" s="4">
        <v>3.2</v>
      </c>
      <c r="H18" s="4">
        <v>6.0434999999999999</v>
      </c>
      <c r="I18" s="4">
        <v>4.5217000000000001</v>
      </c>
      <c r="J18">
        <f t="shared" si="0"/>
        <v>0.19999999999999973</v>
      </c>
      <c r="K18">
        <f t="shared" si="1"/>
        <v>1.5217999999999998</v>
      </c>
      <c r="L18">
        <f t="shared" si="2"/>
        <v>0.13142331449599143</v>
      </c>
      <c r="M18">
        <f t="shared" si="3"/>
        <v>1.0625</v>
      </c>
      <c r="N18">
        <f t="shared" si="4"/>
        <v>1.3365548355706924</v>
      </c>
      <c r="O18">
        <f t="shared" si="5"/>
        <v>0.79495428973277071</v>
      </c>
    </row>
    <row r="19" spans="2:15" x14ac:dyDescent="0.2">
      <c r="B19" s="4" t="s">
        <v>26</v>
      </c>
      <c r="D19" s="4">
        <v>103</v>
      </c>
      <c r="E19" s="4">
        <v>182</v>
      </c>
      <c r="F19" s="4">
        <v>27.766999999999999</v>
      </c>
      <c r="G19" s="4">
        <v>18.427199999999999</v>
      </c>
      <c r="H19" s="4">
        <v>33.494500000000002</v>
      </c>
      <c r="I19" s="4">
        <v>20.2637</v>
      </c>
      <c r="J19">
        <f t="shared" si="0"/>
        <v>9.3398000000000003</v>
      </c>
      <c r="K19">
        <f t="shared" si="1"/>
        <v>13.230800000000002</v>
      </c>
      <c r="L19">
        <f t="shared" si="2"/>
        <v>0.70591347461982634</v>
      </c>
      <c r="M19">
        <f t="shared" si="3"/>
        <v>1.506848571676652</v>
      </c>
      <c r="N19">
        <f t="shared" si="4"/>
        <v>1.6529311034016494</v>
      </c>
      <c r="O19">
        <f t="shared" si="5"/>
        <v>0.91162212906250784</v>
      </c>
    </row>
    <row r="20" spans="2:15" x14ac:dyDescent="0.2">
      <c r="B20" s="4" t="s">
        <v>23</v>
      </c>
      <c r="D20" s="4">
        <v>41</v>
      </c>
      <c r="E20" s="4">
        <v>55</v>
      </c>
      <c r="F20" s="4">
        <v>32.9756</v>
      </c>
      <c r="G20" s="4">
        <v>31.9512</v>
      </c>
      <c r="H20" s="4">
        <v>42.090899999999998</v>
      </c>
      <c r="I20" s="4">
        <v>25.5273</v>
      </c>
      <c r="J20">
        <f t="shared" si="0"/>
        <v>1.0244</v>
      </c>
      <c r="K20">
        <f t="shared" si="1"/>
        <v>16.563599999999997</v>
      </c>
      <c r="L20">
        <f t="shared" si="2"/>
        <v>6.1846458499360053E-2</v>
      </c>
      <c r="M20">
        <f t="shared" si="3"/>
        <v>1.0320613936252785</v>
      </c>
      <c r="N20">
        <f t="shared" si="4"/>
        <v>1.6488582811343149</v>
      </c>
      <c r="O20">
        <f t="shared" si="5"/>
        <v>0.6259248629392713</v>
      </c>
    </row>
    <row r="21" spans="2:15" x14ac:dyDescent="0.2">
      <c r="B21" s="4" t="s">
        <v>24</v>
      </c>
      <c r="D21" s="4">
        <v>75</v>
      </c>
      <c r="E21" s="4">
        <v>115</v>
      </c>
      <c r="F21" s="4">
        <v>46.786700000000003</v>
      </c>
      <c r="G21" s="4">
        <v>45.746699999999997</v>
      </c>
      <c r="H21" s="4">
        <v>53.095700000000001</v>
      </c>
      <c r="I21" s="4">
        <v>41.782600000000002</v>
      </c>
      <c r="J21">
        <f t="shared" si="0"/>
        <v>1.0400000000000063</v>
      </c>
      <c r="K21">
        <f t="shared" si="1"/>
        <v>11.313099999999999</v>
      </c>
      <c r="L21">
        <f t="shared" si="2"/>
        <v>9.1928825874429326E-2</v>
      </c>
      <c r="M21">
        <f t="shared" si="3"/>
        <v>1.0227338802580297</v>
      </c>
      <c r="N21">
        <f t="shared" si="4"/>
        <v>1.2707610344976137</v>
      </c>
      <c r="O21">
        <f t="shared" si="5"/>
        <v>0.80481998778185726</v>
      </c>
    </row>
    <row r="22" spans="2:15" x14ac:dyDescent="0.2">
      <c r="B22" s="4" t="s">
        <v>25</v>
      </c>
      <c r="D22" s="4">
        <v>12</v>
      </c>
      <c r="E22" s="4">
        <v>18</v>
      </c>
      <c r="F22" s="4">
        <v>26.166699999999999</v>
      </c>
      <c r="G22" s="4">
        <v>24.083300000000001</v>
      </c>
      <c r="H22" s="4">
        <v>30.222200000000001</v>
      </c>
      <c r="I22" s="4">
        <v>25.8889</v>
      </c>
      <c r="J22">
        <f t="shared" si="0"/>
        <v>2.0833999999999975</v>
      </c>
      <c r="K22">
        <f t="shared" si="1"/>
        <v>4.3333000000000013</v>
      </c>
      <c r="L22">
        <f t="shared" si="2"/>
        <v>0.48078831375625897</v>
      </c>
      <c r="M22">
        <f t="shared" si="3"/>
        <v>1.0865080782118728</v>
      </c>
      <c r="N22">
        <f t="shared" si="4"/>
        <v>1.1673806148581052</v>
      </c>
      <c r="O22">
        <f t="shared" si="5"/>
        <v>0.93072307727496195</v>
      </c>
    </row>
    <row r="23" spans="2:15" x14ac:dyDescent="0.2">
      <c r="B23" s="4" t="s">
        <v>27</v>
      </c>
      <c r="D23" s="4">
        <v>27</v>
      </c>
      <c r="E23" s="4">
        <v>66</v>
      </c>
      <c r="F23" s="4">
        <v>15.8148</v>
      </c>
      <c r="G23" s="4">
        <v>14.5556</v>
      </c>
      <c r="H23" s="4">
        <v>17.439399999999999</v>
      </c>
      <c r="I23" s="4">
        <v>16.545500000000001</v>
      </c>
      <c r="J23">
        <f t="shared" si="0"/>
        <v>1.2591999999999999</v>
      </c>
      <c r="K23">
        <f t="shared" si="1"/>
        <v>0.89389999999999858</v>
      </c>
      <c r="L23">
        <f t="shared" si="2"/>
        <v>1.4086586866539903</v>
      </c>
      <c r="M23">
        <f t="shared" si="3"/>
        <v>1.0865096595124901</v>
      </c>
      <c r="N23">
        <f t="shared" si="4"/>
        <v>1.054026774651718</v>
      </c>
      <c r="O23">
        <f t="shared" si="5"/>
        <v>1.03081789347477</v>
      </c>
    </row>
    <row r="24" spans="2:15" x14ac:dyDescent="0.2">
      <c r="B24" s="4" t="s">
        <v>28</v>
      </c>
      <c r="D24" s="4">
        <v>30</v>
      </c>
      <c r="E24" s="4">
        <v>41</v>
      </c>
      <c r="F24" s="4">
        <v>26.7333</v>
      </c>
      <c r="G24" s="4">
        <v>20.8</v>
      </c>
      <c r="H24" s="4">
        <v>24.9512</v>
      </c>
      <c r="I24" s="4">
        <v>22.7317</v>
      </c>
      <c r="J24">
        <f t="shared" si="0"/>
        <v>5.9332999999999991</v>
      </c>
      <c r="K24">
        <f t="shared" si="1"/>
        <v>2.2195</v>
      </c>
      <c r="L24">
        <f t="shared" si="2"/>
        <v>2.6732597431854015</v>
      </c>
      <c r="M24">
        <f t="shared" si="3"/>
        <v>1.2852548076923076</v>
      </c>
      <c r="N24">
        <f t="shared" si="4"/>
        <v>1.0976389799267103</v>
      </c>
      <c r="O24">
        <f t="shared" si="5"/>
        <v>1.1709267174331988</v>
      </c>
    </row>
    <row r="25" spans="2:15" x14ac:dyDescent="0.2">
      <c r="B25" s="4" t="s">
        <v>29</v>
      </c>
      <c r="D25" s="4">
        <v>36</v>
      </c>
      <c r="E25" s="4">
        <v>80</v>
      </c>
      <c r="F25" s="4">
        <v>15.277799999999999</v>
      </c>
      <c r="G25" s="4">
        <v>12.527799999999999</v>
      </c>
      <c r="H25" s="4">
        <v>23.5625</v>
      </c>
      <c r="I25" s="4">
        <v>16.8</v>
      </c>
      <c r="J25">
        <f t="shared" si="0"/>
        <v>2.75</v>
      </c>
      <c r="K25">
        <f t="shared" si="1"/>
        <v>6.7624999999999993</v>
      </c>
      <c r="L25">
        <f t="shared" si="2"/>
        <v>0.40665434380776344</v>
      </c>
      <c r="M25">
        <f t="shared" si="3"/>
        <v>1.2195118057440253</v>
      </c>
      <c r="N25">
        <f t="shared" si="4"/>
        <v>1.4025297619047619</v>
      </c>
      <c r="O25">
        <f t="shared" si="5"/>
        <v>0.86950868271616444</v>
      </c>
    </row>
    <row r="26" spans="2:15" x14ac:dyDescent="0.2">
      <c r="B26" s="4" t="s">
        <v>30</v>
      </c>
      <c r="D26" s="4">
        <v>127</v>
      </c>
      <c r="E26" s="4">
        <v>215</v>
      </c>
      <c r="F26" s="4">
        <v>31.401599999999998</v>
      </c>
      <c r="G26" s="4">
        <v>29.4331</v>
      </c>
      <c r="H26" s="4">
        <v>36.688400000000001</v>
      </c>
      <c r="I26" s="4">
        <v>28.8093</v>
      </c>
      <c r="J26">
        <f t="shared" si="0"/>
        <v>1.9684999999999988</v>
      </c>
      <c r="K26">
        <f t="shared" si="1"/>
        <v>7.8791000000000011</v>
      </c>
      <c r="L26">
        <f t="shared" si="2"/>
        <v>0.24983817948750472</v>
      </c>
      <c r="M26">
        <f t="shared" si="3"/>
        <v>1.0668804848962563</v>
      </c>
      <c r="N26">
        <f t="shared" si="4"/>
        <v>1.2734915461326726</v>
      </c>
      <c r="O26">
        <f t="shared" si="5"/>
        <v>0.8377601627086958</v>
      </c>
    </row>
    <row r="27" spans="2:15" x14ac:dyDescent="0.2">
      <c r="B27" s="4" t="s">
        <v>31</v>
      </c>
      <c r="D27" s="4">
        <v>81</v>
      </c>
      <c r="E27" s="4">
        <v>74</v>
      </c>
      <c r="F27" s="4">
        <v>29.098800000000001</v>
      </c>
      <c r="G27" s="4">
        <v>21.975300000000001</v>
      </c>
      <c r="H27" s="4">
        <v>31.162199999999999</v>
      </c>
      <c r="I27" s="4">
        <v>17.675699999999999</v>
      </c>
      <c r="J27">
        <f t="shared" si="0"/>
        <v>7.1234999999999999</v>
      </c>
      <c r="K27">
        <f t="shared" si="1"/>
        <v>13.486499999999999</v>
      </c>
      <c r="L27">
        <f t="shared" si="2"/>
        <v>0.52819486152819484</v>
      </c>
      <c r="M27">
        <f t="shared" si="3"/>
        <v>1.3241593971413359</v>
      </c>
      <c r="N27">
        <f t="shared" si="4"/>
        <v>1.7629966564266195</v>
      </c>
      <c r="O27">
        <f t="shared" si="5"/>
        <v>0.75108446310116461</v>
      </c>
    </row>
    <row r="28" spans="2:15" x14ac:dyDescent="0.2">
      <c r="B28" s="4" t="s">
        <v>32</v>
      </c>
      <c r="D28" s="4">
        <v>9</v>
      </c>
      <c r="E28" s="4">
        <v>18</v>
      </c>
      <c r="F28" s="4">
        <v>24.444400000000002</v>
      </c>
      <c r="G28" s="4">
        <v>24.555599999999998</v>
      </c>
      <c r="H28" s="4">
        <v>26.666699999999999</v>
      </c>
      <c r="I28" s="4">
        <v>22.444400000000002</v>
      </c>
      <c r="J28">
        <f t="shared" si="0"/>
        <v>-0.11119999999999663</v>
      </c>
      <c r="K28">
        <f t="shared" si="1"/>
        <v>4.2222999999999971</v>
      </c>
      <c r="L28">
        <f t="shared" si="2"/>
        <v>-2.6336356961844661E-2</v>
      </c>
      <c r="M28">
        <f t="shared" si="3"/>
        <v>0.99547150140904739</v>
      </c>
      <c r="N28">
        <f t="shared" si="4"/>
        <v>1.1881226497478212</v>
      </c>
      <c r="O28">
        <f t="shared" si="5"/>
        <v>0.83785247391785356</v>
      </c>
    </row>
    <row r="29" spans="2:15" x14ac:dyDescent="0.2">
      <c r="B29" s="4" t="s">
        <v>33</v>
      </c>
      <c r="D29" s="4">
        <v>36</v>
      </c>
      <c r="E29" s="4">
        <v>49</v>
      </c>
      <c r="F29" s="4">
        <v>30.777799999999999</v>
      </c>
      <c r="G29" s="4">
        <v>30.805599999999998</v>
      </c>
      <c r="H29" s="4">
        <v>45.489800000000002</v>
      </c>
      <c r="I29" s="4">
        <v>33.5306</v>
      </c>
      <c r="J29">
        <f t="shared" si="0"/>
        <v>-2.7799999999999159E-2</v>
      </c>
      <c r="K29">
        <f t="shared" si="1"/>
        <v>11.959200000000003</v>
      </c>
      <c r="L29">
        <f t="shared" si="2"/>
        <v>-2.3245702053648364E-3</v>
      </c>
      <c r="M29">
        <f t="shared" si="3"/>
        <v>0.99909756667618876</v>
      </c>
      <c r="N29">
        <f t="shared" si="4"/>
        <v>1.3566652550207872</v>
      </c>
      <c r="O29">
        <f t="shared" si="5"/>
        <v>0.73643631911313323</v>
      </c>
    </row>
    <row r="30" spans="2:15" x14ac:dyDescent="0.2">
      <c r="B30" s="4" t="s">
        <v>43</v>
      </c>
      <c r="D30" s="4">
        <v>29</v>
      </c>
      <c r="E30" s="4">
        <v>25</v>
      </c>
      <c r="F30" s="4">
        <v>29.862100000000002</v>
      </c>
      <c r="G30" s="4">
        <v>26.655200000000001</v>
      </c>
      <c r="H30" s="4">
        <v>23.28</v>
      </c>
      <c r="I30" s="4">
        <v>23.92</v>
      </c>
      <c r="J30">
        <f t="shared" si="0"/>
        <v>3.206900000000001</v>
      </c>
      <c r="K30">
        <f t="shared" si="1"/>
        <v>-0.64000000000000057</v>
      </c>
      <c r="L30">
        <f t="shared" si="2"/>
        <v>-5.0107812499999973</v>
      </c>
      <c r="M30">
        <f t="shared" si="3"/>
        <v>1.1203104835079085</v>
      </c>
      <c r="N30">
        <f t="shared" si="4"/>
        <v>0.97324414715719065</v>
      </c>
      <c r="O30">
        <f t="shared" si="5"/>
        <v>1.1511093971438648</v>
      </c>
    </row>
    <row r="31" spans="2:15" x14ac:dyDescent="0.2">
      <c r="B31" s="4" t="s">
        <v>44</v>
      </c>
      <c r="D31" s="4">
        <v>25</v>
      </c>
      <c r="E31" s="4">
        <v>19</v>
      </c>
      <c r="F31" s="4">
        <v>21.16</v>
      </c>
      <c r="G31" s="4">
        <v>18.12</v>
      </c>
      <c r="H31" s="4">
        <v>11.263199999999999</v>
      </c>
      <c r="I31" s="4">
        <v>11.578900000000001</v>
      </c>
      <c r="J31">
        <f t="shared" si="0"/>
        <v>3.0399999999999991</v>
      </c>
      <c r="K31">
        <f t="shared" si="1"/>
        <v>-0.31570000000000142</v>
      </c>
      <c r="L31">
        <f t="shared" si="2"/>
        <v>-9.6293949952486084</v>
      </c>
      <c r="M31">
        <f t="shared" si="3"/>
        <v>1.1677704194260485</v>
      </c>
      <c r="N31">
        <f t="shared" si="4"/>
        <v>0.97273488846090717</v>
      </c>
      <c r="O31">
        <f t="shared" si="5"/>
        <v>1.200502247096054</v>
      </c>
    </row>
    <row r="32" spans="2:15" x14ac:dyDescent="0.2">
      <c r="B32" s="4" t="s">
        <v>45</v>
      </c>
      <c r="D32" s="4">
        <v>60</v>
      </c>
      <c r="E32" s="4">
        <v>29</v>
      </c>
      <c r="F32" s="4">
        <v>34.383299999999998</v>
      </c>
      <c r="G32" s="4">
        <v>35.783299999999997</v>
      </c>
      <c r="H32" s="4">
        <v>33.103400000000001</v>
      </c>
      <c r="I32" s="4">
        <v>33.241399999999999</v>
      </c>
      <c r="J32">
        <f t="shared" si="0"/>
        <v>-1.3999999999999986</v>
      </c>
      <c r="K32">
        <f t="shared" si="1"/>
        <v>-0.13799999999999812</v>
      </c>
      <c r="L32">
        <f t="shared" si="2"/>
        <v>10.144927536232011</v>
      </c>
      <c r="M32">
        <f t="shared" si="3"/>
        <v>0.96087560398286354</v>
      </c>
      <c r="N32">
        <f t="shared" si="4"/>
        <v>0.99584855030173225</v>
      </c>
      <c r="O32">
        <f t="shared" si="5"/>
        <v>0.96488125999854868</v>
      </c>
    </row>
    <row r="33" spans="2:15" x14ac:dyDescent="0.2">
      <c r="B33" s="4" t="s">
        <v>45</v>
      </c>
      <c r="D33" s="4">
        <v>76</v>
      </c>
      <c r="E33" s="4">
        <v>31</v>
      </c>
      <c r="F33" s="4">
        <v>30.092099999999999</v>
      </c>
      <c r="G33" s="4">
        <v>32.789499999999997</v>
      </c>
      <c r="H33" s="4">
        <v>32.2258</v>
      </c>
      <c r="I33" s="4">
        <v>32.128999999999998</v>
      </c>
      <c r="J33">
        <f t="shared" si="0"/>
        <v>-2.6973999999999982</v>
      </c>
      <c r="K33">
        <f t="shared" si="1"/>
        <v>9.6800000000001774E-2</v>
      </c>
      <c r="L33">
        <f t="shared" si="2"/>
        <v>-27.865702479338314</v>
      </c>
      <c r="M33">
        <f t="shared" si="3"/>
        <v>0.91773586056512002</v>
      </c>
      <c r="N33">
        <f t="shared" si="4"/>
        <v>1.0030128544305768</v>
      </c>
      <c r="O33">
        <f t="shared" si="5"/>
        <v>0.91497916154437564</v>
      </c>
    </row>
    <row r="34" spans="2:15" x14ac:dyDescent="0.2">
      <c r="B34" s="4" t="s">
        <v>46</v>
      </c>
      <c r="D34" s="4">
        <v>167</v>
      </c>
      <c r="E34" s="4">
        <v>118</v>
      </c>
      <c r="F34" s="4">
        <v>38.862299999999998</v>
      </c>
      <c r="G34" s="4">
        <v>39.700600000000001</v>
      </c>
      <c r="H34" s="4">
        <v>37.7712</v>
      </c>
      <c r="I34" s="4">
        <v>39.694899999999997</v>
      </c>
      <c r="J34">
        <f t="shared" si="0"/>
        <v>-0.83830000000000382</v>
      </c>
      <c r="K34">
        <f t="shared" si="1"/>
        <v>-1.9236999999999966</v>
      </c>
      <c r="L34">
        <f t="shared" si="2"/>
        <v>0.43577480896189907</v>
      </c>
      <c r="M34">
        <f t="shared" si="3"/>
        <v>0.97888445010906622</v>
      </c>
      <c r="N34">
        <f t="shared" si="4"/>
        <v>0.95153785498892818</v>
      </c>
      <c r="O34">
        <f t="shared" si="5"/>
        <v>1.0287393664653059</v>
      </c>
    </row>
    <row r="35" spans="2:15" x14ac:dyDescent="0.2">
      <c r="B35" s="4" t="s">
        <v>46</v>
      </c>
      <c r="D35" s="4">
        <v>175</v>
      </c>
      <c r="E35" s="4">
        <v>115</v>
      </c>
      <c r="F35" s="4">
        <v>37.062899999999999</v>
      </c>
      <c r="G35" s="4">
        <v>38.3429</v>
      </c>
      <c r="H35" s="4">
        <v>37.912999999999997</v>
      </c>
      <c r="I35" s="4">
        <v>39.826099999999997</v>
      </c>
      <c r="J35">
        <f t="shared" si="0"/>
        <v>-1.2800000000000011</v>
      </c>
      <c r="K35">
        <f t="shared" si="1"/>
        <v>-1.9131</v>
      </c>
      <c r="L35">
        <f t="shared" si="2"/>
        <v>0.66907114107992327</v>
      </c>
      <c r="M35">
        <f t="shared" si="3"/>
        <v>0.9666170268811175</v>
      </c>
      <c r="N35">
        <f t="shared" si="4"/>
        <v>0.95196366202063476</v>
      </c>
      <c r="O35">
        <f t="shared" si="5"/>
        <v>1.0153927775240701</v>
      </c>
    </row>
    <row r="36" spans="2:15" x14ac:dyDescent="0.2">
      <c r="B36" s="4" t="s">
        <v>47</v>
      </c>
      <c r="D36" s="4">
        <v>110</v>
      </c>
      <c r="E36" s="4">
        <v>128</v>
      </c>
      <c r="F36" s="4">
        <v>22.809100000000001</v>
      </c>
      <c r="G36" s="4">
        <v>24.2727</v>
      </c>
      <c r="H36" s="4">
        <v>26.3828</v>
      </c>
      <c r="I36" s="4">
        <v>27.9922</v>
      </c>
      <c r="J36">
        <f t="shared" si="0"/>
        <v>-1.4635999999999996</v>
      </c>
      <c r="K36">
        <f t="shared" si="1"/>
        <v>-1.6094000000000008</v>
      </c>
      <c r="L36">
        <f t="shared" si="2"/>
        <v>0.90940723250900879</v>
      </c>
      <c r="M36">
        <f t="shared" si="3"/>
        <v>0.93970180490839506</v>
      </c>
      <c r="N36">
        <f t="shared" si="4"/>
        <v>0.94250541222197615</v>
      </c>
      <c r="O36">
        <f t="shared" si="5"/>
        <v>0.99702536741197956</v>
      </c>
    </row>
    <row r="37" spans="2:15" x14ac:dyDescent="0.2">
      <c r="B37" s="4" t="s">
        <v>47</v>
      </c>
      <c r="D37" s="4">
        <v>118</v>
      </c>
      <c r="E37" s="4">
        <v>125</v>
      </c>
      <c r="F37" s="4">
        <v>21.2288</v>
      </c>
      <c r="G37" s="4">
        <v>23.305099999999999</v>
      </c>
      <c r="H37" s="4">
        <v>26.384</v>
      </c>
      <c r="I37" s="4">
        <v>27.832000000000001</v>
      </c>
      <c r="J37">
        <f t="shared" si="0"/>
        <v>-2.0762999999999998</v>
      </c>
      <c r="K37">
        <f t="shared" si="1"/>
        <v>-1.4480000000000004</v>
      </c>
      <c r="L37">
        <f t="shared" si="2"/>
        <v>1.433908839779005</v>
      </c>
      <c r="M37">
        <f t="shared" si="3"/>
        <v>0.91090791286027517</v>
      </c>
      <c r="N37">
        <f t="shared" si="4"/>
        <v>0.94797355561943086</v>
      </c>
      <c r="O37">
        <f t="shared" si="5"/>
        <v>0.96090013003059349</v>
      </c>
    </row>
    <row r="38" spans="2:15" x14ac:dyDescent="0.2">
      <c r="B38" s="4" t="s">
        <v>48</v>
      </c>
      <c r="D38" s="4">
        <v>122</v>
      </c>
      <c r="E38" s="4">
        <v>113</v>
      </c>
      <c r="F38" s="4">
        <v>24.582000000000001</v>
      </c>
      <c r="G38" s="4">
        <v>24.7623</v>
      </c>
      <c r="H38" s="4">
        <v>29.628299999999999</v>
      </c>
      <c r="I38" s="4">
        <v>30.070799999999998</v>
      </c>
      <c r="J38">
        <f t="shared" ref="J38:J68" si="6">F38-G38</f>
        <v>-0.18029999999999902</v>
      </c>
      <c r="K38">
        <f t="shared" ref="K38:K68" si="7">H38-I38</f>
        <v>-0.44249999999999901</v>
      </c>
      <c r="L38">
        <f t="shared" ref="L38:L68" si="8">J38/K38</f>
        <v>0.40745762711864275</v>
      </c>
      <c r="M38">
        <f t="shared" si="3"/>
        <v>0.99271877006578557</v>
      </c>
      <c r="N38">
        <f t="shared" si="4"/>
        <v>0.98528472804182132</v>
      </c>
      <c r="O38">
        <f t="shared" si="5"/>
        <v>1.0075450697776864</v>
      </c>
    </row>
    <row r="39" spans="2:15" x14ac:dyDescent="0.2">
      <c r="B39" s="4" t="s">
        <v>49</v>
      </c>
      <c r="D39" s="4">
        <v>105</v>
      </c>
      <c r="E39" s="4">
        <v>139</v>
      </c>
      <c r="F39" s="4">
        <v>16.466699999999999</v>
      </c>
      <c r="G39" s="4">
        <v>17.428599999999999</v>
      </c>
      <c r="H39" s="4">
        <v>17.395700000000001</v>
      </c>
      <c r="I39" s="4">
        <v>24.877700000000001</v>
      </c>
      <c r="J39">
        <f t="shared" si="6"/>
        <v>-0.96189999999999998</v>
      </c>
      <c r="K39">
        <f t="shared" si="7"/>
        <v>-7.4819999999999993</v>
      </c>
      <c r="L39">
        <f t="shared" si="8"/>
        <v>0.1285618818497728</v>
      </c>
      <c r="M39">
        <f t="shared" si="3"/>
        <v>0.94480910687031661</v>
      </c>
      <c r="N39">
        <f t="shared" si="4"/>
        <v>0.69924872476153344</v>
      </c>
      <c r="O39">
        <f t="shared" si="5"/>
        <v>1.3511774471845155</v>
      </c>
    </row>
    <row r="40" spans="2:15" x14ac:dyDescent="0.2">
      <c r="B40" s="4" t="s">
        <v>42</v>
      </c>
      <c r="D40" s="4">
        <v>28</v>
      </c>
      <c r="E40" s="4">
        <v>15</v>
      </c>
      <c r="F40" s="4">
        <v>67.25</v>
      </c>
      <c r="G40" s="4">
        <v>75.428600000000003</v>
      </c>
      <c r="H40" s="4">
        <v>165.9333</v>
      </c>
      <c r="I40" s="4">
        <v>137</v>
      </c>
      <c r="J40">
        <f t="shared" si="6"/>
        <v>-8.178600000000003</v>
      </c>
      <c r="K40">
        <f t="shared" si="7"/>
        <v>28.933300000000003</v>
      </c>
      <c r="L40">
        <f t="shared" si="8"/>
        <v>-0.28267083257008369</v>
      </c>
      <c r="M40">
        <f t="shared" si="3"/>
        <v>0.89157163198044243</v>
      </c>
      <c r="N40">
        <f t="shared" si="4"/>
        <v>1.2111919708029197</v>
      </c>
      <c r="O40">
        <f t="shared" si="5"/>
        <v>0.7361109167437796</v>
      </c>
    </row>
    <row r="41" spans="2:15" x14ac:dyDescent="0.2">
      <c r="B41" s="4" t="s">
        <v>34</v>
      </c>
      <c r="D41" s="4">
        <v>108</v>
      </c>
      <c r="E41" s="4">
        <v>93</v>
      </c>
      <c r="F41" s="4">
        <v>176.3519</v>
      </c>
      <c r="G41" s="4">
        <v>172.2407</v>
      </c>
      <c r="H41" s="4">
        <v>170.6559</v>
      </c>
      <c r="I41" s="4">
        <v>172.6129</v>
      </c>
      <c r="J41">
        <f t="shared" si="6"/>
        <v>4.1111999999999966</v>
      </c>
      <c r="K41">
        <f t="shared" si="7"/>
        <v>-1.9569999999999936</v>
      </c>
      <c r="L41">
        <f t="shared" si="8"/>
        <v>-2.1007664793050638</v>
      </c>
      <c r="M41">
        <f t="shared" si="3"/>
        <v>1.023868922966523</v>
      </c>
      <c r="N41">
        <f t="shared" si="4"/>
        <v>0.98866249278008778</v>
      </c>
      <c r="O41">
        <f t="shared" si="5"/>
        <v>1.0356101606397912</v>
      </c>
    </row>
    <row r="42" spans="2:15" x14ac:dyDescent="0.2">
      <c r="B42" s="4" t="s">
        <v>35</v>
      </c>
      <c r="D42" s="4">
        <v>60</v>
      </c>
      <c r="E42" s="4">
        <v>37</v>
      </c>
      <c r="F42" s="4">
        <v>162.23330000000001</v>
      </c>
      <c r="G42" s="4">
        <v>167.25</v>
      </c>
      <c r="H42" s="4">
        <v>162.45949999999999</v>
      </c>
      <c r="I42" s="4">
        <v>159.48650000000001</v>
      </c>
      <c r="J42">
        <f t="shared" si="6"/>
        <v>-5.0166999999999859</v>
      </c>
      <c r="K42">
        <f t="shared" si="7"/>
        <v>2.9729999999999848</v>
      </c>
      <c r="L42">
        <f t="shared" si="8"/>
        <v>-1.6874201143626006</v>
      </c>
      <c r="M42">
        <f t="shared" si="3"/>
        <v>0.97000478325859496</v>
      </c>
      <c r="N42">
        <f t="shared" si="4"/>
        <v>1.018641076203942</v>
      </c>
      <c r="O42">
        <f t="shared" si="5"/>
        <v>0.95225374856608513</v>
      </c>
    </row>
    <row r="43" spans="2:15" x14ac:dyDescent="0.2">
      <c r="B43" s="4" t="s">
        <v>36</v>
      </c>
      <c r="D43" s="4">
        <v>22</v>
      </c>
      <c r="E43" s="4">
        <v>15</v>
      </c>
      <c r="F43" s="4">
        <v>49.818199999999997</v>
      </c>
      <c r="G43" s="4">
        <v>57.681800000000003</v>
      </c>
      <c r="H43" s="4">
        <v>158.26669999999999</v>
      </c>
      <c r="I43" s="4">
        <v>135.73330000000001</v>
      </c>
      <c r="J43">
        <f t="shared" si="6"/>
        <v>-7.8636000000000053</v>
      </c>
      <c r="K43">
        <f t="shared" si="7"/>
        <v>22.533399999999972</v>
      </c>
      <c r="L43">
        <f t="shared" si="8"/>
        <v>-0.3489752988896489</v>
      </c>
      <c r="M43">
        <f t="shared" si="3"/>
        <v>0.86367277026722455</v>
      </c>
      <c r="N43">
        <f t="shared" si="4"/>
        <v>1.1660123197476224</v>
      </c>
      <c r="O43">
        <f t="shared" si="5"/>
        <v>0.74070638503559061</v>
      </c>
    </row>
    <row r="44" spans="2:15" x14ac:dyDescent="0.2">
      <c r="B44" s="4" t="s">
        <v>37</v>
      </c>
      <c r="D44" s="4">
        <v>25</v>
      </c>
      <c r="E44" s="4">
        <v>36</v>
      </c>
      <c r="F44" s="4">
        <v>55.2</v>
      </c>
      <c r="G44" s="4">
        <v>64.239999999999995</v>
      </c>
      <c r="H44" s="4">
        <v>118.08329999999999</v>
      </c>
      <c r="I44" s="4">
        <v>129.4444</v>
      </c>
      <c r="J44">
        <f t="shared" si="6"/>
        <v>-9.039999999999992</v>
      </c>
      <c r="K44">
        <f t="shared" si="7"/>
        <v>-11.361100000000008</v>
      </c>
      <c r="L44">
        <f t="shared" si="8"/>
        <v>0.7956975997042528</v>
      </c>
      <c r="M44">
        <f t="shared" si="3"/>
        <v>0.85927770859277719</v>
      </c>
      <c r="N44">
        <f t="shared" si="4"/>
        <v>0.91223181535856313</v>
      </c>
      <c r="O44">
        <f t="shared" si="5"/>
        <v>0.94195104152887743</v>
      </c>
    </row>
    <row r="45" spans="2:15" x14ac:dyDescent="0.2">
      <c r="B45" s="4" t="s">
        <v>38</v>
      </c>
      <c r="D45" s="4">
        <v>56</v>
      </c>
      <c r="E45" s="4">
        <v>36</v>
      </c>
      <c r="F45" s="4">
        <v>125.83929999999999</v>
      </c>
      <c r="G45" s="4">
        <v>138.67859999999999</v>
      </c>
      <c r="H45" s="4">
        <v>155.33330000000001</v>
      </c>
      <c r="I45" s="4">
        <v>159.58330000000001</v>
      </c>
      <c r="J45">
        <f t="shared" si="6"/>
        <v>-12.839299999999994</v>
      </c>
      <c r="K45">
        <f t="shared" si="7"/>
        <v>-4.25</v>
      </c>
      <c r="L45">
        <f t="shared" si="8"/>
        <v>3.021011764705881</v>
      </c>
      <c r="M45">
        <f t="shared" si="3"/>
        <v>0.90741686172199609</v>
      </c>
      <c r="N45">
        <f t="shared" si="4"/>
        <v>0.97336814065130872</v>
      </c>
      <c r="O45">
        <f t="shared" si="5"/>
        <v>0.93224425972563396</v>
      </c>
    </row>
    <row r="46" spans="2:15" x14ac:dyDescent="0.2">
      <c r="B46" s="4" t="s">
        <v>39</v>
      </c>
      <c r="D46" s="4">
        <v>19</v>
      </c>
      <c r="E46" s="4">
        <v>21</v>
      </c>
      <c r="F46" s="4">
        <v>195.36840000000001</v>
      </c>
      <c r="G46" s="4">
        <v>204.3158</v>
      </c>
      <c r="H46" s="4">
        <v>212.09520000000001</v>
      </c>
      <c r="I46" s="4">
        <v>216.09520000000001</v>
      </c>
      <c r="J46">
        <f t="shared" si="6"/>
        <v>-8.9473999999999876</v>
      </c>
      <c r="K46">
        <f t="shared" si="7"/>
        <v>-4</v>
      </c>
      <c r="L46">
        <f t="shared" si="8"/>
        <v>2.2368499999999969</v>
      </c>
      <c r="M46">
        <f t="shared" si="3"/>
        <v>0.95620798783060346</v>
      </c>
      <c r="N46">
        <f t="shared" si="4"/>
        <v>0.98148963975136883</v>
      </c>
      <c r="O46">
        <f t="shared" si="5"/>
        <v>0.9742415498882192</v>
      </c>
    </row>
    <row r="47" spans="2:15" x14ac:dyDescent="0.2">
      <c r="B47" s="4" t="s">
        <v>40</v>
      </c>
      <c r="D47" s="4">
        <v>68</v>
      </c>
      <c r="E47" s="4">
        <v>305</v>
      </c>
      <c r="F47" s="4">
        <v>147.22059999999999</v>
      </c>
      <c r="G47" s="4">
        <v>149.4265</v>
      </c>
      <c r="H47" s="4">
        <v>144.31800000000001</v>
      </c>
      <c r="I47" s="4">
        <v>145.30160000000001</v>
      </c>
      <c r="J47">
        <f t="shared" si="6"/>
        <v>-2.205900000000014</v>
      </c>
      <c r="K47">
        <f t="shared" si="7"/>
        <v>-0.98359999999999559</v>
      </c>
      <c r="L47">
        <f t="shared" si="8"/>
        <v>2.2426799511996989</v>
      </c>
      <c r="M47">
        <f t="shared" si="3"/>
        <v>0.98523755826443093</v>
      </c>
      <c r="N47">
        <f t="shared" si="4"/>
        <v>0.99323063200955808</v>
      </c>
      <c r="O47">
        <f t="shared" si="5"/>
        <v>0.9919524494235995</v>
      </c>
    </row>
    <row r="48" spans="2:15" x14ac:dyDescent="0.2">
      <c r="B48" s="4" t="s">
        <v>41</v>
      </c>
      <c r="D48" s="4">
        <v>50</v>
      </c>
      <c r="E48" s="4">
        <v>85</v>
      </c>
      <c r="F48" s="4">
        <v>157.46</v>
      </c>
      <c r="G48" s="4">
        <v>156.84</v>
      </c>
      <c r="H48" s="4">
        <v>168.01179999999999</v>
      </c>
      <c r="I48" s="4">
        <v>167.78819999999999</v>
      </c>
      <c r="J48">
        <f t="shared" si="6"/>
        <v>0.62000000000000455</v>
      </c>
      <c r="K48">
        <f t="shared" si="7"/>
        <v>0.22360000000000468</v>
      </c>
      <c r="L48">
        <f t="shared" si="8"/>
        <v>2.7728085867620376</v>
      </c>
      <c r="M48">
        <f t="shared" si="3"/>
        <v>1.0039530731956134</v>
      </c>
      <c r="N48">
        <f t="shared" si="4"/>
        <v>1.0013326324497194</v>
      </c>
      <c r="O48">
        <f t="shared" si="5"/>
        <v>1.002616953308995</v>
      </c>
    </row>
    <row r="49" spans="2:15" x14ac:dyDescent="0.2">
      <c r="B49" s="4" t="s">
        <v>50</v>
      </c>
      <c r="D49" s="4">
        <v>38</v>
      </c>
      <c r="E49" s="4">
        <v>23</v>
      </c>
      <c r="F49" s="4">
        <v>87.184200000000004</v>
      </c>
      <c r="G49" s="4">
        <v>91.657899999999998</v>
      </c>
      <c r="H49" s="4">
        <v>86.521699999999996</v>
      </c>
      <c r="I49" s="4">
        <v>104.65219999999999</v>
      </c>
      <c r="J49">
        <f t="shared" si="6"/>
        <v>-4.4736999999999938</v>
      </c>
      <c r="K49">
        <f t="shared" si="7"/>
        <v>-18.130499999999998</v>
      </c>
      <c r="L49">
        <f t="shared" si="8"/>
        <v>0.24674995173878239</v>
      </c>
      <c r="M49">
        <f t="shared" si="3"/>
        <v>0.95119133211648976</v>
      </c>
      <c r="N49">
        <f t="shared" si="4"/>
        <v>0.82675471705324877</v>
      </c>
      <c r="O49">
        <f t="shared" si="5"/>
        <v>1.1505121319498035</v>
      </c>
    </row>
    <row r="50" spans="2:15" x14ac:dyDescent="0.2">
      <c r="B50" s="4" t="s">
        <v>51</v>
      </c>
      <c r="D50" s="4">
        <v>42</v>
      </c>
      <c r="E50" s="4">
        <v>29</v>
      </c>
      <c r="F50" s="4">
        <v>84.071399999999997</v>
      </c>
      <c r="G50" s="4">
        <v>91.428600000000003</v>
      </c>
      <c r="H50" s="4">
        <v>75.310299999999998</v>
      </c>
      <c r="I50" s="4">
        <v>91.896600000000007</v>
      </c>
      <c r="J50">
        <f t="shared" si="6"/>
        <v>-7.357200000000006</v>
      </c>
      <c r="K50">
        <f t="shared" si="7"/>
        <v>-16.586300000000008</v>
      </c>
      <c r="L50">
        <f t="shared" si="8"/>
        <v>0.44357089887437234</v>
      </c>
      <c r="M50">
        <f t="shared" si="3"/>
        <v>0.91953065014667179</v>
      </c>
      <c r="N50">
        <f t="shared" si="4"/>
        <v>0.81951127680458247</v>
      </c>
      <c r="O50">
        <f t="shared" si="5"/>
        <v>1.1220475863762147</v>
      </c>
    </row>
    <row r="51" spans="2:15" x14ac:dyDescent="0.2">
      <c r="B51" s="4" t="s">
        <v>52</v>
      </c>
      <c r="D51" s="4">
        <v>26</v>
      </c>
      <c r="E51" s="4">
        <v>21</v>
      </c>
      <c r="F51" s="4">
        <v>63.923099999999998</v>
      </c>
      <c r="G51" s="4">
        <v>64.115399999999994</v>
      </c>
      <c r="H51" s="4">
        <v>49</v>
      </c>
      <c r="I51" s="4">
        <v>65.666700000000006</v>
      </c>
      <c r="J51">
        <f t="shared" si="6"/>
        <v>-0.19229999999999592</v>
      </c>
      <c r="K51">
        <f t="shared" si="7"/>
        <v>-16.666700000000006</v>
      </c>
      <c r="L51">
        <f t="shared" si="8"/>
        <v>1.1537976924045902E-2</v>
      </c>
      <c r="M51">
        <f t="shared" si="3"/>
        <v>0.99700072057571199</v>
      </c>
      <c r="N51">
        <f t="shared" si="4"/>
        <v>0.746192514623089</v>
      </c>
      <c r="O51">
        <f t="shared" si="5"/>
        <v>1.3361172901597778</v>
      </c>
    </row>
    <row r="52" spans="2:15" x14ac:dyDescent="0.2">
      <c r="B52" s="4" t="s">
        <v>53</v>
      </c>
      <c r="D52" s="4">
        <v>47</v>
      </c>
      <c r="E52" s="4">
        <v>23</v>
      </c>
      <c r="F52" s="4">
        <v>66.255300000000005</v>
      </c>
      <c r="G52" s="4">
        <v>59.127699999999997</v>
      </c>
      <c r="H52" s="4">
        <v>56.391300000000001</v>
      </c>
      <c r="I52" s="4">
        <v>67.434799999999996</v>
      </c>
      <c r="J52">
        <f t="shared" si="6"/>
        <v>7.1276000000000082</v>
      </c>
      <c r="K52">
        <f t="shared" si="7"/>
        <v>-11.043499999999995</v>
      </c>
      <c r="L52">
        <f t="shared" si="8"/>
        <v>-0.64541132793045786</v>
      </c>
      <c r="M52">
        <f t="shared" si="3"/>
        <v>1.1205458693641053</v>
      </c>
      <c r="N52">
        <f t="shared" si="4"/>
        <v>0.83623440716069453</v>
      </c>
      <c r="O52">
        <f t="shared" si="5"/>
        <v>1.3399901508104008</v>
      </c>
    </row>
    <row r="53" spans="2:15" x14ac:dyDescent="0.2">
      <c r="B53" s="4" t="s">
        <v>54</v>
      </c>
      <c r="D53" s="4">
        <v>52</v>
      </c>
      <c r="E53" s="4">
        <v>24</v>
      </c>
      <c r="F53" s="4">
        <v>108.5</v>
      </c>
      <c r="G53" s="4">
        <v>104.7885</v>
      </c>
      <c r="H53" s="4">
        <v>80</v>
      </c>
      <c r="I53" s="4">
        <v>100.25</v>
      </c>
      <c r="J53">
        <f t="shared" si="6"/>
        <v>3.7115000000000009</v>
      </c>
      <c r="K53">
        <f t="shared" si="7"/>
        <v>-20.25</v>
      </c>
      <c r="L53">
        <f t="shared" si="8"/>
        <v>-0.183283950617284</v>
      </c>
      <c r="M53">
        <f t="shared" si="3"/>
        <v>1.0354189629587216</v>
      </c>
      <c r="N53">
        <f t="shared" si="4"/>
        <v>0.79800498753117211</v>
      </c>
      <c r="O53">
        <f t="shared" si="5"/>
        <v>1.297509387957648</v>
      </c>
    </row>
    <row r="54" spans="2:15" x14ac:dyDescent="0.2">
      <c r="B54" s="4" t="s">
        <v>55</v>
      </c>
      <c r="D54" s="4">
        <v>44</v>
      </c>
      <c r="E54" s="4">
        <v>27</v>
      </c>
      <c r="F54" s="4">
        <v>48.136400000000002</v>
      </c>
      <c r="G54" s="4">
        <v>49</v>
      </c>
      <c r="H54" s="4">
        <v>43.8889</v>
      </c>
      <c r="I54" s="4">
        <v>55.222200000000001</v>
      </c>
      <c r="J54">
        <f t="shared" si="6"/>
        <v>-0.86359999999999815</v>
      </c>
      <c r="K54">
        <f t="shared" si="7"/>
        <v>-11.333300000000001</v>
      </c>
      <c r="L54">
        <f t="shared" si="8"/>
        <v>7.6200224118306056E-2</v>
      </c>
      <c r="M54">
        <f t="shared" si="3"/>
        <v>0.98237551020408165</v>
      </c>
      <c r="N54">
        <f t="shared" si="4"/>
        <v>0.79476913270387628</v>
      </c>
      <c r="O54">
        <f t="shared" si="5"/>
        <v>1.2360514139017347</v>
      </c>
    </row>
    <row r="55" spans="2:15" x14ac:dyDescent="0.2">
      <c r="B55" s="4" t="s">
        <v>56</v>
      </c>
      <c r="D55" s="4">
        <v>27</v>
      </c>
      <c r="E55" s="4">
        <v>14</v>
      </c>
      <c r="F55" s="4">
        <v>59.222200000000001</v>
      </c>
      <c r="G55" s="4">
        <v>59.259300000000003</v>
      </c>
      <c r="H55" s="4">
        <v>62</v>
      </c>
      <c r="I55" s="4">
        <v>83.714299999999994</v>
      </c>
      <c r="J55">
        <f t="shared" si="6"/>
        <v>-3.7100000000002353E-2</v>
      </c>
      <c r="K55">
        <f t="shared" si="7"/>
        <v>-21.714299999999994</v>
      </c>
      <c r="L55">
        <f t="shared" si="8"/>
        <v>1.7085515075320119E-3</v>
      </c>
      <c r="M55">
        <f t="shared" si="3"/>
        <v>0.99937393793041762</v>
      </c>
      <c r="N55">
        <f t="shared" si="4"/>
        <v>0.74061420808631262</v>
      </c>
      <c r="O55">
        <f t="shared" si="5"/>
        <v>1.3493853169691672</v>
      </c>
    </row>
    <row r="56" spans="2:15" x14ac:dyDescent="0.2">
      <c r="B56" s="4" t="s">
        <v>57</v>
      </c>
      <c r="D56" s="4">
        <v>62</v>
      </c>
      <c r="E56" s="4">
        <v>30</v>
      </c>
      <c r="F56" s="4">
        <v>36.532299999999999</v>
      </c>
      <c r="G56" s="4">
        <v>32.096800000000002</v>
      </c>
      <c r="H56" s="4">
        <v>33.4</v>
      </c>
      <c r="I56" s="4">
        <v>44.333300000000001</v>
      </c>
      <c r="J56">
        <f t="shared" si="6"/>
        <v>4.4354999999999976</v>
      </c>
      <c r="K56">
        <f t="shared" si="7"/>
        <v>-10.933300000000003</v>
      </c>
      <c r="L56">
        <f t="shared" si="8"/>
        <v>-0.4056872124610133</v>
      </c>
      <c r="M56">
        <f t="shared" si="3"/>
        <v>1.1381913461778119</v>
      </c>
      <c r="N56">
        <f t="shared" si="4"/>
        <v>0.75338402510077074</v>
      </c>
      <c r="O56">
        <f t="shared" si="5"/>
        <v>1.5107718086079278</v>
      </c>
    </row>
    <row r="57" spans="2:15" x14ac:dyDescent="0.2">
      <c r="B57" s="4" t="s">
        <v>58</v>
      </c>
      <c r="D57" s="4">
        <v>18</v>
      </c>
      <c r="E57" s="4">
        <v>12</v>
      </c>
      <c r="F57" s="4">
        <v>84.611099999999993</v>
      </c>
      <c r="G57" s="4">
        <v>87.222200000000001</v>
      </c>
      <c r="H57" s="4">
        <v>71.75</v>
      </c>
      <c r="I57" s="4">
        <v>99.166700000000006</v>
      </c>
      <c r="J57">
        <f t="shared" si="6"/>
        <v>-2.6111000000000075</v>
      </c>
      <c r="K57">
        <f t="shared" si="7"/>
        <v>-27.416700000000006</v>
      </c>
      <c r="L57">
        <f t="shared" si="8"/>
        <v>9.5237574179241377E-2</v>
      </c>
      <c r="M57">
        <f t="shared" si="3"/>
        <v>0.97006381402899711</v>
      </c>
      <c r="N57">
        <f t="shared" si="4"/>
        <v>0.72352916856162397</v>
      </c>
      <c r="O57">
        <f t="shared" si="5"/>
        <v>1.3407390554239631</v>
      </c>
    </row>
    <row r="58" spans="2:15" x14ac:dyDescent="0.2">
      <c r="B58" s="4" t="s">
        <v>59</v>
      </c>
      <c r="D58" s="4">
        <v>17</v>
      </c>
      <c r="E58" s="4">
        <v>12</v>
      </c>
      <c r="F58" s="4">
        <v>92.647099999999995</v>
      </c>
      <c r="G58" s="4">
        <v>90.235299999999995</v>
      </c>
      <c r="H58" s="4">
        <v>72.75</v>
      </c>
      <c r="I58" s="4">
        <v>97.666700000000006</v>
      </c>
      <c r="J58">
        <f t="shared" si="6"/>
        <v>2.4117999999999995</v>
      </c>
      <c r="K58">
        <f t="shared" si="7"/>
        <v>-24.916700000000006</v>
      </c>
      <c r="L58">
        <f t="shared" si="8"/>
        <v>-9.6794519338435622E-2</v>
      </c>
      <c r="M58">
        <f t="shared" si="3"/>
        <v>1.0267278991702804</v>
      </c>
      <c r="N58">
        <f t="shared" si="4"/>
        <v>0.7448802918497297</v>
      </c>
      <c r="O58">
        <f t="shared" si="5"/>
        <v>1.3783797348439042</v>
      </c>
    </row>
    <row r="59" spans="2:15" x14ac:dyDescent="0.2">
      <c r="B59" s="4" t="s">
        <v>60</v>
      </c>
      <c r="D59" s="4">
        <v>17</v>
      </c>
      <c r="E59" s="4">
        <v>12</v>
      </c>
      <c r="F59" s="4">
        <v>96.117599999999996</v>
      </c>
      <c r="G59" s="4">
        <v>93.882400000000004</v>
      </c>
      <c r="H59" s="4">
        <v>76.833299999999994</v>
      </c>
      <c r="I59" s="4">
        <v>97.083299999999994</v>
      </c>
      <c r="J59">
        <f t="shared" si="6"/>
        <v>2.2351999999999919</v>
      </c>
      <c r="K59">
        <f t="shared" si="7"/>
        <v>-20.25</v>
      </c>
      <c r="L59">
        <f t="shared" si="8"/>
        <v>-0.11038024691357984</v>
      </c>
      <c r="M59">
        <f t="shared" si="3"/>
        <v>1.0238085093691682</v>
      </c>
      <c r="N59">
        <f t="shared" si="4"/>
        <v>0.79141623739613298</v>
      </c>
      <c r="O59">
        <f t="shared" si="5"/>
        <v>1.2936410209849085</v>
      </c>
    </row>
    <row r="60" spans="2:15" x14ac:dyDescent="0.2">
      <c r="B60" s="4" t="s">
        <v>61</v>
      </c>
      <c r="D60" s="4">
        <v>33</v>
      </c>
      <c r="E60" s="4">
        <v>14</v>
      </c>
      <c r="F60" s="4">
        <v>56.181800000000003</v>
      </c>
      <c r="G60" s="4">
        <v>51.060600000000001</v>
      </c>
      <c r="H60" s="4">
        <v>60.357100000000003</v>
      </c>
      <c r="I60" s="4">
        <v>83.642899999999997</v>
      </c>
      <c r="J60">
        <f t="shared" si="6"/>
        <v>5.1212000000000018</v>
      </c>
      <c r="K60">
        <f t="shared" si="7"/>
        <v>-23.285799999999995</v>
      </c>
      <c r="L60">
        <f t="shared" si="8"/>
        <v>-0.2199280248048168</v>
      </c>
      <c r="M60">
        <f t="shared" si="3"/>
        <v>1.1002965104209508</v>
      </c>
      <c r="N60">
        <f t="shared" si="4"/>
        <v>0.72160458329397958</v>
      </c>
      <c r="O60">
        <f t="shared" si="5"/>
        <v>1.5247914659830994</v>
      </c>
    </row>
    <row r="61" spans="2:15" x14ac:dyDescent="0.2">
      <c r="B61" s="4" t="s">
        <v>62</v>
      </c>
      <c r="D61" s="4">
        <v>31</v>
      </c>
      <c r="E61" s="4">
        <v>21</v>
      </c>
      <c r="F61" s="4">
        <v>20.709700000000002</v>
      </c>
      <c r="G61" s="4">
        <v>17.451599999999999</v>
      </c>
      <c r="H61" s="4">
        <v>9.8571000000000009</v>
      </c>
      <c r="I61" s="4">
        <v>9.3810000000000002</v>
      </c>
      <c r="J61">
        <f t="shared" si="6"/>
        <v>3.2581000000000024</v>
      </c>
      <c r="K61">
        <f t="shared" si="7"/>
        <v>0.47610000000000063</v>
      </c>
      <c r="L61">
        <f t="shared" si="8"/>
        <v>6.8433102289434951</v>
      </c>
      <c r="M61">
        <f t="shared" si="3"/>
        <v>1.1866934836920398</v>
      </c>
      <c r="N61">
        <f t="shared" si="4"/>
        <v>1.0507515190278223</v>
      </c>
      <c r="O61">
        <f t="shared" si="5"/>
        <v>1.1293759392229992</v>
      </c>
    </row>
    <row r="62" spans="2:15" x14ac:dyDescent="0.2">
      <c r="B62" s="4" t="s">
        <v>63</v>
      </c>
      <c r="D62" s="4">
        <v>35</v>
      </c>
      <c r="E62" s="4">
        <v>21</v>
      </c>
      <c r="F62" s="4">
        <v>14.5143</v>
      </c>
      <c r="G62" s="4">
        <v>5.5429000000000004</v>
      </c>
      <c r="H62" s="4">
        <v>5.4762000000000004</v>
      </c>
      <c r="I62" s="4">
        <v>3.0476000000000001</v>
      </c>
      <c r="J62">
        <f t="shared" si="6"/>
        <v>8.9713999999999992</v>
      </c>
      <c r="K62">
        <f t="shared" si="7"/>
        <v>2.4286000000000003</v>
      </c>
      <c r="L62">
        <f t="shared" si="8"/>
        <v>3.6940624227950249</v>
      </c>
      <c r="M62">
        <f t="shared" si="3"/>
        <v>2.6185390319147017</v>
      </c>
      <c r="N62">
        <f t="shared" si="4"/>
        <v>1.7968893555584724</v>
      </c>
      <c r="O62">
        <f t="shared" si="5"/>
        <v>1.4572622536911077</v>
      </c>
    </row>
    <row r="63" spans="2:15" x14ac:dyDescent="0.2">
      <c r="B63" s="4" t="s">
        <v>64</v>
      </c>
      <c r="D63" s="4">
        <v>22</v>
      </c>
      <c r="E63" s="4">
        <v>21</v>
      </c>
      <c r="F63" s="4">
        <v>6.8182</v>
      </c>
      <c r="G63" s="4">
        <v>6.1818</v>
      </c>
      <c r="H63" s="4">
        <v>5</v>
      </c>
      <c r="I63" s="4">
        <v>5.8571</v>
      </c>
      <c r="J63">
        <f t="shared" si="6"/>
        <v>0.63640000000000008</v>
      </c>
      <c r="K63">
        <f t="shared" si="7"/>
        <v>-0.85709999999999997</v>
      </c>
      <c r="L63">
        <f t="shared" si="8"/>
        <v>-0.74250379185625959</v>
      </c>
      <c r="M63">
        <f t="shared" si="3"/>
        <v>1.102947361609887</v>
      </c>
      <c r="N63">
        <f t="shared" si="4"/>
        <v>0.85366478291304571</v>
      </c>
      <c r="O63">
        <f t="shared" si="5"/>
        <v>1.2920145983370539</v>
      </c>
    </row>
    <row r="64" spans="2:15" x14ac:dyDescent="0.2">
      <c r="B64" s="4" t="s">
        <v>65</v>
      </c>
      <c r="D64" s="4">
        <v>15</v>
      </c>
      <c r="E64" s="4">
        <v>9</v>
      </c>
      <c r="F64" s="4">
        <v>15.466699999999999</v>
      </c>
      <c r="G64" s="4">
        <v>21.6</v>
      </c>
      <c r="H64" s="4">
        <v>24.8889</v>
      </c>
      <c r="I64" s="4">
        <v>17.444400000000002</v>
      </c>
      <c r="J64">
        <f t="shared" si="6"/>
        <v>-6.133300000000002</v>
      </c>
      <c r="K64">
        <f t="shared" si="7"/>
        <v>7.4444999999999979</v>
      </c>
      <c r="L64">
        <f t="shared" si="8"/>
        <v>-0.82386997111961902</v>
      </c>
      <c r="M64">
        <f t="shared" si="3"/>
        <v>0.7160509259259259</v>
      </c>
      <c r="N64">
        <f t="shared" si="4"/>
        <v>1.4267558643461511</v>
      </c>
      <c r="O64">
        <f t="shared" si="5"/>
        <v>0.50187347661898363</v>
      </c>
    </row>
    <row r="65" spans="1:15" x14ac:dyDescent="0.2">
      <c r="B65" s="4" t="s">
        <v>66</v>
      </c>
      <c r="D65" s="4">
        <v>6</v>
      </c>
      <c r="E65" s="4">
        <v>4</v>
      </c>
      <c r="F65" s="4">
        <v>4.6666999999999996</v>
      </c>
      <c r="G65" s="4">
        <v>6.1666999999999996</v>
      </c>
      <c r="H65" s="4">
        <v>5.5</v>
      </c>
      <c r="I65" s="4">
        <v>3.75</v>
      </c>
      <c r="J65">
        <f t="shared" si="6"/>
        <v>-1.5</v>
      </c>
      <c r="K65">
        <f t="shared" si="7"/>
        <v>1.75</v>
      </c>
      <c r="L65">
        <f t="shared" si="8"/>
        <v>-0.8571428571428571</v>
      </c>
      <c r="M65">
        <f t="shared" si="3"/>
        <v>0.75675807157799146</v>
      </c>
      <c r="N65">
        <f t="shared" si="4"/>
        <v>1.4666666666666666</v>
      </c>
      <c r="O65">
        <f t="shared" si="5"/>
        <v>0.5159714124395397</v>
      </c>
    </row>
    <row r="66" spans="1:15" x14ac:dyDescent="0.2">
      <c r="B66" s="4" t="s">
        <v>67</v>
      </c>
      <c r="D66" s="4">
        <v>28</v>
      </c>
      <c r="E66" s="4">
        <v>22</v>
      </c>
      <c r="F66" s="4">
        <v>21.035699999999999</v>
      </c>
      <c r="G66" s="4">
        <v>15.2857</v>
      </c>
      <c r="H66" s="4">
        <v>9.3181999999999992</v>
      </c>
      <c r="I66" s="4">
        <v>14.3636</v>
      </c>
      <c r="J66">
        <f t="shared" si="6"/>
        <v>5.7499999999999982</v>
      </c>
      <c r="K66">
        <f t="shared" si="7"/>
        <v>-5.0454000000000008</v>
      </c>
      <c r="L66">
        <f t="shared" si="8"/>
        <v>-1.1396519602013711</v>
      </c>
      <c r="M66">
        <f t="shared" si="3"/>
        <v>1.3761685758584821</v>
      </c>
      <c r="N66">
        <f t="shared" si="4"/>
        <v>0.64873708541034281</v>
      </c>
      <c r="O66">
        <f t="shared" si="5"/>
        <v>2.1213040025113106</v>
      </c>
    </row>
    <row r="67" spans="1:15" x14ac:dyDescent="0.2">
      <c r="B67" s="4" t="s">
        <v>68</v>
      </c>
      <c r="D67" s="4">
        <v>34</v>
      </c>
      <c r="E67" s="4">
        <v>25</v>
      </c>
      <c r="F67" s="4">
        <v>23.2941</v>
      </c>
      <c r="G67" s="4">
        <v>19.529399999999999</v>
      </c>
      <c r="H67" s="4">
        <v>11.64</v>
      </c>
      <c r="I67" s="4">
        <v>10.24</v>
      </c>
      <c r="J67">
        <f t="shared" si="6"/>
        <v>3.7647000000000013</v>
      </c>
      <c r="K67">
        <f t="shared" si="7"/>
        <v>1.4000000000000004</v>
      </c>
      <c r="L67">
        <f t="shared" si="8"/>
        <v>2.6890714285714288</v>
      </c>
      <c r="M67">
        <f t="shared" si="3"/>
        <v>1.192770899259578</v>
      </c>
      <c r="N67">
        <f t="shared" si="4"/>
        <v>1.13671875</v>
      </c>
      <c r="O67">
        <f t="shared" si="5"/>
        <v>1.0493104818228589</v>
      </c>
    </row>
    <row r="68" spans="1:15" x14ac:dyDescent="0.2">
      <c r="B68" s="4" t="s">
        <v>69</v>
      </c>
      <c r="D68" s="4">
        <v>46</v>
      </c>
      <c r="E68" s="4">
        <v>37</v>
      </c>
      <c r="F68" s="4">
        <v>44.456499999999998</v>
      </c>
      <c r="G68" s="4">
        <v>23.847799999999999</v>
      </c>
      <c r="H68" s="4">
        <v>13.432399999999999</v>
      </c>
      <c r="I68" s="4">
        <v>18.1892</v>
      </c>
      <c r="J68">
        <f t="shared" si="6"/>
        <v>20.608699999999999</v>
      </c>
      <c r="K68">
        <f t="shared" si="7"/>
        <v>-4.7568000000000001</v>
      </c>
      <c r="L68">
        <f t="shared" si="8"/>
        <v>-4.3324714093508234</v>
      </c>
      <c r="M68">
        <f t="shared" si="3"/>
        <v>1.8641761504205838</v>
      </c>
      <c r="N68">
        <f t="shared" si="4"/>
        <v>0.73848217623644796</v>
      </c>
      <c r="O68">
        <f t="shared" si="5"/>
        <v>2.5243346561470834</v>
      </c>
    </row>
    <row r="69" spans="1:15" x14ac:dyDescent="0.2">
      <c r="A69" t="s">
        <v>76</v>
      </c>
      <c r="D69">
        <f>AVERAGE(D6:D68)</f>
        <v>50.396825396825399</v>
      </c>
      <c r="E69">
        <f>AVERAGE(E6:E68)</f>
        <v>54</v>
      </c>
      <c r="F69">
        <f>AVERAGE(F6:F68)</f>
        <v>45.475819047619041</v>
      </c>
      <c r="G69">
        <f t="shared" ref="G69:O69" si="9">AVERAGE(G6:G68)</f>
        <v>44.77059047619047</v>
      </c>
      <c r="H69">
        <f t="shared" si="9"/>
        <v>49.17441746031745</v>
      </c>
      <c r="I69">
        <f t="shared" si="9"/>
        <v>50.162161904761902</v>
      </c>
      <c r="J69">
        <f t="shared" si="9"/>
        <v>0.70522857142857165</v>
      </c>
      <c r="K69">
        <f t="shared" si="9"/>
        <v>-0.98774444444444454</v>
      </c>
      <c r="L69">
        <f t="shared" si="9"/>
        <v>-5.969078042144832E-2</v>
      </c>
      <c r="M69">
        <f t="shared" si="9"/>
        <v>1.1619316482002535</v>
      </c>
      <c r="N69">
        <f t="shared" si="9"/>
        <v>1.1606422121652928</v>
      </c>
      <c r="O69">
        <f t="shared" si="9"/>
        <v>1.0606693006772168</v>
      </c>
    </row>
    <row r="104" spans="10:28" x14ac:dyDescent="0.2">
      <c r="J104" s="4"/>
      <c r="K104" s="4"/>
      <c r="L104" s="4"/>
      <c r="M104" s="7"/>
    </row>
    <row r="109" spans="10:28" x14ac:dyDescent="0.2">
      <c r="J109" s="4"/>
      <c r="K109" s="4"/>
      <c r="L109" s="4"/>
      <c r="M109" s="4"/>
      <c r="N109" s="4"/>
    </row>
    <row r="110" spans="10:28" x14ac:dyDescent="0.2">
      <c r="J110" s="4"/>
      <c r="K110" s="4"/>
      <c r="L110" s="4"/>
      <c r="M110" s="4"/>
      <c r="N110" s="4"/>
      <c r="O110" s="4"/>
      <c r="P110" s="4"/>
    </row>
    <row r="111" spans="10:28" x14ac:dyDescent="0.2">
      <c r="J111" s="4"/>
      <c r="K111" s="4"/>
      <c r="L111" s="4"/>
      <c r="M111" s="4"/>
      <c r="N111" s="4"/>
    </row>
    <row r="112" spans="10:28" x14ac:dyDescent="0.2"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0:51" x14ac:dyDescent="0.2">
      <c r="J113" s="4"/>
      <c r="K113" s="4"/>
      <c r="L113" s="4"/>
      <c r="M113" s="4"/>
    </row>
    <row r="114" spans="10:51" x14ac:dyDescent="0.2"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0:51" x14ac:dyDescent="0.2"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7"/>
    </row>
    <row r="119" spans="10:51" x14ac:dyDescent="0.2">
      <c r="J119" s="4"/>
    </row>
    <row r="120" spans="10:51" x14ac:dyDescent="0.2">
      <c r="J120" s="4"/>
      <c r="K120" s="4"/>
      <c r="L120" s="4"/>
      <c r="M120" s="4"/>
      <c r="N120" s="4"/>
    </row>
    <row r="121" spans="10:51" x14ac:dyDescent="0.2">
      <c r="K121" s="4"/>
      <c r="L121" s="4"/>
      <c r="M121" s="4"/>
      <c r="N121" s="4"/>
      <c r="O121" s="4"/>
      <c r="P121" s="4"/>
    </row>
    <row r="122" spans="10:51" x14ac:dyDescent="0.2">
      <c r="K122" s="4"/>
      <c r="L122" s="4"/>
      <c r="M122" s="4"/>
      <c r="N122" s="4"/>
    </row>
    <row r="123" spans="10:51" x14ac:dyDescent="0.2"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0:51" x14ac:dyDescent="0.2">
      <c r="K124" s="4"/>
      <c r="L124" s="4"/>
      <c r="M124" s="4"/>
    </row>
    <row r="125" spans="10:51" x14ac:dyDescent="0.2"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0:51" x14ac:dyDescent="0.2"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7"/>
    </row>
    <row r="127" spans="10:51" x14ac:dyDescent="0.2">
      <c r="J127" s="4"/>
    </row>
    <row r="128" spans="10:51" x14ac:dyDescent="0.2">
      <c r="J128" s="4"/>
    </row>
    <row r="129" spans="10:28" x14ac:dyDescent="0.2">
      <c r="J129" s="4"/>
    </row>
    <row r="130" spans="10:28" x14ac:dyDescent="0.2">
      <c r="J130" s="4"/>
    </row>
    <row r="131" spans="10:28" x14ac:dyDescent="0.2">
      <c r="J131" s="4"/>
      <c r="K131" s="4"/>
      <c r="L131" s="4"/>
      <c r="M131" s="4"/>
      <c r="N131" s="4"/>
    </row>
    <row r="132" spans="10:28" x14ac:dyDescent="0.2">
      <c r="K132" s="4"/>
      <c r="L132" s="4"/>
      <c r="M132" s="4"/>
      <c r="N132" s="4"/>
      <c r="O132" s="4"/>
      <c r="P132" s="4"/>
    </row>
    <row r="133" spans="10:28" x14ac:dyDescent="0.2">
      <c r="K133" s="4"/>
      <c r="L133" s="4"/>
      <c r="M133" s="4"/>
      <c r="N133" s="4"/>
    </row>
    <row r="134" spans="10:28" x14ac:dyDescent="0.2"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0:28" x14ac:dyDescent="0.2">
      <c r="K135" s="4"/>
      <c r="L135" s="4"/>
      <c r="M135" s="4"/>
    </row>
    <row r="136" spans="10:28" x14ac:dyDescent="0.2"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0:28" x14ac:dyDescent="0.2">
      <c r="K137" s="4"/>
      <c r="L137" s="4"/>
      <c r="M137" s="4"/>
      <c r="N137" s="4"/>
      <c r="O137" s="4"/>
      <c r="P137" s="4"/>
      <c r="Q137" s="4"/>
      <c r="R137" s="4"/>
      <c r="S137" s="4"/>
      <c r="T137" s="7"/>
    </row>
    <row r="152" ht="18" customHeight="1" x14ac:dyDescent="0.2"/>
    <row r="161" spans="3:10" x14ac:dyDescent="0.2">
      <c r="C161" s="4"/>
    </row>
    <row r="162" spans="3:10" x14ac:dyDescent="0.2">
      <c r="C162" s="4"/>
      <c r="D162" s="4"/>
      <c r="E162" s="4"/>
      <c r="F162" s="4"/>
      <c r="G162" s="4"/>
      <c r="H162" s="4"/>
      <c r="I162" s="4"/>
    </row>
    <row r="163" spans="3:10" x14ac:dyDescent="0.2">
      <c r="J163" s="4"/>
    </row>
  </sheetData>
  <autoFilter ref="B5:L48"/>
  <sortState ref="B6:L68">
    <sortCondition ref="B6:B7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G1" sqref="G1:H1"/>
    </sheetView>
  </sheetViews>
  <sheetFormatPr baseColWidth="10" defaultRowHeight="16" x14ac:dyDescent="0.2"/>
  <cols>
    <col min="1" max="1" width="13.83203125" customWidth="1"/>
  </cols>
  <sheetData>
    <row r="1" spans="1:8" x14ac:dyDescent="0.2">
      <c r="A1" t="s">
        <v>74</v>
      </c>
      <c r="B1" t="s">
        <v>75</v>
      </c>
      <c r="D1" t="s">
        <v>74</v>
      </c>
      <c r="E1" t="s">
        <v>75</v>
      </c>
      <c r="G1" t="s">
        <v>77</v>
      </c>
      <c r="H1">
        <f>CORREL(D:D,E:E)</f>
        <v>0.11949186008381964</v>
      </c>
    </row>
    <row r="2" spans="1:8" x14ac:dyDescent="0.2">
      <c r="A2">
        <v>-27.865702479338314</v>
      </c>
      <c r="B2">
        <v>0.91497916154437564</v>
      </c>
      <c r="D2">
        <v>1.7085515075320119E-3</v>
      </c>
      <c r="E2">
        <v>1.3493853169691672</v>
      </c>
    </row>
    <row r="3" spans="1:8" x14ac:dyDescent="0.2">
      <c r="A3">
        <v>-9.6293949952486084</v>
      </c>
      <c r="B3">
        <v>1.200502247096054</v>
      </c>
      <c r="D3">
        <v>1.1537976924045902E-2</v>
      </c>
      <c r="E3">
        <v>1.3361172901597778</v>
      </c>
    </row>
    <row r="4" spans="1:8" x14ac:dyDescent="0.2">
      <c r="A4">
        <v>-5.0107812499999973</v>
      </c>
      <c r="B4">
        <v>1.1511093971438648</v>
      </c>
      <c r="D4">
        <v>6.1846458499360053E-2</v>
      </c>
      <c r="E4">
        <v>0.6259248629392713</v>
      </c>
    </row>
    <row r="5" spans="1:8" x14ac:dyDescent="0.2">
      <c r="A5">
        <v>-4.3324714093508234</v>
      </c>
      <c r="B5">
        <v>2.5243346561470834</v>
      </c>
      <c r="D5">
        <v>7.6200224118306056E-2</v>
      </c>
      <c r="E5">
        <v>1.2360514139017347</v>
      </c>
    </row>
    <row r="6" spans="1:8" x14ac:dyDescent="0.2">
      <c r="A6">
        <v>-2.1007664793050638</v>
      </c>
      <c r="B6">
        <v>1.0356101606397912</v>
      </c>
      <c r="D6">
        <v>9.1928825874429326E-2</v>
      </c>
      <c r="E6">
        <v>0.80481998778185726</v>
      </c>
    </row>
    <row r="7" spans="1:8" x14ac:dyDescent="0.2">
      <c r="A7">
        <v>-1.6874201143626006</v>
      </c>
      <c r="B7">
        <v>0.95225374856608513</v>
      </c>
      <c r="D7">
        <v>9.5237574179241377E-2</v>
      </c>
      <c r="E7">
        <v>1.3407390554239631</v>
      </c>
    </row>
    <row r="8" spans="1:8" x14ac:dyDescent="0.2">
      <c r="A8">
        <v>-1.1396519602013711</v>
      </c>
      <c r="B8">
        <v>2.1213040025113106</v>
      </c>
      <c r="D8">
        <v>0.1285618818497728</v>
      </c>
      <c r="E8">
        <v>1.3511774471845155</v>
      </c>
    </row>
    <row r="9" spans="1:8" x14ac:dyDescent="0.2">
      <c r="A9">
        <v>-0.8571428571428571</v>
      </c>
      <c r="B9">
        <v>0.5159714124395397</v>
      </c>
      <c r="D9">
        <v>0.13142331449599143</v>
      </c>
      <c r="E9">
        <v>0.79495428973277071</v>
      </c>
    </row>
    <row r="10" spans="1:8" x14ac:dyDescent="0.2">
      <c r="A10">
        <v>-0.82386997111961902</v>
      </c>
      <c r="B10">
        <v>0.50187347661898363</v>
      </c>
      <c r="D10">
        <v>0.13355450316981965</v>
      </c>
      <c r="E10">
        <v>0.43234181125418825</v>
      </c>
    </row>
    <row r="11" spans="1:8" x14ac:dyDescent="0.2">
      <c r="A11">
        <v>-0.74250379185625959</v>
      </c>
      <c r="B11">
        <v>1.2920145983370539</v>
      </c>
      <c r="D11">
        <v>0.20000000000000004</v>
      </c>
      <c r="E11">
        <v>0.65196381197757669</v>
      </c>
    </row>
    <row r="12" spans="1:8" x14ac:dyDescent="0.2">
      <c r="A12">
        <v>-0.64541132793045786</v>
      </c>
      <c r="B12">
        <v>1.3399901508104008</v>
      </c>
      <c r="D12">
        <v>0.24674995173878239</v>
      </c>
      <c r="E12">
        <v>1.1505121319498035</v>
      </c>
    </row>
    <row r="13" spans="1:8" x14ac:dyDescent="0.2">
      <c r="A13">
        <v>-0.4056872124610133</v>
      </c>
      <c r="B13">
        <v>1.5107718086079278</v>
      </c>
      <c r="D13">
        <v>0.24983817948750472</v>
      </c>
      <c r="E13">
        <v>0.8377601627086958</v>
      </c>
    </row>
    <row r="14" spans="1:8" x14ac:dyDescent="0.2">
      <c r="A14">
        <v>-0.3489752988896489</v>
      </c>
      <c r="B14">
        <v>0.74070638503559061</v>
      </c>
      <c r="D14">
        <v>0.29008463033530762</v>
      </c>
      <c r="E14">
        <v>0.75699509301242007</v>
      </c>
    </row>
    <row r="15" spans="1:8" x14ac:dyDescent="0.2">
      <c r="A15">
        <v>-0.28267083257008369</v>
      </c>
      <c r="B15">
        <v>0.7361109167437796</v>
      </c>
      <c r="D15">
        <v>0.40665434380776344</v>
      </c>
      <c r="E15">
        <v>0.86950868271616444</v>
      </c>
    </row>
    <row r="16" spans="1:8" x14ac:dyDescent="0.2">
      <c r="A16">
        <v>-0.2199280248048168</v>
      </c>
      <c r="B16">
        <v>1.5247914659830994</v>
      </c>
      <c r="D16">
        <v>0.40745762711864275</v>
      </c>
      <c r="E16">
        <v>1.0075450697776864</v>
      </c>
    </row>
    <row r="17" spans="1:5" x14ac:dyDescent="0.2">
      <c r="A17">
        <v>-0.20394215530903342</v>
      </c>
      <c r="B17">
        <v>0.70099947284197384</v>
      </c>
      <c r="D17">
        <v>0.43577480896189907</v>
      </c>
      <c r="E17">
        <v>1.0287393664653059</v>
      </c>
    </row>
    <row r="18" spans="1:5" x14ac:dyDescent="0.2">
      <c r="A18">
        <v>-0.183283950617284</v>
      </c>
      <c r="B18">
        <v>1.297509387957648</v>
      </c>
      <c r="D18">
        <v>0.44357089887437234</v>
      </c>
      <c r="E18">
        <v>1.1220475863762147</v>
      </c>
    </row>
    <row r="19" spans="1:5" x14ac:dyDescent="0.2">
      <c r="A19">
        <v>-0.11038024691357984</v>
      </c>
      <c r="B19">
        <v>1.2936410209849085</v>
      </c>
      <c r="D19">
        <v>0.46123601529828029</v>
      </c>
      <c r="E19">
        <v>0.94537222046220926</v>
      </c>
    </row>
    <row r="20" spans="1:5" x14ac:dyDescent="0.2">
      <c r="A20">
        <v>-9.6794519338435622E-2</v>
      </c>
      <c r="B20">
        <v>1.3783797348439042</v>
      </c>
      <c r="D20">
        <v>0.48078831375625897</v>
      </c>
      <c r="E20">
        <v>0.93072307727496195</v>
      </c>
    </row>
    <row r="21" spans="1:5" x14ac:dyDescent="0.2">
      <c r="A21">
        <v>-5.969078042144832E-2</v>
      </c>
      <c r="B21">
        <v>1.0606693006772168</v>
      </c>
      <c r="D21">
        <v>0.52819486152819484</v>
      </c>
      <c r="E21">
        <v>0.75108446310116461</v>
      </c>
    </row>
    <row r="22" spans="1:5" x14ac:dyDescent="0.2">
      <c r="A22">
        <v>-2.6336356961844661E-2</v>
      </c>
      <c r="B22">
        <v>0.83785247391785356</v>
      </c>
      <c r="D22">
        <v>0.53333333333333333</v>
      </c>
      <c r="E22">
        <v>1.125</v>
      </c>
    </row>
    <row r="23" spans="1:5" x14ac:dyDescent="0.2">
      <c r="A23">
        <v>-2.3245702053648364E-3</v>
      </c>
      <c r="B23">
        <v>0.73643631911313323</v>
      </c>
      <c r="D23">
        <v>0.57449795519746105</v>
      </c>
      <c r="E23">
        <v>0.82591396272055673</v>
      </c>
    </row>
    <row r="24" spans="1:5" x14ac:dyDescent="0.2">
      <c r="A24">
        <v>1.7085515075320119E-3</v>
      </c>
      <c r="B24">
        <v>1.3493853169691672</v>
      </c>
      <c r="D24">
        <v>0.66907114107992327</v>
      </c>
      <c r="E24">
        <v>1.0153927775240701</v>
      </c>
    </row>
    <row r="25" spans="1:5" x14ac:dyDescent="0.2">
      <c r="A25">
        <v>1.1537976924045902E-2</v>
      </c>
      <c r="B25">
        <v>1.3361172901597778</v>
      </c>
      <c r="D25">
        <v>0.70591347461982634</v>
      </c>
      <c r="E25">
        <v>0.91162212906250784</v>
      </c>
    </row>
    <row r="26" spans="1:5" x14ac:dyDescent="0.2">
      <c r="A26">
        <v>6.1846458499360053E-2</v>
      </c>
      <c r="B26">
        <v>0.6259248629392713</v>
      </c>
      <c r="D26">
        <v>0.7352499999999994</v>
      </c>
      <c r="E26">
        <v>0.99224341232799373</v>
      </c>
    </row>
    <row r="27" spans="1:5" x14ac:dyDescent="0.2">
      <c r="A27">
        <v>7.6200224118306056E-2</v>
      </c>
      <c r="B27">
        <v>1.2360514139017347</v>
      </c>
      <c r="D27">
        <v>0.7956975997042528</v>
      </c>
      <c r="E27">
        <v>0.94195104152887743</v>
      </c>
    </row>
    <row r="28" spans="1:5" x14ac:dyDescent="0.2">
      <c r="A28">
        <v>9.1928825874429326E-2</v>
      </c>
      <c r="B28">
        <v>0.80481998778185726</v>
      </c>
      <c r="D28">
        <v>0.89283333333333437</v>
      </c>
      <c r="E28">
        <v>0.98688427401768797</v>
      </c>
    </row>
    <row r="29" spans="1:5" x14ac:dyDescent="0.2">
      <c r="A29">
        <v>9.5237574179241377E-2</v>
      </c>
      <c r="B29">
        <v>1.3407390554239631</v>
      </c>
      <c r="D29">
        <v>0.90940723250900879</v>
      </c>
      <c r="E29">
        <v>0.99702536741197956</v>
      </c>
    </row>
    <row r="30" spans="1:5" x14ac:dyDescent="0.2">
      <c r="A30">
        <v>0.1285618818497728</v>
      </c>
      <c r="B30">
        <v>1.3511774471845155</v>
      </c>
      <c r="D30">
        <v>0.97515625350030222</v>
      </c>
      <c r="E30">
        <v>1.5331964672063252</v>
      </c>
    </row>
    <row r="31" spans="1:5" x14ac:dyDescent="0.2">
      <c r="A31">
        <v>0.13142331449599143</v>
      </c>
      <c r="B31">
        <v>0.79495428973277071</v>
      </c>
      <c r="D31">
        <v>1.0178462373617425</v>
      </c>
      <c r="E31">
        <v>1.0521086032485278</v>
      </c>
    </row>
    <row r="32" spans="1:5" x14ac:dyDescent="0.2">
      <c r="A32">
        <v>0.13355450316981965</v>
      </c>
      <c r="B32">
        <v>0.43234181125418825</v>
      </c>
      <c r="D32">
        <v>1.103015946383175</v>
      </c>
      <c r="E32">
        <v>1.1453928805417988</v>
      </c>
    </row>
    <row r="33" spans="1:5" x14ac:dyDescent="0.2">
      <c r="A33">
        <v>0.20000000000000004</v>
      </c>
      <c r="B33">
        <v>0.65196381197757669</v>
      </c>
      <c r="D33">
        <v>1.4086586866539903</v>
      </c>
      <c r="E33">
        <v>1.03081789347477</v>
      </c>
    </row>
    <row r="34" spans="1:5" x14ac:dyDescent="0.2">
      <c r="A34">
        <v>0.24674995173878239</v>
      </c>
      <c r="B34">
        <v>1.1505121319498035</v>
      </c>
      <c r="D34">
        <v>1.433908839779005</v>
      </c>
      <c r="E34">
        <v>0.96090013003059349</v>
      </c>
    </row>
    <row r="35" spans="1:5" x14ac:dyDescent="0.2">
      <c r="A35">
        <v>0.24983817948750472</v>
      </c>
      <c r="B35">
        <v>0.8377601627086958</v>
      </c>
      <c r="D35">
        <v>2.2368499999999969</v>
      </c>
      <c r="E35">
        <v>0.9742415498882192</v>
      </c>
    </row>
    <row r="36" spans="1:5" x14ac:dyDescent="0.2">
      <c r="A36">
        <v>0.29008463033530762</v>
      </c>
      <c r="B36">
        <v>0.75699509301242007</v>
      </c>
      <c r="D36">
        <v>2.2426799511996989</v>
      </c>
      <c r="E36">
        <v>0.9919524494235995</v>
      </c>
    </row>
    <row r="37" spans="1:5" x14ac:dyDescent="0.2">
      <c r="A37">
        <v>0.40665434380776344</v>
      </c>
      <c r="B37">
        <v>0.86950868271616444</v>
      </c>
      <c r="D37">
        <v>2.6732597431854015</v>
      </c>
      <c r="E37">
        <v>1.1709267174331988</v>
      </c>
    </row>
    <row r="38" spans="1:5" x14ac:dyDescent="0.2">
      <c r="A38">
        <v>0.40745762711864275</v>
      </c>
      <c r="B38">
        <v>1.0075450697776864</v>
      </c>
      <c r="D38">
        <v>2.6890714285714288</v>
      </c>
      <c r="E38">
        <v>1.0493104818228589</v>
      </c>
    </row>
    <row r="39" spans="1:5" x14ac:dyDescent="0.2">
      <c r="A39">
        <v>0.43577480896189907</v>
      </c>
      <c r="B39">
        <v>1.0287393664653059</v>
      </c>
      <c r="D39">
        <v>2.7728085867620376</v>
      </c>
      <c r="E39">
        <v>1.002616953308995</v>
      </c>
    </row>
    <row r="40" spans="1:5" x14ac:dyDescent="0.2">
      <c r="A40">
        <v>0.44357089887437234</v>
      </c>
      <c r="B40">
        <v>1.1220475863762147</v>
      </c>
      <c r="D40">
        <v>3.021011764705881</v>
      </c>
      <c r="E40">
        <v>0.93224425972563396</v>
      </c>
    </row>
    <row r="41" spans="1:5" x14ac:dyDescent="0.2">
      <c r="A41">
        <v>0.46123601529828029</v>
      </c>
      <c r="B41">
        <v>0.94537222046220926</v>
      </c>
      <c r="D41">
        <v>3.6940624227950249</v>
      </c>
      <c r="E41">
        <v>1.4572622536911077</v>
      </c>
    </row>
    <row r="42" spans="1:5" x14ac:dyDescent="0.2">
      <c r="A42">
        <v>0.48078831375625897</v>
      </c>
      <c r="B42">
        <v>0.93072307727496195</v>
      </c>
      <c r="D42">
        <v>6.8433102289434951</v>
      </c>
      <c r="E42">
        <v>1.1293759392229992</v>
      </c>
    </row>
    <row r="43" spans="1:5" x14ac:dyDescent="0.2">
      <c r="A43">
        <v>0.52819486152819484</v>
      </c>
      <c r="B43">
        <v>0.75108446310116461</v>
      </c>
      <c r="D43">
        <v>10.144927536232011</v>
      </c>
      <c r="E43">
        <v>0.96488125999854868</v>
      </c>
    </row>
    <row r="44" spans="1:5" x14ac:dyDescent="0.2">
      <c r="A44">
        <v>0.53333333333333333</v>
      </c>
      <c r="B44">
        <v>1.125</v>
      </c>
    </row>
    <row r="45" spans="1:5" x14ac:dyDescent="0.2">
      <c r="A45">
        <v>0.57449795519746105</v>
      </c>
      <c r="B45">
        <v>0.82591396272055673</v>
      </c>
    </row>
    <row r="46" spans="1:5" x14ac:dyDescent="0.2">
      <c r="A46">
        <v>0.66907114107992327</v>
      </c>
      <c r="B46">
        <v>1.0153927775240701</v>
      </c>
    </row>
    <row r="47" spans="1:5" x14ac:dyDescent="0.2">
      <c r="A47">
        <v>0.70591347461982634</v>
      </c>
      <c r="B47">
        <v>0.91162212906250784</v>
      </c>
    </row>
    <row r="48" spans="1:5" x14ac:dyDescent="0.2">
      <c r="A48">
        <v>0.7352499999999994</v>
      </c>
      <c r="B48">
        <v>0.99224341232799373</v>
      </c>
    </row>
    <row r="49" spans="1:2" x14ac:dyDescent="0.2">
      <c r="A49">
        <v>0.7956975997042528</v>
      </c>
      <c r="B49">
        <v>0.94195104152887743</v>
      </c>
    </row>
    <row r="50" spans="1:2" x14ac:dyDescent="0.2">
      <c r="A50">
        <v>0.89283333333333437</v>
      </c>
      <c r="B50">
        <v>0.98688427401768797</v>
      </c>
    </row>
    <row r="51" spans="1:2" x14ac:dyDescent="0.2">
      <c r="A51">
        <v>0.90940723250900879</v>
      </c>
      <c r="B51">
        <v>0.99702536741197956</v>
      </c>
    </row>
    <row r="52" spans="1:2" x14ac:dyDescent="0.2">
      <c r="A52">
        <v>0.97515625350030222</v>
      </c>
      <c r="B52">
        <v>1.5331964672063252</v>
      </c>
    </row>
    <row r="53" spans="1:2" x14ac:dyDescent="0.2">
      <c r="A53">
        <v>1.0178462373617425</v>
      </c>
      <c r="B53">
        <v>1.0521086032485278</v>
      </c>
    </row>
    <row r="54" spans="1:2" x14ac:dyDescent="0.2">
      <c r="A54">
        <v>1.103015946383175</v>
      </c>
      <c r="B54">
        <v>1.1453928805417988</v>
      </c>
    </row>
    <row r="55" spans="1:2" x14ac:dyDescent="0.2">
      <c r="A55">
        <v>1.4086586866539903</v>
      </c>
      <c r="B55">
        <v>1.03081789347477</v>
      </c>
    </row>
    <row r="56" spans="1:2" x14ac:dyDescent="0.2">
      <c r="A56">
        <v>1.433908839779005</v>
      </c>
      <c r="B56">
        <v>0.96090013003059349</v>
      </c>
    </row>
    <row r="57" spans="1:2" x14ac:dyDescent="0.2">
      <c r="A57">
        <v>2.2368499999999969</v>
      </c>
      <c r="B57">
        <v>0.9742415498882192</v>
      </c>
    </row>
    <row r="58" spans="1:2" x14ac:dyDescent="0.2">
      <c r="A58">
        <v>2.2426799511996989</v>
      </c>
      <c r="B58">
        <v>0.9919524494235995</v>
      </c>
    </row>
    <row r="59" spans="1:2" x14ac:dyDescent="0.2">
      <c r="A59">
        <v>2.6732597431854015</v>
      </c>
      <c r="B59">
        <v>1.1709267174331988</v>
      </c>
    </row>
    <row r="60" spans="1:2" x14ac:dyDescent="0.2">
      <c r="A60">
        <v>2.6890714285714288</v>
      </c>
      <c r="B60">
        <v>1.0493104818228589</v>
      </c>
    </row>
    <row r="61" spans="1:2" x14ac:dyDescent="0.2">
      <c r="A61">
        <v>2.7728085867620376</v>
      </c>
      <c r="B61">
        <v>1.002616953308995</v>
      </c>
    </row>
    <row r="62" spans="1:2" x14ac:dyDescent="0.2">
      <c r="A62">
        <v>3.021011764705881</v>
      </c>
      <c r="B62">
        <v>0.93224425972563396</v>
      </c>
    </row>
    <row r="63" spans="1:2" x14ac:dyDescent="0.2">
      <c r="A63">
        <v>3.6940624227950249</v>
      </c>
      <c r="B63">
        <v>1.4572622536911077</v>
      </c>
    </row>
    <row r="64" spans="1:2" x14ac:dyDescent="0.2">
      <c r="A64">
        <v>6.8433102289434951</v>
      </c>
      <c r="B64">
        <v>1.1293759392229992</v>
      </c>
    </row>
    <row r="65" spans="1:2" x14ac:dyDescent="0.2">
      <c r="A65">
        <v>10.144927536232011</v>
      </c>
      <c r="B65">
        <v>0.96488125999854868</v>
      </c>
    </row>
    <row r="96" spans="1:1" x14ac:dyDescent="0.2">
      <c r="A96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11" spans="1:1" x14ac:dyDescent="0.2">
      <c r="A111" s="4"/>
    </row>
    <row r="112" spans="1:1" x14ac:dyDescent="0.2">
      <c r="A112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55" spans="1:1" x14ac:dyDescent="0.2">
      <c r="A155" s="4"/>
    </row>
  </sheetData>
  <autoFilter ref="A1:B66"/>
  <sortState ref="A2:B163">
    <sortCondition ref="A2:A163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D1" sqref="A1:XFD1048576"/>
    </sheetView>
  </sheetViews>
  <sheetFormatPr baseColWidth="10" defaultRowHeight="16" x14ac:dyDescent="0.2"/>
  <sheetData>
    <row r="1" spans="1:8" x14ac:dyDescent="0.2">
      <c r="A1" t="s">
        <v>70</v>
      </c>
      <c r="B1" t="s">
        <v>72</v>
      </c>
      <c r="D1" s="1" t="s">
        <v>70</v>
      </c>
      <c r="E1" s="1" t="s">
        <v>72</v>
      </c>
      <c r="G1" t="s">
        <v>77</v>
      </c>
      <c r="H1">
        <f>CORREL(D:D,E:E)</f>
        <v>0.37401883925354817</v>
      </c>
    </row>
    <row r="2" spans="1:8" x14ac:dyDescent="0.2">
      <c r="A2">
        <v>2</v>
      </c>
      <c r="B2">
        <v>3</v>
      </c>
      <c r="D2">
        <v>0.19999999999999973</v>
      </c>
      <c r="E2">
        <v>1.0625</v>
      </c>
    </row>
    <row r="3" spans="1:8" x14ac:dyDescent="0.2">
      <c r="A3">
        <v>3.8181999999999996</v>
      </c>
      <c r="B3">
        <v>1.9767465657056611</v>
      </c>
      <c r="D3">
        <v>0.29409999999999936</v>
      </c>
      <c r="E3">
        <v>1.0666621333695996</v>
      </c>
    </row>
    <row r="4" spans="1:8" x14ac:dyDescent="0.2">
      <c r="A4">
        <v>0.5</v>
      </c>
      <c r="B4">
        <v>1.1666666666666667</v>
      </c>
      <c r="D4">
        <v>0.5</v>
      </c>
      <c r="E4">
        <v>1.1666666666666667</v>
      </c>
    </row>
    <row r="5" spans="1:8" x14ac:dyDescent="0.2">
      <c r="A5">
        <v>0.94120000000000026</v>
      </c>
      <c r="B5">
        <v>1.2335831637464636</v>
      </c>
      <c r="D5">
        <v>0.62000000000000455</v>
      </c>
      <c r="E5">
        <v>1.0039530731956134</v>
      </c>
    </row>
    <row r="6" spans="1:8" x14ac:dyDescent="0.2">
      <c r="A6">
        <v>4.3529999999999998</v>
      </c>
      <c r="B6">
        <v>2.4231071008238523</v>
      </c>
      <c r="D6">
        <v>0.63640000000000008</v>
      </c>
      <c r="E6">
        <v>1.102947361609887</v>
      </c>
    </row>
    <row r="7" spans="1:8" x14ac:dyDescent="0.2">
      <c r="A7">
        <v>3</v>
      </c>
      <c r="B7">
        <v>1.6690604161555789</v>
      </c>
      <c r="D7">
        <v>0.70522857142857165</v>
      </c>
      <c r="E7">
        <v>1.1619316482002535</v>
      </c>
    </row>
    <row r="8" spans="1:8" x14ac:dyDescent="0.2">
      <c r="A8">
        <v>2.1428000000000011</v>
      </c>
      <c r="B8">
        <v>1.1304310775111697</v>
      </c>
      <c r="D8">
        <v>0.94120000000000026</v>
      </c>
      <c r="E8">
        <v>1.2335831637464636</v>
      </c>
    </row>
    <row r="9" spans="1:8" x14ac:dyDescent="0.2">
      <c r="A9">
        <v>1.8955000000000002</v>
      </c>
      <c r="B9">
        <v>1.258916253466104</v>
      </c>
      <c r="D9">
        <v>1.0244</v>
      </c>
      <c r="E9">
        <v>1.0320613936252785</v>
      </c>
      <c r="F9" s="1"/>
    </row>
    <row r="10" spans="1:8" x14ac:dyDescent="0.2">
      <c r="A10">
        <v>1.5821000000000005</v>
      </c>
      <c r="B10">
        <v>1.1350329452732921</v>
      </c>
      <c r="D10">
        <v>1.0400000000000063</v>
      </c>
      <c r="E10">
        <v>1.0227338802580297</v>
      </c>
    </row>
    <row r="11" spans="1:8" x14ac:dyDescent="0.2">
      <c r="A11">
        <v>-0.82360000000000078</v>
      </c>
      <c r="B11">
        <v>0.92770492091079859</v>
      </c>
      <c r="D11">
        <v>1.2591999999999999</v>
      </c>
      <c r="E11">
        <v>1.0865096595124901</v>
      </c>
    </row>
    <row r="12" spans="1:8" x14ac:dyDescent="0.2">
      <c r="A12">
        <v>1.2904</v>
      </c>
      <c r="B12">
        <v>1.0860731461655961</v>
      </c>
      <c r="D12">
        <v>1.2904</v>
      </c>
      <c r="E12">
        <v>1.0860731461655961</v>
      </c>
    </row>
    <row r="13" spans="1:8" x14ac:dyDescent="0.2">
      <c r="A13">
        <v>0.29409999999999936</v>
      </c>
      <c r="B13">
        <v>1.0666621333695996</v>
      </c>
      <c r="D13">
        <v>1.5821000000000005</v>
      </c>
      <c r="E13">
        <v>1.1350329452732921</v>
      </c>
    </row>
    <row r="14" spans="1:8" x14ac:dyDescent="0.2">
      <c r="A14">
        <v>0.19999999999999973</v>
      </c>
      <c r="B14">
        <v>1.0625</v>
      </c>
      <c r="D14">
        <v>1.8955000000000002</v>
      </c>
      <c r="E14">
        <v>1.258916253466104</v>
      </c>
    </row>
    <row r="15" spans="1:8" x14ac:dyDescent="0.2">
      <c r="A15">
        <v>9.3398000000000003</v>
      </c>
      <c r="B15">
        <v>1.506848571676652</v>
      </c>
      <c r="D15">
        <v>1.9684999999999988</v>
      </c>
      <c r="E15">
        <v>1.0668804848962563</v>
      </c>
    </row>
    <row r="16" spans="1:8" x14ac:dyDescent="0.2">
      <c r="A16">
        <v>1.0244</v>
      </c>
      <c r="B16">
        <v>1.0320613936252785</v>
      </c>
      <c r="D16">
        <v>2</v>
      </c>
      <c r="E16">
        <v>3</v>
      </c>
    </row>
    <row r="17" spans="1:5" x14ac:dyDescent="0.2">
      <c r="A17">
        <v>1.0400000000000063</v>
      </c>
      <c r="B17">
        <v>1.0227338802580297</v>
      </c>
      <c r="D17">
        <v>2.0833999999999975</v>
      </c>
      <c r="E17">
        <v>1.0865080782118728</v>
      </c>
    </row>
    <row r="18" spans="1:5" x14ac:dyDescent="0.2">
      <c r="A18">
        <v>2.0833999999999975</v>
      </c>
      <c r="B18">
        <v>1.0865080782118728</v>
      </c>
      <c r="D18">
        <v>2.1428000000000011</v>
      </c>
      <c r="E18">
        <v>1.1304310775111697</v>
      </c>
    </row>
    <row r="19" spans="1:5" x14ac:dyDescent="0.2">
      <c r="A19">
        <v>1.2591999999999999</v>
      </c>
      <c r="B19">
        <v>1.0865096595124901</v>
      </c>
      <c r="D19">
        <v>2.2351999999999919</v>
      </c>
      <c r="E19">
        <v>1.0238085093691682</v>
      </c>
    </row>
    <row r="20" spans="1:5" x14ac:dyDescent="0.2">
      <c r="A20">
        <v>5.9332999999999991</v>
      </c>
      <c r="B20">
        <v>1.2852548076923076</v>
      </c>
      <c r="D20">
        <v>2.4117999999999995</v>
      </c>
      <c r="E20">
        <v>1.0267278991702804</v>
      </c>
    </row>
    <row r="21" spans="1:5" x14ac:dyDescent="0.2">
      <c r="A21">
        <v>2.75</v>
      </c>
      <c r="B21">
        <v>1.2195118057440253</v>
      </c>
      <c r="D21">
        <v>2.75</v>
      </c>
      <c r="E21">
        <v>1.2195118057440253</v>
      </c>
    </row>
    <row r="22" spans="1:5" x14ac:dyDescent="0.2">
      <c r="A22">
        <v>1.9684999999999988</v>
      </c>
      <c r="B22">
        <v>1.0668804848962563</v>
      </c>
      <c r="D22">
        <v>3</v>
      </c>
      <c r="E22">
        <v>1.6690604161555789</v>
      </c>
    </row>
    <row r="23" spans="1:5" x14ac:dyDescent="0.2">
      <c r="A23">
        <v>7.1234999999999999</v>
      </c>
      <c r="B23">
        <v>1.3241593971413359</v>
      </c>
      <c r="D23">
        <v>3.0399999999999991</v>
      </c>
      <c r="E23">
        <v>1.1677704194260485</v>
      </c>
    </row>
    <row r="24" spans="1:5" x14ac:dyDescent="0.2">
      <c r="A24">
        <v>-0.11119999999999663</v>
      </c>
      <c r="B24">
        <v>0.99547150140904739</v>
      </c>
      <c r="D24">
        <v>3.206900000000001</v>
      </c>
      <c r="E24">
        <v>1.1203104835079085</v>
      </c>
    </row>
    <row r="25" spans="1:5" x14ac:dyDescent="0.2">
      <c r="A25">
        <v>-2.7799999999999159E-2</v>
      </c>
      <c r="B25">
        <v>0.99909756667618876</v>
      </c>
      <c r="D25">
        <v>3.2581000000000024</v>
      </c>
      <c r="E25">
        <v>1.1866934836920398</v>
      </c>
    </row>
    <row r="26" spans="1:5" x14ac:dyDescent="0.2">
      <c r="A26">
        <v>3.206900000000001</v>
      </c>
      <c r="B26">
        <v>1.1203104835079085</v>
      </c>
      <c r="D26">
        <v>3.7115000000000009</v>
      </c>
      <c r="E26">
        <v>1.0354189629587216</v>
      </c>
    </row>
    <row r="27" spans="1:5" x14ac:dyDescent="0.2">
      <c r="A27">
        <v>3.0399999999999991</v>
      </c>
      <c r="B27">
        <v>1.1677704194260485</v>
      </c>
      <c r="D27">
        <v>3.7647000000000013</v>
      </c>
      <c r="E27">
        <v>1.192770899259578</v>
      </c>
    </row>
    <row r="28" spans="1:5" x14ac:dyDescent="0.2">
      <c r="A28">
        <v>-1.3999999999999986</v>
      </c>
      <c r="B28">
        <v>0.96087560398286354</v>
      </c>
      <c r="D28">
        <v>3.8181999999999996</v>
      </c>
      <c r="E28">
        <v>1.9767465657056611</v>
      </c>
    </row>
    <row r="29" spans="1:5" x14ac:dyDescent="0.2">
      <c r="A29">
        <v>-2.6973999999999982</v>
      </c>
      <c r="B29">
        <v>0.91773586056512002</v>
      </c>
      <c r="D29">
        <v>4.1111999999999966</v>
      </c>
      <c r="E29">
        <v>1.023868922966523</v>
      </c>
    </row>
    <row r="30" spans="1:5" x14ac:dyDescent="0.2">
      <c r="A30">
        <v>-0.83830000000000382</v>
      </c>
      <c r="B30">
        <v>0.97888445010906622</v>
      </c>
      <c r="D30">
        <v>4.3529999999999998</v>
      </c>
      <c r="E30">
        <v>2.4231071008238523</v>
      </c>
    </row>
    <row r="31" spans="1:5" x14ac:dyDescent="0.2">
      <c r="A31">
        <v>-1.2800000000000011</v>
      </c>
      <c r="B31">
        <v>0.9666170268811175</v>
      </c>
      <c r="D31">
        <v>4.4354999999999976</v>
      </c>
      <c r="E31">
        <v>1.1381913461778119</v>
      </c>
    </row>
    <row r="32" spans="1:5" x14ac:dyDescent="0.2">
      <c r="A32">
        <v>-1.4635999999999996</v>
      </c>
      <c r="B32">
        <v>0.93970180490839506</v>
      </c>
      <c r="D32">
        <v>5.1212000000000018</v>
      </c>
      <c r="E32">
        <v>1.1002965104209508</v>
      </c>
    </row>
    <row r="33" spans="1:5" x14ac:dyDescent="0.2">
      <c r="A33">
        <v>-2.0762999999999998</v>
      </c>
      <c r="B33">
        <v>0.91090791286027517</v>
      </c>
      <c r="D33">
        <v>5.7499999999999982</v>
      </c>
      <c r="E33">
        <v>1.3761685758584821</v>
      </c>
    </row>
    <row r="34" spans="1:5" x14ac:dyDescent="0.2">
      <c r="A34">
        <v>-0.18029999999999902</v>
      </c>
      <c r="B34">
        <v>0.99271877006578557</v>
      </c>
      <c r="D34">
        <v>5.9332999999999991</v>
      </c>
      <c r="E34">
        <v>1.2852548076923076</v>
      </c>
    </row>
    <row r="35" spans="1:5" x14ac:dyDescent="0.2">
      <c r="A35">
        <v>-0.96189999999999998</v>
      </c>
      <c r="B35">
        <v>0.94480910687031661</v>
      </c>
      <c r="D35">
        <v>7.1234999999999999</v>
      </c>
      <c r="E35">
        <v>1.3241593971413359</v>
      </c>
    </row>
    <row r="36" spans="1:5" x14ac:dyDescent="0.2">
      <c r="A36">
        <v>-8.178600000000003</v>
      </c>
      <c r="B36">
        <v>0.89157163198044243</v>
      </c>
      <c r="D36">
        <v>7.1276000000000082</v>
      </c>
      <c r="E36">
        <v>1.1205458693641053</v>
      </c>
    </row>
    <row r="37" spans="1:5" x14ac:dyDescent="0.2">
      <c r="A37">
        <v>4.1111999999999966</v>
      </c>
      <c r="B37">
        <v>1.023868922966523</v>
      </c>
      <c r="D37">
        <v>8.9713999999999992</v>
      </c>
      <c r="E37">
        <v>2.6185390319147017</v>
      </c>
    </row>
    <row r="38" spans="1:5" x14ac:dyDescent="0.2">
      <c r="A38">
        <v>-5.0166999999999859</v>
      </c>
      <c r="B38">
        <v>0.97000478325859496</v>
      </c>
      <c r="D38">
        <v>9.3398000000000003</v>
      </c>
      <c r="E38">
        <v>1.506848571676652</v>
      </c>
    </row>
    <row r="39" spans="1:5" x14ac:dyDescent="0.2">
      <c r="A39">
        <v>-7.8636000000000053</v>
      </c>
      <c r="B39">
        <v>0.86367277026722455</v>
      </c>
      <c r="D39">
        <v>20.608699999999999</v>
      </c>
      <c r="E39">
        <v>1.8641761504205838</v>
      </c>
    </row>
    <row r="40" spans="1:5" x14ac:dyDescent="0.2">
      <c r="A40">
        <v>-9.039999999999992</v>
      </c>
      <c r="B40">
        <v>0.85927770859277719</v>
      </c>
    </row>
    <row r="41" spans="1:5" x14ac:dyDescent="0.2">
      <c r="A41">
        <v>-12.839299999999994</v>
      </c>
      <c r="B41">
        <v>0.90741686172199609</v>
      </c>
    </row>
    <row r="42" spans="1:5" x14ac:dyDescent="0.2">
      <c r="A42">
        <v>-8.9473999999999876</v>
      </c>
      <c r="B42">
        <v>0.95620798783060346</v>
      </c>
    </row>
    <row r="43" spans="1:5" x14ac:dyDescent="0.2">
      <c r="A43">
        <v>-2.205900000000014</v>
      </c>
      <c r="B43">
        <v>0.98523755826443093</v>
      </c>
    </row>
    <row r="44" spans="1:5" x14ac:dyDescent="0.2">
      <c r="A44">
        <v>0.62000000000000455</v>
      </c>
      <c r="B44">
        <v>1.0039530731956134</v>
      </c>
    </row>
    <row r="45" spans="1:5" x14ac:dyDescent="0.2">
      <c r="A45">
        <v>-4.4736999999999938</v>
      </c>
      <c r="B45">
        <v>0.95119133211648976</v>
      </c>
    </row>
    <row r="46" spans="1:5" x14ac:dyDescent="0.2">
      <c r="A46">
        <v>-7.357200000000006</v>
      </c>
      <c r="B46">
        <v>0.91953065014667179</v>
      </c>
    </row>
    <row r="47" spans="1:5" x14ac:dyDescent="0.2">
      <c r="A47">
        <v>-0.19229999999999592</v>
      </c>
      <c r="B47">
        <v>0.99700072057571199</v>
      </c>
    </row>
    <row r="48" spans="1:5" x14ac:dyDescent="0.2">
      <c r="A48">
        <v>7.1276000000000082</v>
      </c>
      <c r="B48">
        <v>1.1205458693641053</v>
      </c>
    </row>
    <row r="49" spans="1:2" x14ac:dyDescent="0.2">
      <c r="A49">
        <v>3.7115000000000009</v>
      </c>
      <c r="B49">
        <v>1.0354189629587216</v>
      </c>
    </row>
    <row r="50" spans="1:2" x14ac:dyDescent="0.2">
      <c r="A50">
        <v>-0.86359999999999815</v>
      </c>
      <c r="B50">
        <v>0.98237551020408165</v>
      </c>
    </row>
    <row r="51" spans="1:2" x14ac:dyDescent="0.2">
      <c r="A51">
        <v>-3.7100000000002353E-2</v>
      </c>
      <c r="B51">
        <v>0.99937393793041762</v>
      </c>
    </row>
    <row r="52" spans="1:2" x14ac:dyDescent="0.2">
      <c r="A52">
        <v>4.4354999999999976</v>
      </c>
      <c r="B52">
        <v>1.1381913461778119</v>
      </c>
    </row>
    <row r="53" spans="1:2" x14ac:dyDescent="0.2">
      <c r="A53">
        <v>-2.6111000000000075</v>
      </c>
      <c r="B53">
        <v>0.97006381402899711</v>
      </c>
    </row>
    <row r="54" spans="1:2" x14ac:dyDescent="0.2">
      <c r="A54">
        <v>2.4117999999999995</v>
      </c>
      <c r="B54">
        <v>1.0267278991702804</v>
      </c>
    </row>
    <row r="55" spans="1:2" x14ac:dyDescent="0.2">
      <c r="A55">
        <v>2.2351999999999919</v>
      </c>
      <c r="B55">
        <v>1.0238085093691682</v>
      </c>
    </row>
    <row r="56" spans="1:2" x14ac:dyDescent="0.2">
      <c r="A56">
        <v>5.1212000000000018</v>
      </c>
      <c r="B56">
        <v>1.1002965104209508</v>
      </c>
    </row>
    <row r="57" spans="1:2" x14ac:dyDescent="0.2">
      <c r="A57">
        <v>3.2581000000000024</v>
      </c>
      <c r="B57">
        <v>1.1866934836920398</v>
      </c>
    </row>
    <row r="58" spans="1:2" x14ac:dyDescent="0.2">
      <c r="A58">
        <v>8.9713999999999992</v>
      </c>
      <c r="B58">
        <v>2.6185390319147017</v>
      </c>
    </row>
    <row r="59" spans="1:2" x14ac:dyDescent="0.2">
      <c r="A59">
        <v>0.63640000000000008</v>
      </c>
      <c r="B59">
        <v>1.102947361609887</v>
      </c>
    </row>
    <row r="60" spans="1:2" x14ac:dyDescent="0.2">
      <c r="A60">
        <v>-6.133300000000002</v>
      </c>
      <c r="B60">
        <v>0.7160509259259259</v>
      </c>
    </row>
    <row r="61" spans="1:2" x14ac:dyDescent="0.2">
      <c r="A61">
        <v>-1.5</v>
      </c>
      <c r="B61">
        <v>0.75675807157799146</v>
      </c>
    </row>
    <row r="62" spans="1:2" x14ac:dyDescent="0.2">
      <c r="A62">
        <v>5.7499999999999982</v>
      </c>
      <c r="B62">
        <v>1.3761685758584821</v>
      </c>
    </row>
    <row r="63" spans="1:2" x14ac:dyDescent="0.2">
      <c r="A63">
        <v>3.7647000000000013</v>
      </c>
      <c r="B63">
        <v>1.192770899259578</v>
      </c>
    </row>
    <row r="64" spans="1:2" x14ac:dyDescent="0.2">
      <c r="A64">
        <v>20.608699999999999</v>
      </c>
      <c r="B64">
        <v>1.8641761504205838</v>
      </c>
    </row>
    <row r="65" spans="1:2" x14ac:dyDescent="0.2">
      <c r="A65">
        <v>0.70522857142857165</v>
      </c>
      <c r="B65">
        <v>1.1619316482002535</v>
      </c>
    </row>
  </sheetData>
  <autoFilter ref="A1:B69"/>
  <sortState ref="D2:E65">
    <sortCondition ref="D2:D6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D1" sqref="D1:E1048576"/>
    </sheetView>
  </sheetViews>
  <sheetFormatPr baseColWidth="10" defaultRowHeight="16" x14ac:dyDescent="0.2"/>
  <sheetData>
    <row r="1" spans="1:8" x14ac:dyDescent="0.2">
      <c r="A1" t="s">
        <v>71</v>
      </c>
      <c r="B1" t="s">
        <v>73</v>
      </c>
      <c r="D1" s="1" t="s">
        <v>71</v>
      </c>
      <c r="E1" s="1" t="s">
        <v>73</v>
      </c>
      <c r="G1" t="s">
        <v>77</v>
      </c>
      <c r="H1">
        <f>CORREL(D:D,E:E)</f>
        <v>0.1555213520839987</v>
      </c>
    </row>
    <row r="2" spans="1:8" x14ac:dyDescent="0.2">
      <c r="A2">
        <v>3.75</v>
      </c>
      <c r="B2">
        <v>2.6666666666666665</v>
      </c>
      <c r="D2">
        <v>9.6800000000001774E-2</v>
      </c>
      <c r="E2">
        <v>1.0030128544305768</v>
      </c>
    </row>
    <row r="3" spans="1:8" x14ac:dyDescent="0.2">
      <c r="A3">
        <v>3.4616000000000007</v>
      </c>
      <c r="B3">
        <v>1.7258240375744363</v>
      </c>
      <c r="D3">
        <v>0.22360000000000468</v>
      </c>
      <c r="E3">
        <v>1.0013326324497194</v>
      </c>
    </row>
    <row r="4" spans="1:8" x14ac:dyDescent="0.2">
      <c r="A4">
        <v>2.4999999999999996</v>
      </c>
      <c r="B4">
        <v>1.7894653740486941</v>
      </c>
      <c r="D4">
        <v>0.39999999999999947</v>
      </c>
      <c r="E4">
        <v>1.0750004687529295</v>
      </c>
    </row>
    <row r="5" spans="1:8" x14ac:dyDescent="0.2">
      <c r="A5">
        <v>1.6382999999999996</v>
      </c>
      <c r="B5">
        <v>1.4935976620168117</v>
      </c>
      <c r="D5">
        <v>0.47610000000000063</v>
      </c>
      <c r="E5">
        <v>1.0507515190278223</v>
      </c>
    </row>
    <row r="6" spans="1:8" x14ac:dyDescent="0.2">
      <c r="A6">
        <v>4.4639000000000006</v>
      </c>
      <c r="B6">
        <v>1.5804283095166891</v>
      </c>
      <c r="D6">
        <v>0.89389999999999858</v>
      </c>
      <c r="E6">
        <v>1.054026774651718</v>
      </c>
    </row>
    <row r="7" spans="1:8" x14ac:dyDescent="0.2">
      <c r="A7">
        <v>2.9474</v>
      </c>
      <c r="B7">
        <v>1.5863955593577781</v>
      </c>
      <c r="D7">
        <v>1.4000000000000004</v>
      </c>
      <c r="E7">
        <v>1.13671875</v>
      </c>
    </row>
    <row r="8" spans="1:8" x14ac:dyDescent="0.2">
      <c r="A8">
        <v>2.3999999999999986</v>
      </c>
      <c r="B8">
        <v>1.1454545454545453</v>
      </c>
      <c r="D8">
        <v>1.5217999999999998</v>
      </c>
      <c r="E8">
        <v>1.3365548355706924</v>
      </c>
    </row>
    <row r="9" spans="1:8" x14ac:dyDescent="0.2">
      <c r="A9">
        <v>6.5342999999999982</v>
      </c>
      <c r="B9">
        <v>1.6630441400304412</v>
      </c>
      <c r="D9">
        <v>1.6382999999999996</v>
      </c>
      <c r="E9">
        <v>1.4935976620168117</v>
      </c>
    </row>
    <row r="10" spans="1:8" x14ac:dyDescent="0.2">
      <c r="A10">
        <v>11.8461</v>
      </c>
      <c r="B10">
        <v>2.6253138505865401</v>
      </c>
      <c r="D10">
        <v>1.75</v>
      </c>
      <c r="E10">
        <v>1.4666666666666666</v>
      </c>
    </row>
    <row r="11" spans="1:8" x14ac:dyDescent="0.2">
      <c r="A11">
        <v>4.0384000000000011</v>
      </c>
      <c r="B11">
        <v>1.3234031648407971</v>
      </c>
      <c r="D11">
        <v>2.2195</v>
      </c>
      <c r="E11">
        <v>1.0976389799267103</v>
      </c>
    </row>
    <row r="12" spans="1:8" x14ac:dyDescent="0.2">
      <c r="A12">
        <v>2.7977000000000025</v>
      </c>
      <c r="B12">
        <v>1.148831246209663</v>
      </c>
      <c r="D12">
        <v>2.3999999999999986</v>
      </c>
      <c r="E12">
        <v>1.1454545454545453</v>
      </c>
    </row>
    <row r="13" spans="1:8" x14ac:dyDescent="0.2">
      <c r="A13">
        <v>0.39999999999999947</v>
      </c>
      <c r="B13">
        <v>1.0750004687529295</v>
      </c>
      <c r="D13">
        <v>2.4286000000000003</v>
      </c>
      <c r="E13">
        <v>1.7968893555584724</v>
      </c>
    </row>
    <row r="14" spans="1:8" x14ac:dyDescent="0.2">
      <c r="A14">
        <v>1.5217999999999998</v>
      </c>
      <c r="B14">
        <v>1.3365548355706924</v>
      </c>
      <c r="D14">
        <v>2.4999999999999996</v>
      </c>
      <c r="E14">
        <v>1.7894653740486941</v>
      </c>
    </row>
    <row r="15" spans="1:8" x14ac:dyDescent="0.2">
      <c r="A15">
        <v>13.230800000000002</v>
      </c>
      <c r="B15">
        <v>1.6529311034016494</v>
      </c>
      <c r="D15">
        <v>2.7977000000000025</v>
      </c>
      <c r="E15">
        <v>1.148831246209663</v>
      </c>
    </row>
    <row r="16" spans="1:8" x14ac:dyDescent="0.2">
      <c r="A16">
        <v>16.563599999999997</v>
      </c>
      <c r="B16">
        <v>1.6488582811343149</v>
      </c>
      <c r="D16">
        <v>2.9474</v>
      </c>
      <c r="E16">
        <v>1.5863955593577781</v>
      </c>
    </row>
    <row r="17" spans="1:5" x14ac:dyDescent="0.2">
      <c r="A17">
        <v>11.313099999999999</v>
      </c>
      <c r="B17">
        <v>1.2707610344976137</v>
      </c>
      <c r="D17">
        <v>2.9729999999999848</v>
      </c>
      <c r="E17">
        <v>1.018641076203942</v>
      </c>
    </row>
    <row r="18" spans="1:5" x14ac:dyDescent="0.2">
      <c r="A18">
        <v>4.3333000000000013</v>
      </c>
      <c r="B18">
        <v>1.1673806148581052</v>
      </c>
      <c r="D18">
        <v>3.4616000000000007</v>
      </c>
      <c r="E18">
        <v>1.7258240375744363</v>
      </c>
    </row>
    <row r="19" spans="1:5" x14ac:dyDescent="0.2">
      <c r="A19">
        <v>0.89389999999999858</v>
      </c>
      <c r="B19">
        <v>1.054026774651718</v>
      </c>
      <c r="D19">
        <v>3.75</v>
      </c>
      <c r="E19">
        <v>2.6666666666666665</v>
      </c>
    </row>
    <row r="20" spans="1:5" x14ac:dyDescent="0.2">
      <c r="A20">
        <v>2.2195</v>
      </c>
      <c r="B20">
        <v>1.0976389799267103</v>
      </c>
      <c r="D20">
        <v>4.0384000000000011</v>
      </c>
      <c r="E20">
        <v>1.3234031648407971</v>
      </c>
    </row>
    <row r="21" spans="1:5" x14ac:dyDescent="0.2">
      <c r="A21">
        <v>6.7624999999999993</v>
      </c>
      <c r="B21">
        <v>1.4025297619047619</v>
      </c>
      <c r="D21">
        <v>4.2222999999999971</v>
      </c>
      <c r="E21">
        <v>1.1881226497478212</v>
      </c>
    </row>
    <row r="22" spans="1:5" x14ac:dyDescent="0.2">
      <c r="A22">
        <v>7.8791000000000011</v>
      </c>
      <c r="B22">
        <v>1.2734915461326726</v>
      </c>
      <c r="D22">
        <v>4.3333000000000013</v>
      </c>
      <c r="E22">
        <v>1.1673806148581052</v>
      </c>
    </row>
    <row r="23" spans="1:5" x14ac:dyDescent="0.2">
      <c r="A23">
        <v>13.486499999999999</v>
      </c>
      <c r="B23">
        <v>1.7629966564266195</v>
      </c>
      <c r="D23">
        <v>4.4639000000000006</v>
      </c>
      <c r="E23">
        <v>1.5804283095166891</v>
      </c>
    </row>
    <row r="24" spans="1:5" x14ac:dyDescent="0.2">
      <c r="A24">
        <v>4.2222999999999971</v>
      </c>
      <c r="B24">
        <v>1.1881226497478212</v>
      </c>
      <c r="D24">
        <v>6.5342999999999982</v>
      </c>
      <c r="E24">
        <v>1.6630441400304412</v>
      </c>
    </row>
    <row r="25" spans="1:5" x14ac:dyDescent="0.2">
      <c r="A25">
        <v>11.959200000000003</v>
      </c>
      <c r="B25">
        <v>1.3566652550207872</v>
      </c>
      <c r="D25">
        <v>6.7624999999999993</v>
      </c>
      <c r="E25">
        <v>1.4025297619047619</v>
      </c>
    </row>
    <row r="26" spans="1:5" x14ac:dyDescent="0.2">
      <c r="A26">
        <v>-0.64000000000000057</v>
      </c>
      <c r="B26">
        <v>0.97324414715719065</v>
      </c>
      <c r="D26">
        <v>7.4444999999999979</v>
      </c>
      <c r="E26">
        <v>1.4267558643461511</v>
      </c>
    </row>
    <row r="27" spans="1:5" x14ac:dyDescent="0.2">
      <c r="A27">
        <v>-0.31570000000000142</v>
      </c>
      <c r="B27">
        <v>0.97273488846090717</v>
      </c>
      <c r="D27">
        <v>7.8791000000000011</v>
      </c>
      <c r="E27">
        <v>1.2734915461326726</v>
      </c>
    </row>
    <row r="28" spans="1:5" x14ac:dyDescent="0.2">
      <c r="A28">
        <v>-0.13799999999999812</v>
      </c>
      <c r="B28">
        <v>0.99584855030173225</v>
      </c>
      <c r="D28">
        <v>11.313099999999999</v>
      </c>
      <c r="E28">
        <v>1.2707610344976137</v>
      </c>
    </row>
    <row r="29" spans="1:5" x14ac:dyDescent="0.2">
      <c r="A29">
        <v>9.6800000000001774E-2</v>
      </c>
      <c r="B29">
        <v>1.0030128544305768</v>
      </c>
      <c r="D29">
        <v>11.8461</v>
      </c>
      <c r="E29">
        <v>2.6253138505865401</v>
      </c>
    </row>
    <row r="30" spans="1:5" x14ac:dyDescent="0.2">
      <c r="A30">
        <v>-1.9236999999999966</v>
      </c>
      <c r="B30">
        <v>0.95153785498892818</v>
      </c>
      <c r="D30">
        <v>11.959200000000003</v>
      </c>
      <c r="E30">
        <v>1.3566652550207872</v>
      </c>
    </row>
    <row r="31" spans="1:5" x14ac:dyDescent="0.2">
      <c r="A31">
        <v>-1.9131</v>
      </c>
      <c r="B31">
        <v>0.95196366202063476</v>
      </c>
      <c r="D31">
        <v>13.230800000000002</v>
      </c>
      <c r="E31">
        <v>1.6529311034016494</v>
      </c>
    </row>
    <row r="32" spans="1:5" x14ac:dyDescent="0.2">
      <c r="A32">
        <v>-1.6094000000000008</v>
      </c>
      <c r="B32">
        <v>0.94250541222197615</v>
      </c>
      <c r="D32">
        <v>13.486499999999999</v>
      </c>
      <c r="E32">
        <v>1.7629966564266195</v>
      </c>
    </row>
    <row r="33" spans="1:5" x14ac:dyDescent="0.2">
      <c r="A33">
        <v>-1.4480000000000004</v>
      </c>
      <c r="B33">
        <v>0.94797355561943086</v>
      </c>
      <c r="D33">
        <v>16.563599999999997</v>
      </c>
      <c r="E33">
        <v>1.6488582811343149</v>
      </c>
    </row>
    <row r="34" spans="1:5" x14ac:dyDescent="0.2">
      <c r="A34">
        <v>-0.44249999999999901</v>
      </c>
      <c r="B34">
        <v>0.98528472804182132</v>
      </c>
      <c r="D34">
        <v>22.533399999999972</v>
      </c>
      <c r="E34">
        <v>1.1660123197476224</v>
      </c>
    </row>
    <row r="35" spans="1:5" x14ac:dyDescent="0.2">
      <c r="A35">
        <v>-7.4819999999999993</v>
      </c>
      <c r="B35">
        <v>0.69924872476153344</v>
      </c>
      <c r="D35">
        <v>28.933300000000003</v>
      </c>
      <c r="E35">
        <v>1.2111919708029197</v>
      </c>
    </row>
    <row r="36" spans="1:5" x14ac:dyDescent="0.2">
      <c r="A36">
        <v>28.933300000000003</v>
      </c>
      <c r="B36">
        <v>1.2111919708029197</v>
      </c>
    </row>
    <row r="37" spans="1:5" x14ac:dyDescent="0.2">
      <c r="A37">
        <v>-1.9569999999999936</v>
      </c>
      <c r="B37">
        <v>0.98866249278008778</v>
      </c>
    </row>
    <row r="38" spans="1:5" x14ac:dyDescent="0.2">
      <c r="A38">
        <v>2.9729999999999848</v>
      </c>
      <c r="B38">
        <v>1.018641076203942</v>
      </c>
    </row>
    <row r="39" spans="1:5" x14ac:dyDescent="0.2">
      <c r="A39">
        <v>22.533399999999972</v>
      </c>
      <c r="B39">
        <v>1.1660123197476224</v>
      </c>
    </row>
    <row r="40" spans="1:5" x14ac:dyDescent="0.2">
      <c r="A40">
        <v>-11.361100000000008</v>
      </c>
      <c r="B40">
        <v>0.91223181535856313</v>
      </c>
    </row>
    <row r="41" spans="1:5" x14ac:dyDescent="0.2">
      <c r="A41">
        <v>-4.25</v>
      </c>
      <c r="B41">
        <v>0.97336814065130872</v>
      </c>
    </row>
    <row r="42" spans="1:5" x14ac:dyDescent="0.2">
      <c r="A42">
        <v>-4</v>
      </c>
      <c r="B42">
        <v>0.98148963975136883</v>
      </c>
    </row>
    <row r="43" spans="1:5" x14ac:dyDescent="0.2">
      <c r="A43">
        <v>-0.98359999999999559</v>
      </c>
      <c r="B43">
        <v>0.99323063200955808</v>
      </c>
    </row>
    <row r="44" spans="1:5" x14ac:dyDescent="0.2">
      <c r="A44">
        <v>0.22360000000000468</v>
      </c>
      <c r="B44">
        <v>1.0013326324497194</v>
      </c>
    </row>
    <row r="45" spans="1:5" x14ac:dyDescent="0.2">
      <c r="A45">
        <v>-18.130499999999998</v>
      </c>
      <c r="B45">
        <v>0.82675471705324877</v>
      </c>
    </row>
    <row r="46" spans="1:5" x14ac:dyDescent="0.2">
      <c r="A46">
        <v>-16.586300000000008</v>
      </c>
      <c r="B46">
        <v>0.81951127680458247</v>
      </c>
    </row>
    <row r="47" spans="1:5" x14ac:dyDescent="0.2">
      <c r="A47">
        <v>-16.666700000000006</v>
      </c>
      <c r="B47">
        <v>0.746192514623089</v>
      </c>
    </row>
    <row r="48" spans="1:5" x14ac:dyDescent="0.2">
      <c r="A48">
        <v>-11.043499999999995</v>
      </c>
      <c r="B48">
        <v>0.83623440716069453</v>
      </c>
    </row>
    <row r="49" spans="1:2" x14ac:dyDescent="0.2">
      <c r="A49">
        <v>-20.25</v>
      </c>
      <c r="B49">
        <v>0.79800498753117211</v>
      </c>
    </row>
    <row r="50" spans="1:2" x14ac:dyDescent="0.2">
      <c r="A50">
        <v>-11.333300000000001</v>
      </c>
      <c r="B50">
        <v>0.79476913270387628</v>
      </c>
    </row>
    <row r="51" spans="1:2" x14ac:dyDescent="0.2">
      <c r="A51">
        <v>-21.714299999999994</v>
      </c>
      <c r="B51">
        <v>0.74061420808631262</v>
      </c>
    </row>
    <row r="52" spans="1:2" x14ac:dyDescent="0.2">
      <c r="A52">
        <v>-10.933300000000003</v>
      </c>
      <c r="B52">
        <v>0.75338402510077074</v>
      </c>
    </row>
    <row r="53" spans="1:2" x14ac:dyDescent="0.2">
      <c r="A53">
        <v>-27.416700000000006</v>
      </c>
      <c r="B53">
        <v>0.72352916856162397</v>
      </c>
    </row>
    <row r="54" spans="1:2" x14ac:dyDescent="0.2">
      <c r="A54">
        <v>-24.916700000000006</v>
      </c>
      <c r="B54">
        <v>0.7448802918497297</v>
      </c>
    </row>
    <row r="55" spans="1:2" x14ac:dyDescent="0.2">
      <c r="A55">
        <v>-20.25</v>
      </c>
      <c r="B55">
        <v>0.79141623739613298</v>
      </c>
    </row>
    <row r="56" spans="1:2" x14ac:dyDescent="0.2">
      <c r="A56">
        <v>-23.285799999999995</v>
      </c>
      <c r="B56">
        <v>0.72160458329397958</v>
      </c>
    </row>
    <row r="57" spans="1:2" x14ac:dyDescent="0.2">
      <c r="A57">
        <v>0.47610000000000063</v>
      </c>
      <c r="B57">
        <v>1.0507515190278223</v>
      </c>
    </row>
    <row r="58" spans="1:2" x14ac:dyDescent="0.2">
      <c r="A58">
        <v>2.4286000000000003</v>
      </c>
      <c r="B58">
        <v>1.7968893555584724</v>
      </c>
    </row>
    <row r="59" spans="1:2" x14ac:dyDescent="0.2">
      <c r="A59">
        <v>-0.85709999999999997</v>
      </c>
      <c r="B59">
        <v>0.85366478291304571</v>
      </c>
    </row>
    <row r="60" spans="1:2" x14ac:dyDescent="0.2">
      <c r="A60">
        <v>7.4444999999999979</v>
      </c>
      <c r="B60">
        <v>1.4267558643461511</v>
      </c>
    </row>
    <row r="61" spans="1:2" x14ac:dyDescent="0.2">
      <c r="A61">
        <v>1.75</v>
      </c>
      <c r="B61">
        <v>1.4666666666666666</v>
      </c>
    </row>
    <row r="62" spans="1:2" x14ac:dyDescent="0.2">
      <c r="A62">
        <v>-5.0454000000000008</v>
      </c>
      <c r="B62">
        <v>0.64873708541034281</v>
      </c>
    </row>
    <row r="63" spans="1:2" x14ac:dyDescent="0.2">
      <c r="A63">
        <v>1.4000000000000004</v>
      </c>
      <c r="B63">
        <v>1.13671875</v>
      </c>
    </row>
    <row r="64" spans="1:2" x14ac:dyDescent="0.2">
      <c r="A64">
        <v>-4.7568000000000001</v>
      </c>
      <c r="B64">
        <v>0.73848217623644796</v>
      </c>
    </row>
    <row r="65" spans="1:2" x14ac:dyDescent="0.2">
      <c r="A65">
        <v>-0.98774444444444454</v>
      </c>
      <c r="B65">
        <v>1.1606422121652928</v>
      </c>
    </row>
  </sheetData>
  <autoFilter ref="A1:B69"/>
  <sortState ref="D2:E65">
    <sortCondition ref="D2:D65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LR</vt:lpstr>
      <vt:lpstr>L</vt:lpstr>
      <vt:lpstr>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2016-05-04T19:51:18Z</dcterms:created>
  <dcterms:modified xsi:type="dcterms:W3CDTF">2016-06-02T21:58:06Z</dcterms:modified>
</cp:coreProperties>
</file>