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VancouverWhitecaps2012" sheetId="1" r:id="rId1"/>
    <sheet name="SeattleSounders2012" sheetId="2" r:id="rId2"/>
    <sheet name="PortlandTimbers2012" sheetId="3" r:id="rId3"/>
    <sheet name="RealSaltLake2012" sheetId="4" r:id="rId4"/>
    <sheet name="SanJoseEarthquakes2012" sheetId="5" r:id="rId5"/>
    <sheet name="ColoradoRapids2012" sheetId="6" r:id="rId6"/>
    <sheet name="ChivasUSA2012" sheetId="7" r:id="rId7"/>
    <sheet name="LosAngelesGalaxy2012" sheetId="8" r:id="rId8"/>
    <sheet name="FCDallas2012" sheetId="9" r:id="rId9"/>
    <sheet name="TeamAttrs" sheetId="10" r:id="rId10"/>
  </sheets>
  <calcPr calcId="145621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 s="1"/>
  <c r="L4" i="1"/>
  <c r="M4" i="1"/>
  <c r="I5" i="1"/>
  <c r="J5" i="1"/>
  <c r="L5" i="1"/>
  <c r="M5" i="1"/>
  <c r="I6" i="1"/>
  <c r="J6" i="1"/>
  <c r="K6" i="1" s="1"/>
  <c r="L6" i="1"/>
  <c r="M6" i="1"/>
  <c r="I7" i="1"/>
  <c r="J7" i="1"/>
  <c r="K7" i="1" s="1"/>
  <c r="L7" i="1"/>
  <c r="M7" i="1"/>
  <c r="I8" i="1"/>
  <c r="J8" i="1"/>
  <c r="L8" i="1"/>
  <c r="M8" i="1"/>
  <c r="I9" i="1"/>
  <c r="K9" i="1" s="1"/>
  <c r="J9" i="1"/>
  <c r="L9" i="1"/>
  <c r="M9" i="1"/>
  <c r="I10" i="1"/>
  <c r="J10" i="1"/>
  <c r="L10" i="1"/>
  <c r="M10" i="1"/>
  <c r="I11" i="1"/>
  <c r="J11" i="1"/>
  <c r="K11" i="1" s="1"/>
  <c r="L11" i="1"/>
  <c r="M11" i="1"/>
  <c r="I12" i="1"/>
  <c r="J12" i="1"/>
  <c r="L12" i="1"/>
  <c r="M12" i="1"/>
  <c r="I13" i="1"/>
  <c r="K13" i="1" s="1"/>
  <c r="J13" i="1"/>
  <c r="L13" i="1"/>
  <c r="M13" i="1"/>
  <c r="I14" i="1"/>
  <c r="J14" i="1"/>
  <c r="L14" i="1"/>
  <c r="M14" i="1"/>
  <c r="I15" i="1"/>
  <c r="K15" i="1" s="1"/>
  <c r="J15" i="1"/>
  <c r="L15" i="1"/>
  <c r="M15" i="1"/>
  <c r="I16" i="1"/>
  <c r="J16" i="1"/>
  <c r="K16" i="1" s="1"/>
  <c r="L16" i="1"/>
  <c r="M16" i="1"/>
  <c r="I17" i="1"/>
  <c r="J17" i="1"/>
  <c r="L17" i="1"/>
  <c r="M17" i="1"/>
  <c r="I18" i="1"/>
  <c r="J18" i="1"/>
  <c r="K18" i="1" s="1"/>
  <c r="L18" i="1"/>
  <c r="M18" i="1"/>
  <c r="I19" i="1"/>
  <c r="J19" i="1"/>
  <c r="K19" i="1"/>
  <c r="L19" i="1"/>
  <c r="M19" i="1"/>
  <c r="I20" i="1"/>
  <c r="J20" i="1"/>
  <c r="K20" i="1" s="1"/>
  <c r="L20" i="1"/>
  <c r="M20" i="1"/>
  <c r="I21" i="1"/>
  <c r="J21" i="1"/>
  <c r="L21" i="1"/>
  <c r="M21" i="1"/>
  <c r="I22" i="1"/>
  <c r="J22" i="1"/>
  <c r="K22" i="1" s="1"/>
  <c r="L22" i="1"/>
  <c r="M22" i="1"/>
  <c r="I23" i="1"/>
  <c r="J23" i="1"/>
  <c r="K23" i="1" s="1"/>
  <c r="L23" i="1"/>
  <c r="M23" i="1"/>
  <c r="I24" i="1"/>
  <c r="K24" i="1" s="1"/>
  <c r="J24" i="1"/>
  <c r="L24" i="1"/>
  <c r="M24" i="1"/>
  <c r="I25" i="1"/>
  <c r="J25" i="1"/>
  <c r="L25" i="1"/>
  <c r="M25" i="1"/>
  <c r="I26" i="1"/>
  <c r="J26" i="1"/>
  <c r="K26" i="1" s="1"/>
  <c r="L26" i="1"/>
  <c r="M26" i="1"/>
  <c r="I27" i="1"/>
  <c r="J27" i="1"/>
  <c r="L27" i="1"/>
  <c r="M27" i="1"/>
  <c r="I28" i="1"/>
  <c r="K28" i="1" s="1"/>
  <c r="J28" i="1"/>
  <c r="L28" i="1"/>
  <c r="M28" i="1"/>
  <c r="I29" i="1"/>
  <c r="J29" i="1"/>
  <c r="L29" i="1"/>
  <c r="M29" i="1"/>
  <c r="I30" i="1"/>
  <c r="J30" i="1"/>
  <c r="K30" i="1"/>
  <c r="L30" i="1"/>
  <c r="M30" i="1"/>
  <c r="I31" i="1"/>
  <c r="J31" i="1"/>
  <c r="K31" i="1" s="1"/>
  <c r="L31" i="1"/>
  <c r="M31" i="1"/>
  <c r="I32" i="1"/>
  <c r="J32" i="1"/>
  <c r="L32" i="1"/>
  <c r="M32" i="1"/>
  <c r="I33" i="1"/>
  <c r="J33" i="1"/>
  <c r="K33" i="1" s="1"/>
  <c r="L33" i="1"/>
  <c r="M33" i="1"/>
  <c r="I34" i="1"/>
  <c r="J34" i="1"/>
  <c r="K34" i="1"/>
  <c r="L34" i="1"/>
  <c r="M34" i="1"/>
  <c r="I35" i="1"/>
  <c r="J35" i="1"/>
  <c r="K35" i="1" s="1"/>
  <c r="L35" i="1"/>
  <c r="M35" i="1"/>
  <c r="I36" i="1"/>
  <c r="J36" i="1"/>
  <c r="L36" i="1"/>
  <c r="M36" i="1"/>
  <c r="I37" i="1"/>
  <c r="J37" i="1"/>
  <c r="K37" i="1" s="1"/>
  <c r="L37" i="1"/>
  <c r="M37" i="1"/>
  <c r="I38" i="1"/>
  <c r="J38" i="1"/>
  <c r="K38" i="1" s="1"/>
  <c r="L38" i="1"/>
  <c r="M38" i="1"/>
  <c r="I39" i="1"/>
  <c r="J39" i="1"/>
  <c r="L39" i="1"/>
  <c r="M39" i="1"/>
  <c r="M2" i="1"/>
  <c r="L2" i="1"/>
  <c r="J2" i="1"/>
  <c r="K2" i="1" s="1"/>
  <c r="I2" i="1"/>
  <c r="I3" i="2"/>
  <c r="J3" i="2"/>
  <c r="K3" i="2"/>
  <c r="L3" i="2"/>
  <c r="M3" i="2"/>
  <c r="I4" i="2"/>
  <c r="J4" i="2"/>
  <c r="K4" i="2" s="1"/>
  <c r="L4" i="2"/>
  <c r="M4" i="2"/>
  <c r="I5" i="2"/>
  <c r="K5" i="2" s="1"/>
  <c r="J5" i="2"/>
  <c r="L5" i="2"/>
  <c r="M5" i="2"/>
  <c r="I6" i="2"/>
  <c r="J6" i="2"/>
  <c r="K6" i="2" s="1"/>
  <c r="L6" i="2"/>
  <c r="M6" i="2"/>
  <c r="I7" i="2"/>
  <c r="J7" i="2"/>
  <c r="K7" i="2"/>
  <c r="L7" i="2"/>
  <c r="M7" i="2"/>
  <c r="I8" i="2"/>
  <c r="J8" i="2"/>
  <c r="K8" i="2" s="1"/>
  <c r="L8" i="2"/>
  <c r="M8" i="2"/>
  <c r="I9" i="2"/>
  <c r="K9" i="2" s="1"/>
  <c r="J9" i="2"/>
  <c r="L9" i="2"/>
  <c r="M9" i="2"/>
  <c r="I10" i="2"/>
  <c r="J10" i="2"/>
  <c r="K10" i="2" s="1"/>
  <c r="L10" i="2"/>
  <c r="M10" i="2"/>
  <c r="I11" i="2"/>
  <c r="J11" i="2"/>
  <c r="K11" i="2"/>
  <c r="L11" i="2"/>
  <c r="M11" i="2"/>
  <c r="I12" i="2"/>
  <c r="J12" i="2"/>
  <c r="K12" i="2" s="1"/>
  <c r="L12" i="2"/>
  <c r="M12" i="2"/>
  <c r="I13" i="2"/>
  <c r="K13" i="2" s="1"/>
  <c r="J13" i="2"/>
  <c r="L13" i="2"/>
  <c r="M13" i="2"/>
  <c r="I14" i="2"/>
  <c r="J14" i="2"/>
  <c r="K14" i="2" s="1"/>
  <c r="L14" i="2"/>
  <c r="M14" i="2"/>
  <c r="I15" i="2"/>
  <c r="J15" i="2"/>
  <c r="K15" i="2"/>
  <c r="L15" i="2"/>
  <c r="M15" i="2"/>
  <c r="I16" i="2"/>
  <c r="J16" i="2"/>
  <c r="K16" i="2" s="1"/>
  <c r="L16" i="2"/>
  <c r="M16" i="2"/>
  <c r="I17" i="2"/>
  <c r="K17" i="2" s="1"/>
  <c r="J17" i="2"/>
  <c r="L17" i="2"/>
  <c r="M17" i="2"/>
  <c r="I18" i="2"/>
  <c r="J18" i="2"/>
  <c r="K18" i="2" s="1"/>
  <c r="L18" i="2"/>
  <c r="M18" i="2"/>
  <c r="I19" i="2"/>
  <c r="J19" i="2"/>
  <c r="K19" i="2"/>
  <c r="L19" i="2"/>
  <c r="M19" i="2"/>
  <c r="I20" i="2"/>
  <c r="J20" i="2"/>
  <c r="K20" i="2" s="1"/>
  <c r="L20" i="2"/>
  <c r="M20" i="2"/>
  <c r="I21" i="2"/>
  <c r="K21" i="2" s="1"/>
  <c r="J21" i="2"/>
  <c r="L21" i="2"/>
  <c r="M21" i="2"/>
  <c r="I22" i="2"/>
  <c r="J22" i="2"/>
  <c r="K22" i="2" s="1"/>
  <c r="L22" i="2"/>
  <c r="M22" i="2"/>
  <c r="I23" i="2"/>
  <c r="J23" i="2"/>
  <c r="K23" i="2"/>
  <c r="L23" i="2"/>
  <c r="M23" i="2"/>
  <c r="I24" i="2"/>
  <c r="J24" i="2"/>
  <c r="K24" i="2" s="1"/>
  <c r="L24" i="2"/>
  <c r="M24" i="2"/>
  <c r="I25" i="2"/>
  <c r="K25" i="2" s="1"/>
  <c r="J25" i="2"/>
  <c r="L25" i="2"/>
  <c r="M25" i="2"/>
  <c r="I26" i="2"/>
  <c r="J26" i="2"/>
  <c r="K26" i="2" s="1"/>
  <c r="L26" i="2"/>
  <c r="M26" i="2"/>
  <c r="I27" i="2"/>
  <c r="J27" i="2"/>
  <c r="K27" i="2"/>
  <c r="L27" i="2"/>
  <c r="M27" i="2"/>
  <c r="I28" i="2"/>
  <c r="J28" i="2"/>
  <c r="K28" i="2" s="1"/>
  <c r="L28" i="2"/>
  <c r="M28" i="2"/>
  <c r="I29" i="2"/>
  <c r="K29" i="2" s="1"/>
  <c r="J29" i="2"/>
  <c r="L29" i="2"/>
  <c r="M29" i="2"/>
  <c r="I30" i="2"/>
  <c r="J30" i="2"/>
  <c r="K30" i="2" s="1"/>
  <c r="L30" i="2"/>
  <c r="M30" i="2"/>
  <c r="I31" i="2"/>
  <c r="J31" i="2"/>
  <c r="K31" i="2"/>
  <c r="L31" i="2"/>
  <c r="M31" i="2"/>
  <c r="I32" i="2"/>
  <c r="J32" i="2"/>
  <c r="K32" i="2" s="1"/>
  <c r="L32" i="2"/>
  <c r="M32" i="2"/>
  <c r="I33" i="2"/>
  <c r="K33" i="2" s="1"/>
  <c r="J33" i="2"/>
  <c r="L33" i="2"/>
  <c r="M33" i="2"/>
  <c r="I34" i="2"/>
  <c r="J34" i="2"/>
  <c r="K34" i="2" s="1"/>
  <c r="L34" i="2"/>
  <c r="M34" i="2"/>
  <c r="I35" i="2"/>
  <c r="J35" i="2"/>
  <c r="K35" i="2"/>
  <c r="L35" i="2"/>
  <c r="M35" i="2"/>
  <c r="I36" i="2"/>
  <c r="J36" i="2"/>
  <c r="K36" i="2" s="1"/>
  <c r="L36" i="2"/>
  <c r="M36" i="2"/>
  <c r="I37" i="2"/>
  <c r="K37" i="2" s="1"/>
  <c r="J37" i="2"/>
  <c r="L37" i="2"/>
  <c r="M37" i="2"/>
  <c r="I38" i="2"/>
  <c r="J38" i="2"/>
  <c r="K38" i="2" s="1"/>
  <c r="L38" i="2"/>
  <c r="M38" i="2"/>
  <c r="I39" i="2"/>
  <c r="J39" i="2"/>
  <c r="K39" i="2"/>
  <c r="L39" i="2"/>
  <c r="M39" i="2"/>
  <c r="M2" i="2"/>
  <c r="L2" i="2"/>
  <c r="K2" i="2"/>
  <c r="J2" i="2"/>
  <c r="I2" i="2"/>
  <c r="I4" i="3"/>
  <c r="J4" i="3"/>
  <c r="K4" i="3"/>
  <c r="L4" i="3"/>
  <c r="M4" i="3"/>
  <c r="I5" i="3"/>
  <c r="J5" i="3"/>
  <c r="K5" i="3" s="1"/>
  <c r="L5" i="3"/>
  <c r="M5" i="3"/>
  <c r="I6" i="3"/>
  <c r="J6" i="3"/>
  <c r="K6" i="3" s="1"/>
  <c r="L6" i="3"/>
  <c r="M6" i="3"/>
  <c r="I7" i="3"/>
  <c r="J7" i="3"/>
  <c r="K7" i="3" s="1"/>
  <c r="L7" i="3"/>
  <c r="M7" i="3"/>
  <c r="I8" i="3"/>
  <c r="K8" i="3" s="1"/>
  <c r="J8" i="3"/>
  <c r="L8" i="3"/>
  <c r="M8" i="3"/>
  <c r="I9" i="3"/>
  <c r="J9" i="3"/>
  <c r="K9" i="3" s="1"/>
  <c r="L9" i="3"/>
  <c r="M9" i="3"/>
  <c r="I10" i="3"/>
  <c r="J10" i="3"/>
  <c r="K10" i="3"/>
  <c r="L10" i="3"/>
  <c r="M10" i="3"/>
  <c r="I11" i="3"/>
  <c r="J11" i="3"/>
  <c r="K11" i="3" s="1"/>
  <c r="L11" i="3"/>
  <c r="M11" i="3"/>
  <c r="I12" i="3"/>
  <c r="K12" i="3" s="1"/>
  <c r="J12" i="3"/>
  <c r="L12" i="3"/>
  <c r="M12" i="3"/>
  <c r="I13" i="3"/>
  <c r="J13" i="3"/>
  <c r="K13" i="3" s="1"/>
  <c r="L13" i="3"/>
  <c r="M13" i="3"/>
  <c r="I14" i="3"/>
  <c r="J14" i="3"/>
  <c r="K14" i="3"/>
  <c r="L14" i="3"/>
  <c r="M14" i="3"/>
  <c r="I15" i="3"/>
  <c r="J15" i="3"/>
  <c r="K15" i="3" s="1"/>
  <c r="L15" i="3"/>
  <c r="M15" i="3"/>
  <c r="I16" i="3"/>
  <c r="K16" i="3" s="1"/>
  <c r="J16" i="3"/>
  <c r="L16" i="3"/>
  <c r="M16" i="3"/>
  <c r="I17" i="3"/>
  <c r="J17" i="3"/>
  <c r="K17" i="3" s="1"/>
  <c r="L17" i="3"/>
  <c r="M17" i="3"/>
  <c r="I18" i="3"/>
  <c r="J18" i="3"/>
  <c r="K18" i="3"/>
  <c r="L18" i="3"/>
  <c r="M18" i="3"/>
  <c r="I19" i="3"/>
  <c r="J19" i="3"/>
  <c r="K19" i="3" s="1"/>
  <c r="L19" i="3"/>
  <c r="M19" i="3"/>
  <c r="I20" i="3"/>
  <c r="K20" i="3" s="1"/>
  <c r="J20" i="3"/>
  <c r="L20" i="3"/>
  <c r="M20" i="3"/>
  <c r="I21" i="3"/>
  <c r="J21" i="3"/>
  <c r="K21" i="3" s="1"/>
  <c r="L21" i="3"/>
  <c r="M21" i="3"/>
  <c r="I22" i="3"/>
  <c r="J22" i="3"/>
  <c r="K22" i="3"/>
  <c r="L22" i="3"/>
  <c r="M22" i="3"/>
  <c r="I23" i="3"/>
  <c r="J23" i="3"/>
  <c r="K23" i="3" s="1"/>
  <c r="L23" i="3"/>
  <c r="M23" i="3"/>
  <c r="I24" i="3"/>
  <c r="K24" i="3" s="1"/>
  <c r="J24" i="3"/>
  <c r="L24" i="3"/>
  <c r="M24" i="3"/>
  <c r="I25" i="3"/>
  <c r="J25" i="3"/>
  <c r="K25" i="3" s="1"/>
  <c r="L25" i="3"/>
  <c r="M25" i="3"/>
  <c r="I26" i="3"/>
  <c r="J26" i="3"/>
  <c r="K26" i="3"/>
  <c r="L26" i="3"/>
  <c r="M26" i="3"/>
  <c r="I27" i="3"/>
  <c r="J27" i="3"/>
  <c r="K27" i="3" s="1"/>
  <c r="L27" i="3"/>
  <c r="M27" i="3"/>
  <c r="I28" i="3"/>
  <c r="K28" i="3" s="1"/>
  <c r="J28" i="3"/>
  <c r="L28" i="3"/>
  <c r="M28" i="3"/>
  <c r="I29" i="3"/>
  <c r="J29" i="3"/>
  <c r="K29" i="3" s="1"/>
  <c r="L29" i="3"/>
  <c r="M29" i="3"/>
  <c r="I30" i="3"/>
  <c r="J30" i="3"/>
  <c r="K30" i="3"/>
  <c r="L30" i="3"/>
  <c r="M30" i="3"/>
  <c r="I31" i="3"/>
  <c r="J31" i="3"/>
  <c r="K31" i="3" s="1"/>
  <c r="L31" i="3"/>
  <c r="M31" i="3"/>
  <c r="I32" i="3"/>
  <c r="K32" i="3" s="1"/>
  <c r="J32" i="3"/>
  <c r="L32" i="3"/>
  <c r="M32" i="3"/>
  <c r="I33" i="3"/>
  <c r="J33" i="3"/>
  <c r="K33" i="3" s="1"/>
  <c r="L33" i="3"/>
  <c r="M33" i="3"/>
  <c r="I34" i="3"/>
  <c r="J34" i="3"/>
  <c r="K34" i="3"/>
  <c r="L34" i="3"/>
  <c r="M34" i="3"/>
  <c r="I35" i="3"/>
  <c r="J35" i="3"/>
  <c r="K35" i="3" s="1"/>
  <c r="L35" i="3"/>
  <c r="M35" i="3"/>
  <c r="M3" i="3"/>
  <c r="L3" i="3"/>
  <c r="K3" i="3"/>
  <c r="J3" i="3"/>
  <c r="I3" i="3"/>
  <c r="M2" i="3"/>
  <c r="L2" i="3"/>
  <c r="J2" i="3"/>
  <c r="I2" i="3"/>
  <c r="K2" i="3" s="1"/>
  <c r="H2" i="3"/>
  <c r="I4" i="4"/>
  <c r="K4" i="4" s="1"/>
  <c r="J4" i="4"/>
  <c r="L4" i="4"/>
  <c r="M4" i="4"/>
  <c r="I5" i="4"/>
  <c r="J5" i="4"/>
  <c r="L5" i="4"/>
  <c r="M5" i="4"/>
  <c r="I6" i="4"/>
  <c r="J6" i="4"/>
  <c r="L6" i="4"/>
  <c r="M6" i="4"/>
  <c r="I7" i="4"/>
  <c r="J7" i="4"/>
  <c r="L7" i="4"/>
  <c r="M7" i="4"/>
  <c r="I8" i="4"/>
  <c r="J8" i="4"/>
  <c r="K8" i="4"/>
  <c r="L8" i="4"/>
  <c r="M8" i="4"/>
  <c r="I9" i="4"/>
  <c r="J9" i="4"/>
  <c r="K9" i="4" s="1"/>
  <c r="L9" i="4"/>
  <c r="M9" i="4"/>
  <c r="I10" i="4"/>
  <c r="J10" i="4"/>
  <c r="L10" i="4"/>
  <c r="M10" i="4"/>
  <c r="I11" i="4"/>
  <c r="J11" i="4"/>
  <c r="K11" i="4" s="1"/>
  <c r="L11" i="4"/>
  <c r="M11" i="4"/>
  <c r="I12" i="4"/>
  <c r="J12" i="4"/>
  <c r="K12" i="4" s="1"/>
  <c r="L12" i="4"/>
  <c r="M12" i="4"/>
  <c r="I13" i="4"/>
  <c r="J13" i="4"/>
  <c r="L13" i="4"/>
  <c r="M13" i="4"/>
  <c r="I14" i="4"/>
  <c r="J14" i="4"/>
  <c r="L14" i="4"/>
  <c r="M14" i="4"/>
  <c r="I15" i="4"/>
  <c r="J15" i="4"/>
  <c r="L15" i="4"/>
  <c r="M15" i="4"/>
  <c r="I16" i="4"/>
  <c r="J16" i="4"/>
  <c r="L16" i="4"/>
  <c r="M16" i="4"/>
  <c r="I17" i="4"/>
  <c r="J17" i="4"/>
  <c r="L17" i="4"/>
  <c r="M17" i="4"/>
  <c r="I18" i="4"/>
  <c r="K18" i="4" s="1"/>
  <c r="J18" i="4"/>
  <c r="L18" i="4"/>
  <c r="M18" i="4"/>
  <c r="I19" i="4"/>
  <c r="J19" i="4"/>
  <c r="L19" i="4"/>
  <c r="M19" i="4"/>
  <c r="I20" i="4"/>
  <c r="K20" i="4" s="1"/>
  <c r="J20" i="4"/>
  <c r="L20" i="4"/>
  <c r="M20" i="4"/>
  <c r="I21" i="4"/>
  <c r="J21" i="4"/>
  <c r="L21" i="4"/>
  <c r="M21" i="4"/>
  <c r="I22" i="4"/>
  <c r="J22" i="4"/>
  <c r="L22" i="4"/>
  <c r="M22" i="4"/>
  <c r="I23" i="4"/>
  <c r="J23" i="4"/>
  <c r="L23" i="4"/>
  <c r="M23" i="4"/>
  <c r="I24" i="4"/>
  <c r="K24" i="4" s="1"/>
  <c r="J24" i="4"/>
  <c r="L24" i="4"/>
  <c r="M24" i="4"/>
  <c r="I25" i="4"/>
  <c r="J25" i="4"/>
  <c r="K25" i="4" s="1"/>
  <c r="L25" i="4"/>
  <c r="M25" i="4"/>
  <c r="I26" i="4"/>
  <c r="J26" i="4"/>
  <c r="L26" i="4"/>
  <c r="M26" i="4"/>
  <c r="I27" i="4"/>
  <c r="J27" i="4"/>
  <c r="K27" i="4" s="1"/>
  <c r="L27" i="4"/>
  <c r="M27" i="4"/>
  <c r="I28" i="4"/>
  <c r="J28" i="4"/>
  <c r="K28" i="4" s="1"/>
  <c r="L28" i="4"/>
  <c r="M28" i="4"/>
  <c r="I29" i="4"/>
  <c r="J29" i="4"/>
  <c r="L29" i="4"/>
  <c r="M29" i="4"/>
  <c r="I30" i="4"/>
  <c r="J30" i="4"/>
  <c r="L30" i="4"/>
  <c r="M30" i="4"/>
  <c r="I31" i="4"/>
  <c r="J31" i="4"/>
  <c r="L31" i="4"/>
  <c r="M31" i="4"/>
  <c r="I32" i="4"/>
  <c r="J32" i="4"/>
  <c r="L32" i="4"/>
  <c r="M32" i="4"/>
  <c r="I33" i="4"/>
  <c r="J33" i="4"/>
  <c r="L33" i="4"/>
  <c r="M33" i="4"/>
  <c r="I34" i="4"/>
  <c r="K34" i="4" s="1"/>
  <c r="J34" i="4"/>
  <c r="L34" i="4"/>
  <c r="M34" i="4"/>
  <c r="I35" i="4"/>
  <c r="J35" i="4"/>
  <c r="L35" i="4"/>
  <c r="M35" i="4"/>
  <c r="I36" i="4"/>
  <c r="K36" i="4" s="1"/>
  <c r="J36" i="4"/>
  <c r="L36" i="4"/>
  <c r="M36" i="4"/>
  <c r="I37" i="4"/>
  <c r="J37" i="4"/>
  <c r="L37" i="4"/>
  <c r="M37" i="4"/>
  <c r="M3" i="4"/>
  <c r="L3" i="4"/>
  <c r="J3" i="4"/>
  <c r="K3" i="4" s="1"/>
  <c r="I3" i="4"/>
  <c r="M2" i="4"/>
  <c r="L2" i="4"/>
  <c r="K2" i="4"/>
  <c r="J2" i="4"/>
  <c r="I2" i="4"/>
  <c r="I4" i="5"/>
  <c r="J4" i="5"/>
  <c r="K4" i="5" s="1"/>
  <c r="L4" i="5"/>
  <c r="M4" i="5"/>
  <c r="I5" i="5"/>
  <c r="J5" i="5"/>
  <c r="L5" i="5"/>
  <c r="M5" i="5"/>
  <c r="I6" i="5"/>
  <c r="J6" i="5"/>
  <c r="L6" i="5"/>
  <c r="M6" i="5"/>
  <c r="I7" i="5"/>
  <c r="J7" i="5"/>
  <c r="L7" i="5"/>
  <c r="M7" i="5"/>
  <c r="I8" i="5"/>
  <c r="J8" i="5"/>
  <c r="L8" i="5"/>
  <c r="M8" i="5"/>
  <c r="I9" i="5"/>
  <c r="J9" i="5"/>
  <c r="K9" i="5" s="1"/>
  <c r="L9" i="5"/>
  <c r="M9" i="5"/>
  <c r="I10" i="5"/>
  <c r="J10" i="5"/>
  <c r="L10" i="5"/>
  <c r="M10" i="5"/>
  <c r="I11" i="5"/>
  <c r="J11" i="5"/>
  <c r="K11" i="5" s="1"/>
  <c r="L11" i="5"/>
  <c r="M11" i="5"/>
  <c r="I12" i="5"/>
  <c r="J12" i="5"/>
  <c r="L12" i="5"/>
  <c r="M12" i="5"/>
  <c r="I13" i="5"/>
  <c r="J13" i="5"/>
  <c r="L13" i="5"/>
  <c r="M13" i="5"/>
  <c r="I14" i="5"/>
  <c r="J14" i="5"/>
  <c r="L14" i="5"/>
  <c r="M14" i="5"/>
  <c r="I15" i="5"/>
  <c r="J15" i="5"/>
  <c r="K15" i="5" s="1"/>
  <c r="L15" i="5"/>
  <c r="M15" i="5"/>
  <c r="I16" i="5"/>
  <c r="J16" i="5"/>
  <c r="K16" i="5" s="1"/>
  <c r="L16" i="5"/>
  <c r="M16" i="5"/>
  <c r="I17" i="5"/>
  <c r="J17" i="5"/>
  <c r="L17" i="5"/>
  <c r="M17" i="5"/>
  <c r="I18" i="5"/>
  <c r="J18" i="5"/>
  <c r="L18" i="5"/>
  <c r="M18" i="5"/>
  <c r="I19" i="5"/>
  <c r="J19" i="5"/>
  <c r="L19" i="5"/>
  <c r="M19" i="5"/>
  <c r="I20" i="5"/>
  <c r="J20" i="5"/>
  <c r="L20" i="5"/>
  <c r="M20" i="5"/>
  <c r="I21" i="5"/>
  <c r="J21" i="5"/>
  <c r="L21" i="5"/>
  <c r="M21" i="5"/>
  <c r="I22" i="5"/>
  <c r="K22" i="5" s="1"/>
  <c r="J22" i="5"/>
  <c r="L22" i="5"/>
  <c r="M22" i="5"/>
  <c r="I23" i="5"/>
  <c r="J23" i="5"/>
  <c r="L23" i="5"/>
  <c r="M23" i="5"/>
  <c r="I24" i="5"/>
  <c r="K24" i="5" s="1"/>
  <c r="J24" i="5"/>
  <c r="L24" i="5"/>
  <c r="M24" i="5"/>
  <c r="I25" i="5"/>
  <c r="J25" i="5"/>
  <c r="L25" i="5"/>
  <c r="M25" i="5"/>
  <c r="I26" i="5"/>
  <c r="J26" i="5"/>
  <c r="L26" i="5"/>
  <c r="M26" i="5"/>
  <c r="I27" i="5"/>
  <c r="J27" i="5"/>
  <c r="L27" i="5"/>
  <c r="M27" i="5"/>
  <c r="I28" i="5"/>
  <c r="K28" i="5" s="1"/>
  <c r="J28" i="5"/>
  <c r="L28" i="5"/>
  <c r="M28" i="5"/>
  <c r="I29" i="5"/>
  <c r="J29" i="5"/>
  <c r="L29" i="5"/>
  <c r="M29" i="5"/>
  <c r="I30" i="5"/>
  <c r="J30" i="5"/>
  <c r="L30" i="5"/>
  <c r="M30" i="5"/>
  <c r="I31" i="5"/>
  <c r="J31" i="5"/>
  <c r="L31" i="5"/>
  <c r="M31" i="5"/>
  <c r="I32" i="5"/>
  <c r="K32" i="5" s="1"/>
  <c r="J32" i="5"/>
  <c r="L32" i="5"/>
  <c r="M32" i="5"/>
  <c r="I33" i="5"/>
  <c r="J33" i="5"/>
  <c r="L33" i="5"/>
  <c r="M33" i="5"/>
  <c r="I34" i="5"/>
  <c r="J34" i="5"/>
  <c r="L34" i="5"/>
  <c r="M34" i="5"/>
  <c r="I35" i="5"/>
  <c r="J35" i="5"/>
  <c r="L35" i="5"/>
  <c r="M35" i="5"/>
  <c r="I36" i="5"/>
  <c r="J36" i="5"/>
  <c r="L36" i="5"/>
  <c r="M36" i="5"/>
  <c r="I37" i="5"/>
  <c r="J37" i="5"/>
  <c r="L37" i="5"/>
  <c r="M37" i="5"/>
  <c r="M3" i="5"/>
  <c r="L3" i="5"/>
  <c r="J3" i="5"/>
  <c r="I3" i="5"/>
  <c r="M2" i="5"/>
  <c r="L2" i="5"/>
  <c r="J2" i="5"/>
  <c r="I2" i="5"/>
  <c r="I4" i="6"/>
  <c r="J4" i="6"/>
  <c r="L4" i="6"/>
  <c r="M4" i="6"/>
  <c r="I5" i="6"/>
  <c r="J5" i="6"/>
  <c r="L5" i="6"/>
  <c r="M5" i="6"/>
  <c r="I6" i="6"/>
  <c r="J6" i="6"/>
  <c r="K6" i="6"/>
  <c r="L6" i="6"/>
  <c r="M6" i="6"/>
  <c r="I7" i="6"/>
  <c r="J7" i="6"/>
  <c r="K7" i="6" s="1"/>
  <c r="L7" i="6"/>
  <c r="M7" i="6"/>
  <c r="I8" i="6"/>
  <c r="J8" i="6"/>
  <c r="L8" i="6"/>
  <c r="M8" i="6"/>
  <c r="I9" i="6"/>
  <c r="J9" i="6"/>
  <c r="K9" i="6" s="1"/>
  <c r="L9" i="6"/>
  <c r="M9" i="6"/>
  <c r="I10" i="6"/>
  <c r="J10" i="6"/>
  <c r="K10" i="6" s="1"/>
  <c r="L10" i="6"/>
  <c r="M10" i="6"/>
  <c r="I11" i="6"/>
  <c r="J11" i="6"/>
  <c r="L11" i="6"/>
  <c r="M11" i="6"/>
  <c r="I12" i="6"/>
  <c r="J12" i="6"/>
  <c r="L12" i="6"/>
  <c r="M12" i="6"/>
  <c r="I13" i="6"/>
  <c r="J13" i="6"/>
  <c r="K13" i="6" s="1"/>
  <c r="L13" i="6"/>
  <c r="M13" i="6"/>
  <c r="I14" i="6"/>
  <c r="J14" i="6"/>
  <c r="L14" i="6"/>
  <c r="M14" i="6"/>
  <c r="I15" i="6"/>
  <c r="J15" i="6"/>
  <c r="K15" i="6" s="1"/>
  <c r="L15" i="6"/>
  <c r="M15" i="6"/>
  <c r="I16" i="6"/>
  <c r="J16" i="6"/>
  <c r="K16" i="6" s="1"/>
  <c r="L16" i="6"/>
  <c r="M16" i="6"/>
  <c r="I17" i="6"/>
  <c r="J17" i="6"/>
  <c r="L17" i="6"/>
  <c r="M17" i="6"/>
  <c r="I18" i="6"/>
  <c r="J18" i="6"/>
  <c r="L18" i="6"/>
  <c r="M18" i="6"/>
  <c r="I19" i="6"/>
  <c r="J19" i="6"/>
  <c r="L19" i="6"/>
  <c r="M19" i="6"/>
  <c r="I20" i="6"/>
  <c r="J20" i="6"/>
  <c r="K20" i="6"/>
  <c r="L20" i="6"/>
  <c r="M20" i="6"/>
  <c r="I21" i="6"/>
  <c r="J21" i="6"/>
  <c r="K21" i="6" s="1"/>
  <c r="L21" i="6"/>
  <c r="M21" i="6"/>
  <c r="I22" i="6"/>
  <c r="J22" i="6"/>
  <c r="L22" i="6"/>
  <c r="M22" i="6"/>
  <c r="I23" i="6"/>
  <c r="J23" i="6"/>
  <c r="K23" i="6" s="1"/>
  <c r="L23" i="6"/>
  <c r="M23" i="6"/>
  <c r="I24" i="6"/>
  <c r="J24" i="6"/>
  <c r="K24" i="6" s="1"/>
  <c r="L24" i="6"/>
  <c r="M24" i="6"/>
  <c r="I25" i="6"/>
  <c r="J25" i="6"/>
  <c r="L25" i="6"/>
  <c r="M25" i="6"/>
  <c r="I26" i="6"/>
  <c r="J26" i="6"/>
  <c r="L26" i="6"/>
  <c r="M26" i="6"/>
  <c r="I27" i="6"/>
  <c r="J27" i="6"/>
  <c r="L27" i="6"/>
  <c r="M27" i="6"/>
  <c r="I28" i="6"/>
  <c r="J28" i="6"/>
  <c r="L28" i="6"/>
  <c r="M28" i="6"/>
  <c r="I29" i="6"/>
  <c r="J29" i="6"/>
  <c r="K29" i="6" s="1"/>
  <c r="L29" i="6"/>
  <c r="M29" i="6"/>
  <c r="I30" i="6"/>
  <c r="J30" i="6"/>
  <c r="L30" i="6"/>
  <c r="M30" i="6"/>
  <c r="I31" i="6"/>
  <c r="J31" i="6"/>
  <c r="K31" i="6" s="1"/>
  <c r="L31" i="6"/>
  <c r="M31" i="6"/>
  <c r="I32" i="6"/>
  <c r="J32" i="6"/>
  <c r="K32" i="6" s="1"/>
  <c r="L32" i="6"/>
  <c r="M32" i="6"/>
  <c r="I33" i="6"/>
  <c r="J33" i="6"/>
  <c r="L33" i="6"/>
  <c r="M33" i="6"/>
  <c r="I34" i="6"/>
  <c r="J34" i="6"/>
  <c r="L34" i="6"/>
  <c r="M34" i="6"/>
  <c r="I35" i="6"/>
  <c r="J35" i="6"/>
  <c r="L35" i="6"/>
  <c r="M35" i="6"/>
  <c r="M3" i="6"/>
  <c r="L3" i="6"/>
  <c r="J3" i="6"/>
  <c r="I3" i="6"/>
  <c r="M2" i="6"/>
  <c r="L2" i="6"/>
  <c r="J2" i="6"/>
  <c r="I2" i="6"/>
  <c r="I4" i="7"/>
  <c r="J4" i="7"/>
  <c r="L4" i="7"/>
  <c r="M4" i="7"/>
  <c r="I5" i="7"/>
  <c r="J5" i="7"/>
  <c r="L5" i="7"/>
  <c r="M5" i="7"/>
  <c r="I6" i="7"/>
  <c r="J6" i="7"/>
  <c r="K6" i="7"/>
  <c r="L6" i="7"/>
  <c r="M6" i="7"/>
  <c r="I7" i="7"/>
  <c r="J7" i="7"/>
  <c r="K7" i="7" s="1"/>
  <c r="L7" i="7"/>
  <c r="M7" i="7"/>
  <c r="I8" i="7"/>
  <c r="J8" i="7"/>
  <c r="L8" i="7"/>
  <c r="M8" i="7"/>
  <c r="I9" i="7"/>
  <c r="J9" i="7"/>
  <c r="K9" i="7" s="1"/>
  <c r="L9" i="7"/>
  <c r="M9" i="7"/>
  <c r="I10" i="7"/>
  <c r="J10" i="7"/>
  <c r="K10" i="7" s="1"/>
  <c r="L10" i="7"/>
  <c r="M10" i="7"/>
  <c r="I11" i="7"/>
  <c r="J11" i="7"/>
  <c r="L11" i="7"/>
  <c r="M11" i="7"/>
  <c r="I12" i="7"/>
  <c r="J12" i="7"/>
  <c r="L12" i="7"/>
  <c r="M12" i="7"/>
  <c r="I13" i="7"/>
  <c r="J13" i="7"/>
  <c r="L13" i="7"/>
  <c r="M13" i="7"/>
  <c r="I14" i="7"/>
  <c r="J14" i="7"/>
  <c r="L14" i="7"/>
  <c r="M14" i="7"/>
  <c r="I15" i="7"/>
  <c r="J15" i="7"/>
  <c r="K15" i="7" s="1"/>
  <c r="L15" i="7"/>
  <c r="M15" i="7"/>
  <c r="I16" i="7"/>
  <c r="J16" i="7"/>
  <c r="L16" i="7"/>
  <c r="M16" i="7"/>
  <c r="I17" i="7"/>
  <c r="J17" i="7"/>
  <c r="K17" i="7" s="1"/>
  <c r="L17" i="7"/>
  <c r="M17" i="7"/>
  <c r="I18" i="7"/>
  <c r="J18" i="7"/>
  <c r="K18" i="7" s="1"/>
  <c r="L18" i="7"/>
  <c r="M18" i="7"/>
  <c r="I19" i="7"/>
  <c r="J19" i="7"/>
  <c r="L19" i="7"/>
  <c r="M19" i="7"/>
  <c r="I20" i="7"/>
  <c r="J20" i="7"/>
  <c r="L20" i="7"/>
  <c r="M20" i="7"/>
  <c r="I21" i="7"/>
  <c r="J21" i="7"/>
  <c r="L21" i="7"/>
  <c r="M21" i="7"/>
  <c r="I22" i="7"/>
  <c r="J22" i="7"/>
  <c r="K22" i="7"/>
  <c r="L22" i="7"/>
  <c r="M22" i="7"/>
  <c r="I23" i="7"/>
  <c r="J23" i="7"/>
  <c r="K23" i="7" s="1"/>
  <c r="L23" i="7"/>
  <c r="M23" i="7"/>
  <c r="I24" i="7"/>
  <c r="J24" i="7"/>
  <c r="L24" i="7"/>
  <c r="M24" i="7"/>
  <c r="I25" i="7"/>
  <c r="J25" i="7"/>
  <c r="K25" i="7" s="1"/>
  <c r="L25" i="7"/>
  <c r="M25" i="7"/>
  <c r="I26" i="7"/>
  <c r="J26" i="7"/>
  <c r="K26" i="7" s="1"/>
  <c r="L26" i="7"/>
  <c r="M26" i="7"/>
  <c r="I27" i="7"/>
  <c r="J27" i="7"/>
  <c r="L27" i="7"/>
  <c r="M27" i="7"/>
  <c r="I28" i="7"/>
  <c r="J28" i="7"/>
  <c r="L28" i="7"/>
  <c r="M28" i="7"/>
  <c r="I29" i="7"/>
  <c r="J29" i="7"/>
  <c r="L29" i="7"/>
  <c r="M29" i="7"/>
  <c r="I30" i="7"/>
  <c r="J30" i="7"/>
  <c r="L30" i="7"/>
  <c r="M30" i="7"/>
  <c r="I31" i="7"/>
  <c r="J31" i="7"/>
  <c r="K31" i="7" s="1"/>
  <c r="L31" i="7"/>
  <c r="M31" i="7"/>
  <c r="I32" i="7"/>
  <c r="J32" i="7"/>
  <c r="L32" i="7"/>
  <c r="M32" i="7"/>
  <c r="I33" i="7"/>
  <c r="J33" i="7"/>
  <c r="K33" i="7" s="1"/>
  <c r="L33" i="7"/>
  <c r="M33" i="7"/>
  <c r="I34" i="7"/>
  <c r="J34" i="7"/>
  <c r="K34" i="7" s="1"/>
  <c r="L34" i="7"/>
  <c r="M34" i="7"/>
  <c r="I35" i="7"/>
  <c r="J35" i="7"/>
  <c r="L35" i="7"/>
  <c r="M35" i="7"/>
  <c r="M3" i="7"/>
  <c r="L3" i="7"/>
  <c r="K3" i="7"/>
  <c r="J3" i="7"/>
  <c r="I3" i="7"/>
  <c r="M2" i="7"/>
  <c r="L2" i="7"/>
  <c r="J2" i="7"/>
  <c r="I2" i="7"/>
  <c r="I4" i="8"/>
  <c r="J4" i="8"/>
  <c r="L4" i="8"/>
  <c r="M4" i="8"/>
  <c r="I5" i="8"/>
  <c r="J5" i="8"/>
  <c r="L5" i="8"/>
  <c r="M5" i="8"/>
  <c r="I6" i="8"/>
  <c r="J6" i="8"/>
  <c r="L6" i="8"/>
  <c r="M6" i="8"/>
  <c r="I7" i="8"/>
  <c r="J7" i="8"/>
  <c r="K7" i="8" s="1"/>
  <c r="L7" i="8"/>
  <c r="M7" i="8"/>
  <c r="I8" i="8"/>
  <c r="J8" i="8"/>
  <c r="L8" i="8"/>
  <c r="M8" i="8"/>
  <c r="I9" i="8"/>
  <c r="J9" i="8"/>
  <c r="K9" i="8" s="1"/>
  <c r="L9" i="8"/>
  <c r="M9" i="8"/>
  <c r="I10" i="8"/>
  <c r="J10" i="8"/>
  <c r="K10" i="8" s="1"/>
  <c r="L10" i="8"/>
  <c r="M10" i="8"/>
  <c r="I11" i="8"/>
  <c r="J11" i="8"/>
  <c r="L11" i="8"/>
  <c r="M11" i="8"/>
  <c r="I12" i="8"/>
  <c r="J12" i="8"/>
  <c r="L12" i="8"/>
  <c r="M12" i="8"/>
  <c r="I13" i="8"/>
  <c r="J13" i="8"/>
  <c r="L13" i="8"/>
  <c r="M13" i="8"/>
  <c r="I14" i="8"/>
  <c r="J14" i="8"/>
  <c r="K14" i="8" s="1"/>
  <c r="L14" i="8"/>
  <c r="M14" i="8"/>
  <c r="I15" i="8"/>
  <c r="J15" i="8"/>
  <c r="L15" i="8"/>
  <c r="M15" i="8"/>
  <c r="I16" i="8"/>
  <c r="J16" i="8"/>
  <c r="L16" i="8"/>
  <c r="M16" i="8"/>
  <c r="I17" i="8"/>
  <c r="J17" i="8"/>
  <c r="L17" i="8"/>
  <c r="M17" i="8"/>
  <c r="I18" i="8"/>
  <c r="J18" i="8"/>
  <c r="L18" i="8"/>
  <c r="M18" i="8"/>
  <c r="I19" i="8"/>
  <c r="J19" i="8"/>
  <c r="L19" i="8"/>
  <c r="M19" i="8"/>
  <c r="I20" i="8"/>
  <c r="J20" i="8"/>
  <c r="L20" i="8"/>
  <c r="M20" i="8"/>
  <c r="I21" i="8"/>
  <c r="J21" i="8"/>
  <c r="L21" i="8"/>
  <c r="M21" i="8"/>
  <c r="I22" i="8"/>
  <c r="J22" i="8"/>
  <c r="K22" i="8"/>
  <c r="L22" i="8"/>
  <c r="M22" i="8"/>
  <c r="I23" i="8"/>
  <c r="J23" i="8"/>
  <c r="K23" i="8" s="1"/>
  <c r="L23" i="8"/>
  <c r="M23" i="8"/>
  <c r="I24" i="8"/>
  <c r="J24" i="8"/>
  <c r="K24" i="8" s="1"/>
  <c r="L24" i="8"/>
  <c r="M24" i="8"/>
  <c r="I25" i="8"/>
  <c r="J25" i="8"/>
  <c r="L25" i="8"/>
  <c r="M25" i="8"/>
  <c r="I26" i="8"/>
  <c r="J26" i="8"/>
  <c r="K26" i="8" s="1"/>
  <c r="L26" i="8"/>
  <c r="M26" i="8"/>
  <c r="I27" i="8"/>
  <c r="J27" i="8"/>
  <c r="L27" i="8"/>
  <c r="M27" i="8"/>
  <c r="I28" i="8"/>
  <c r="J28" i="8"/>
  <c r="L28" i="8"/>
  <c r="M28" i="8"/>
  <c r="I29" i="8"/>
  <c r="J29" i="8"/>
  <c r="L29" i="8"/>
  <c r="M29" i="8"/>
  <c r="I30" i="8"/>
  <c r="J30" i="8"/>
  <c r="L30" i="8"/>
  <c r="M30" i="8"/>
  <c r="I31" i="8"/>
  <c r="J31" i="8"/>
  <c r="L31" i="8"/>
  <c r="M31" i="8"/>
  <c r="I32" i="8"/>
  <c r="J32" i="8"/>
  <c r="L32" i="8"/>
  <c r="M32" i="8"/>
  <c r="I33" i="8"/>
  <c r="J33" i="8"/>
  <c r="L33" i="8"/>
  <c r="M33" i="8"/>
  <c r="I34" i="8"/>
  <c r="J34" i="8"/>
  <c r="L34" i="8"/>
  <c r="M34" i="8"/>
  <c r="I35" i="8"/>
  <c r="J35" i="8"/>
  <c r="L35" i="8"/>
  <c r="M35" i="8"/>
  <c r="I36" i="8"/>
  <c r="J36" i="8"/>
  <c r="L36" i="8"/>
  <c r="M36" i="8"/>
  <c r="I37" i="8"/>
  <c r="J37" i="8"/>
  <c r="L37" i="8"/>
  <c r="M37" i="8"/>
  <c r="I38" i="8"/>
  <c r="J38" i="8"/>
  <c r="L38" i="8"/>
  <c r="M38" i="8"/>
  <c r="I39" i="8"/>
  <c r="J39" i="8"/>
  <c r="L39" i="8"/>
  <c r="M39" i="8"/>
  <c r="I40" i="8"/>
  <c r="J40" i="8"/>
  <c r="L40" i="8"/>
  <c r="M40" i="8"/>
  <c r="I41" i="8"/>
  <c r="J41" i="8"/>
  <c r="L41" i="8"/>
  <c r="M41" i="8"/>
  <c r="M3" i="8"/>
  <c r="L3" i="8"/>
  <c r="J3" i="8"/>
  <c r="I3" i="8"/>
  <c r="M2" i="8"/>
  <c r="L2" i="8"/>
  <c r="J2" i="8"/>
  <c r="I2" i="8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M3" i="9"/>
  <c r="L3" i="9"/>
  <c r="M2" i="9"/>
  <c r="L2" i="9"/>
  <c r="I3" i="9"/>
  <c r="J3" i="9"/>
  <c r="I4" i="9"/>
  <c r="J4" i="9"/>
  <c r="K4" i="9" s="1"/>
  <c r="I5" i="9"/>
  <c r="J5" i="9"/>
  <c r="I6" i="9"/>
  <c r="J6" i="9"/>
  <c r="K6" i="9" s="1"/>
  <c r="I7" i="9"/>
  <c r="J7" i="9"/>
  <c r="K7" i="9" s="1"/>
  <c r="I8" i="9"/>
  <c r="J8" i="9"/>
  <c r="K8" i="9" s="1"/>
  <c r="I9" i="9"/>
  <c r="J9" i="9"/>
  <c r="I10" i="9"/>
  <c r="J10" i="9"/>
  <c r="K10" i="9" s="1"/>
  <c r="I11" i="9"/>
  <c r="J11" i="9"/>
  <c r="I12" i="9"/>
  <c r="J12" i="9"/>
  <c r="K12" i="9" s="1"/>
  <c r="I13" i="9"/>
  <c r="J13" i="9"/>
  <c r="I14" i="9"/>
  <c r="J14" i="9"/>
  <c r="K14" i="9" s="1"/>
  <c r="I15" i="9"/>
  <c r="J15" i="9"/>
  <c r="K15" i="9" s="1"/>
  <c r="I16" i="9"/>
  <c r="J16" i="9"/>
  <c r="I17" i="9"/>
  <c r="J17" i="9"/>
  <c r="I18" i="9"/>
  <c r="J18" i="9"/>
  <c r="I19" i="9"/>
  <c r="J19" i="9"/>
  <c r="K19" i="9"/>
  <c r="I20" i="9"/>
  <c r="J20" i="9"/>
  <c r="K20" i="9" s="1"/>
  <c r="I21" i="9"/>
  <c r="J21" i="9"/>
  <c r="I22" i="9"/>
  <c r="J22" i="9"/>
  <c r="K22" i="9" s="1"/>
  <c r="I23" i="9"/>
  <c r="J23" i="9"/>
  <c r="K23" i="9" s="1"/>
  <c r="I24" i="9"/>
  <c r="J24" i="9"/>
  <c r="K24" i="9" s="1"/>
  <c r="I25" i="9"/>
  <c r="J25" i="9"/>
  <c r="I26" i="9"/>
  <c r="J26" i="9"/>
  <c r="K26" i="9" s="1"/>
  <c r="I27" i="9"/>
  <c r="J27" i="9"/>
  <c r="I28" i="9"/>
  <c r="J28" i="9"/>
  <c r="K28" i="9" s="1"/>
  <c r="I29" i="9"/>
  <c r="J29" i="9"/>
  <c r="I30" i="9"/>
  <c r="J30" i="9"/>
  <c r="K30" i="9" s="1"/>
  <c r="I31" i="9"/>
  <c r="J31" i="9"/>
  <c r="K31" i="9" s="1"/>
  <c r="I32" i="9"/>
  <c r="J32" i="9"/>
  <c r="I33" i="9"/>
  <c r="J33" i="9"/>
  <c r="I34" i="9"/>
  <c r="J34" i="9"/>
  <c r="I35" i="9"/>
  <c r="J35" i="9"/>
  <c r="J2" i="9"/>
  <c r="I2" i="9"/>
  <c r="K39" i="1" l="1"/>
  <c r="K25" i="1"/>
  <c r="K10" i="1"/>
  <c r="K8" i="1"/>
  <c r="K36" i="1"/>
  <c r="K21" i="1"/>
  <c r="K5" i="1"/>
  <c r="K32" i="1"/>
  <c r="K29" i="1"/>
  <c r="K27" i="1"/>
  <c r="K17" i="1"/>
  <c r="K14" i="1"/>
  <c r="K12" i="1"/>
  <c r="K35" i="9"/>
  <c r="K6" i="8"/>
  <c r="K4" i="8"/>
  <c r="K35" i="7"/>
  <c r="K14" i="7"/>
  <c r="K12" i="7"/>
  <c r="K5" i="7"/>
  <c r="K35" i="6"/>
  <c r="K33" i="6"/>
  <c r="K12" i="6"/>
  <c r="K5" i="6"/>
  <c r="K36" i="5"/>
  <c r="K35" i="5"/>
  <c r="K33" i="5"/>
  <c r="K31" i="5"/>
  <c r="K29" i="5"/>
  <c r="K27" i="5"/>
  <c r="K25" i="5"/>
  <c r="K20" i="5"/>
  <c r="K19" i="5"/>
  <c r="K17" i="5"/>
  <c r="K23" i="4"/>
  <c r="K21" i="4"/>
  <c r="K16" i="4"/>
  <c r="K15" i="4"/>
  <c r="K13" i="4"/>
  <c r="K3" i="9"/>
  <c r="K40" i="8"/>
  <c r="K31" i="8"/>
  <c r="K30" i="8"/>
  <c r="K18" i="8"/>
  <c r="K17" i="8"/>
  <c r="K15" i="8"/>
  <c r="K2" i="7"/>
  <c r="K30" i="7"/>
  <c r="K28" i="7"/>
  <c r="K21" i="7"/>
  <c r="K19" i="7"/>
  <c r="K28" i="6"/>
  <c r="K26" i="6"/>
  <c r="K19" i="6"/>
  <c r="K17" i="6"/>
  <c r="K12" i="5"/>
  <c r="K8" i="5"/>
  <c r="K6" i="5"/>
  <c r="K37" i="4"/>
  <c r="K32" i="4"/>
  <c r="K31" i="4"/>
  <c r="K29" i="4"/>
  <c r="K7" i="4"/>
  <c r="K5" i="4"/>
  <c r="K2" i="5"/>
  <c r="K13" i="5"/>
  <c r="K3" i="5"/>
  <c r="K2" i="9"/>
  <c r="K27" i="9"/>
  <c r="K25" i="9"/>
  <c r="K24" i="7"/>
  <c r="K8" i="7"/>
  <c r="K22" i="6"/>
  <c r="K8" i="6"/>
  <c r="K34" i="5"/>
  <c r="K18" i="5"/>
  <c r="K30" i="4"/>
  <c r="K14" i="4"/>
  <c r="K2" i="8"/>
  <c r="K20" i="8"/>
  <c r="K20" i="7"/>
  <c r="K4" i="7"/>
  <c r="K34" i="6"/>
  <c r="K18" i="6"/>
  <c r="K4" i="6"/>
  <c r="K30" i="5"/>
  <c r="K14" i="5"/>
  <c r="K26" i="4"/>
  <c r="K10" i="4"/>
  <c r="K11" i="9"/>
  <c r="K9" i="9"/>
  <c r="K38" i="8"/>
  <c r="K37" i="8"/>
  <c r="K35" i="8"/>
  <c r="K34" i="8"/>
  <c r="K32" i="8"/>
  <c r="K28" i="8"/>
  <c r="K27" i="8"/>
  <c r="K12" i="8"/>
  <c r="K32" i="7"/>
  <c r="K29" i="7"/>
  <c r="K27" i="7"/>
  <c r="K16" i="7"/>
  <c r="K13" i="7"/>
  <c r="K11" i="7"/>
  <c r="K2" i="6"/>
  <c r="K3" i="6"/>
  <c r="K30" i="6"/>
  <c r="K27" i="6"/>
  <c r="K25" i="6"/>
  <c r="K14" i="6"/>
  <c r="K11" i="6"/>
  <c r="K37" i="5"/>
  <c r="K26" i="5"/>
  <c r="K23" i="5"/>
  <c r="K21" i="5"/>
  <c r="K10" i="5"/>
  <c r="K7" i="5"/>
  <c r="K5" i="5"/>
  <c r="K35" i="4"/>
  <c r="K33" i="4"/>
  <c r="K22" i="4"/>
  <c r="K19" i="4"/>
  <c r="K17" i="4"/>
  <c r="K6" i="4"/>
  <c r="K41" i="8"/>
  <c r="K39" i="8"/>
  <c r="K25" i="8"/>
  <c r="K16" i="8"/>
  <c r="K13" i="8"/>
  <c r="K11" i="8"/>
  <c r="K3" i="8"/>
  <c r="K36" i="8"/>
  <c r="K33" i="8"/>
  <c r="K29" i="8"/>
  <c r="K21" i="8"/>
  <c r="K19" i="8"/>
  <c r="K8" i="8"/>
  <c r="K5" i="8"/>
  <c r="K33" i="9"/>
  <c r="K17" i="9"/>
  <c r="K34" i="9"/>
  <c r="K32" i="9"/>
  <c r="K29" i="9"/>
  <c r="K18" i="9"/>
  <c r="K16" i="9"/>
  <c r="K13" i="9"/>
  <c r="K21" i="9"/>
  <c r="K5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H2" i="9"/>
  <c r="G2" i="9"/>
  <c r="F2" i="9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H3" i="8"/>
  <c r="G3" i="8"/>
  <c r="F3" i="8"/>
  <c r="H2" i="8"/>
  <c r="G2" i="8"/>
  <c r="F2" i="8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H2" i="7"/>
  <c r="G2" i="7"/>
  <c r="F2" i="7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H2" i="6"/>
  <c r="G2" i="6"/>
  <c r="F2" i="6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H2" i="5"/>
  <c r="G2" i="5"/>
  <c r="F2" i="5"/>
  <c r="F3" i="4" l="1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H2" i="4"/>
  <c r="G2" i="4"/>
  <c r="F2" i="4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G2" i="3"/>
  <c r="F2" i="3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H2" i="2"/>
  <c r="G2" i="2"/>
  <c r="F2" i="2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H2" i="1"/>
  <c r="G2" i="1"/>
  <c r="F2" i="1"/>
</calcChain>
</file>

<file path=xl/sharedStrings.xml><?xml version="1.0" encoding="utf-8"?>
<sst xmlns="http://schemas.openxmlformats.org/spreadsheetml/2006/main" count="808" uniqueCount="40">
  <si>
    <t>Vancouver Whitecaps</t>
  </si>
  <si>
    <t>Montreal Impact</t>
  </si>
  <si>
    <t>Chivas USA</t>
  </si>
  <si>
    <t>D.C. United</t>
  </si>
  <si>
    <t>Philadelphia Union</t>
  </si>
  <si>
    <t>San Jose Earthquakes</t>
  </si>
  <si>
    <t>Sporting Kansas City</t>
  </si>
  <si>
    <t>FC Dallas</t>
  </si>
  <si>
    <t>Columbus Crew</t>
  </si>
  <si>
    <t>New England Revolution</t>
  </si>
  <si>
    <t>Toronto FC</t>
  </si>
  <si>
    <t>Seattle Sounders FC</t>
  </si>
  <si>
    <t>Portland Timbers</t>
  </si>
  <si>
    <t>Houston Dynamo</t>
  </si>
  <si>
    <t>Colorado Rapids</t>
  </si>
  <si>
    <t>New York Red Bulls</t>
  </si>
  <si>
    <t>Los Angeles Galaxy</t>
  </si>
  <si>
    <t>Chicago Fire</t>
  </si>
  <si>
    <t>Real Salt Lake</t>
  </si>
  <si>
    <t>Date</t>
  </si>
  <si>
    <t>HomeTeam</t>
  </si>
  <si>
    <t>HomeTeamScore</t>
  </si>
  <si>
    <t>VisitorScore</t>
  </si>
  <si>
    <t>VisitorTeam</t>
  </si>
  <si>
    <t>HomeWin</t>
  </si>
  <si>
    <t>Draw</t>
  </si>
  <si>
    <t>HomeLoss</t>
  </si>
  <si>
    <t>San Jose</t>
  </si>
  <si>
    <t>Vancouver Whitecaps FC</t>
  </si>
  <si>
    <t>Dec 1/2012</t>
  </si>
  <si>
    <t>Team</t>
  </si>
  <si>
    <t>HomeTimeZone</t>
  </si>
  <si>
    <t>VisitorTimeZone</t>
  </si>
  <si>
    <t>VisitorTimeZoneDiff</t>
  </si>
  <si>
    <t>Conference</t>
  </si>
  <si>
    <t>East</t>
  </si>
  <si>
    <t>West</t>
  </si>
  <si>
    <t>HomeConf</t>
  </si>
  <si>
    <t>VisitorConf</t>
  </si>
  <si>
    <t>TeamSalary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</si>
</sst>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C1" workbookViewId="0">
      <selection activeCell="F40" sqref="F40:H40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0.42578125" bestFit="1" customWidth="1"/>
    <col min="6" max="6" width="10" bestFit="1" customWidth="1"/>
    <col min="7" max="7" width="5.5703125" bestFit="1" customWidth="1"/>
    <col min="8" max="8" width="10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31</v>
      </c>
      <c r="J1" s="2" t="s">
        <v>32</v>
      </c>
      <c r="K1" s="2" t="s">
        <v>33</v>
      </c>
      <c r="L1" s="2" t="s">
        <v>37</v>
      </c>
      <c r="M1" s="2" t="s">
        <v>38</v>
      </c>
    </row>
    <row r="2" spans="1:13" x14ac:dyDescent="0.25">
      <c r="A2" s="1">
        <v>40985</v>
      </c>
      <c r="B2" t="s">
        <v>11</v>
      </c>
      <c r="C2">
        <v>3</v>
      </c>
      <c r="D2">
        <v>1</v>
      </c>
      <c r="E2" t="s">
        <v>10</v>
      </c>
      <c r="F2">
        <f>IF(C2&gt;D2, 1,0)</f>
        <v>1</v>
      </c>
      <c r="G2">
        <f>IF(C2=D2, 1, 0)</f>
        <v>0</v>
      </c>
      <c r="H2">
        <f>IF(D2&gt;C2, 1,0)</f>
        <v>0</v>
      </c>
      <c r="I2">
        <f>VLOOKUP(B2,TeamAttrs!$A$2:$B$20,2,FALSE)</f>
        <v>8</v>
      </c>
      <c r="J2">
        <f>VLOOKUP(E2,TeamAttrs!$A$2:$B$20,2,FALSE)</f>
        <v>5</v>
      </c>
      <c r="K2">
        <f>J2-I2</f>
        <v>-3</v>
      </c>
      <c r="L2" t="str">
        <f>VLOOKUP(B2,TeamAttrs!$A$2:$C$20,3,FALSE)</f>
        <v>West</v>
      </c>
      <c r="M2" t="str">
        <f>VLOOKUP(E2,TeamAttrs!$A$2:$C$20,3,FALSE)</f>
        <v>East</v>
      </c>
    </row>
    <row r="3" spans="1:13" x14ac:dyDescent="0.25">
      <c r="A3" s="1">
        <v>40991</v>
      </c>
      <c r="B3" t="s">
        <v>11</v>
      </c>
      <c r="C3">
        <v>2</v>
      </c>
      <c r="D3">
        <v>0</v>
      </c>
      <c r="E3" t="s">
        <v>13</v>
      </c>
      <c r="F3">
        <f t="shared" ref="F3:F32" si="0">IF(C3&gt;D3, 1,0)</f>
        <v>1</v>
      </c>
      <c r="G3">
        <f t="shared" ref="G3:G32" si="1">IF(C3=D3, 1, 0)</f>
        <v>0</v>
      </c>
      <c r="H3">
        <f t="shared" ref="H3:H32" si="2">IF(D3&gt;C3, 1,0)</f>
        <v>0</v>
      </c>
      <c r="I3">
        <f>VLOOKUP(B3,TeamAttrs!$A$2:$B$20,2,FALSE)</f>
        <v>8</v>
      </c>
      <c r="J3">
        <f>VLOOKUP(E3,TeamAttrs!$A$2:$B$20,2,FALSE)</f>
        <v>6</v>
      </c>
      <c r="K3">
        <f t="shared" ref="K3:K39" si="3">J3-I3</f>
        <v>-2</v>
      </c>
      <c r="L3" t="str">
        <f>VLOOKUP(B3,TeamAttrs!$A$2:$C$20,3,FALSE)</f>
        <v>West</v>
      </c>
      <c r="M3" t="str">
        <f>VLOOKUP(E3,TeamAttrs!$A$2:$C$20,3,FALSE)</f>
        <v>East</v>
      </c>
    </row>
    <row r="4" spans="1:13" x14ac:dyDescent="0.25">
      <c r="A4" s="1">
        <v>40999</v>
      </c>
      <c r="B4" t="s">
        <v>11</v>
      </c>
      <c r="C4">
        <v>0</v>
      </c>
      <c r="D4">
        <v>1</v>
      </c>
      <c r="E4" t="s">
        <v>5</v>
      </c>
      <c r="F4">
        <f t="shared" si="0"/>
        <v>0</v>
      </c>
      <c r="G4">
        <f t="shared" si="1"/>
        <v>0</v>
      </c>
      <c r="H4">
        <f t="shared" si="2"/>
        <v>1</v>
      </c>
      <c r="I4">
        <f>VLOOKUP(B4,TeamAttrs!$A$2:$B$20,2,FALSE)</f>
        <v>8</v>
      </c>
      <c r="J4">
        <f>VLOOKUP(E4,TeamAttrs!$A$2:$B$20,2,FALSE)</f>
        <v>8</v>
      </c>
      <c r="K4">
        <f t="shared" si="3"/>
        <v>0</v>
      </c>
      <c r="L4" t="str">
        <f>VLOOKUP(B4,TeamAttrs!$A$2:$C$20,3,FALSE)</f>
        <v>West</v>
      </c>
      <c r="M4" t="str">
        <f>VLOOKUP(E4,TeamAttrs!$A$2:$C$20,3,FALSE)</f>
        <v>West</v>
      </c>
    </row>
    <row r="5" spans="1:13" x14ac:dyDescent="0.25">
      <c r="A5" s="1">
        <v>41006</v>
      </c>
      <c r="B5" t="s">
        <v>3</v>
      </c>
      <c r="C5">
        <v>0</v>
      </c>
      <c r="D5">
        <v>0</v>
      </c>
      <c r="E5" t="s">
        <v>11</v>
      </c>
      <c r="F5">
        <f t="shared" si="0"/>
        <v>0</v>
      </c>
      <c r="G5">
        <f t="shared" si="1"/>
        <v>1</v>
      </c>
      <c r="H5">
        <f t="shared" si="2"/>
        <v>0</v>
      </c>
      <c r="I5">
        <f>VLOOKUP(B5,TeamAttrs!$A$2:$B$20,2,FALSE)</f>
        <v>5</v>
      </c>
      <c r="J5">
        <f>VLOOKUP(E5,TeamAttrs!$A$2:$B$20,2,FALSE)</f>
        <v>8</v>
      </c>
      <c r="K5">
        <f t="shared" si="3"/>
        <v>3</v>
      </c>
      <c r="L5" t="str">
        <f>VLOOKUP(B5,TeamAttrs!$A$2:$C$20,3,FALSE)</f>
        <v>East</v>
      </c>
      <c r="M5" t="str">
        <f>VLOOKUP(E5,TeamAttrs!$A$2:$C$20,3,FALSE)</f>
        <v>West</v>
      </c>
    </row>
    <row r="6" spans="1:13" x14ac:dyDescent="0.25">
      <c r="A6" s="1">
        <v>41013</v>
      </c>
      <c r="B6" t="s">
        <v>11</v>
      </c>
      <c r="C6">
        <v>1</v>
      </c>
      <c r="D6">
        <v>0</v>
      </c>
      <c r="E6" t="s">
        <v>14</v>
      </c>
      <c r="F6">
        <f t="shared" si="0"/>
        <v>1</v>
      </c>
      <c r="G6">
        <f t="shared" si="1"/>
        <v>0</v>
      </c>
      <c r="H6">
        <f t="shared" si="2"/>
        <v>0</v>
      </c>
      <c r="I6">
        <f>VLOOKUP(B6,TeamAttrs!$A$2:$B$20,2,FALSE)</f>
        <v>8</v>
      </c>
      <c r="J6">
        <f>VLOOKUP(E6,TeamAttrs!$A$2:$B$20,2,FALSE)</f>
        <v>7</v>
      </c>
      <c r="K6">
        <f t="shared" si="3"/>
        <v>-1</v>
      </c>
      <c r="L6" t="str">
        <f>VLOOKUP(B6,TeamAttrs!$A$2:$C$20,3,FALSE)</f>
        <v>West</v>
      </c>
      <c r="M6" t="str">
        <f>VLOOKUP(E6,TeamAttrs!$A$2:$C$20,3,FALSE)</f>
        <v>West</v>
      </c>
    </row>
    <row r="7" spans="1:13" x14ac:dyDescent="0.25">
      <c r="A7" s="1">
        <v>41027</v>
      </c>
      <c r="B7" t="s">
        <v>17</v>
      </c>
      <c r="C7">
        <v>1</v>
      </c>
      <c r="D7">
        <v>2</v>
      </c>
      <c r="E7" t="s">
        <v>11</v>
      </c>
      <c r="F7">
        <f t="shared" si="0"/>
        <v>0</v>
      </c>
      <c r="G7">
        <f t="shared" si="1"/>
        <v>0</v>
      </c>
      <c r="H7">
        <f t="shared" si="2"/>
        <v>1</v>
      </c>
      <c r="I7">
        <f>VLOOKUP(B7,TeamAttrs!$A$2:$B$20,2,FALSE)</f>
        <v>6</v>
      </c>
      <c r="J7">
        <f>VLOOKUP(E7,TeamAttrs!$A$2:$B$20,2,FALSE)</f>
        <v>8</v>
      </c>
      <c r="K7">
        <f t="shared" si="3"/>
        <v>2</v>
      </c>
      <c r="L7" t="str">
        <f>VLOOKUP(B7,TeamAttrs!$A$2:$C$20,3,FALSE)</f>
        <v>East</v>
      </c>
      <c r="M7" t="str">
        <f>VLOOKUP(E7,TeamAttrs!$A$2:$C$20,3,FALSE)</f>
        <v>West</v>
      </c>
    </row>
    <row r="8" spans="1:13" x14ac:dyDescent="0.25">
      <c r="A8" s="1">
        <v>41031</v>
      </c>
      <c r="B8" t="s">
        <v>11</v>
      </c>
      <c r="C8">
        <v>2</v>
      </c>
      <c r="D8">
        <v>0</v>
      </c>
      <c r="E8" t="s">
        <v>16</v>
      </c>
      <c r="F8">
        <f t="shared" si="0"/>
        <v>1</v>
      </c>
      <c r="G8">
        <f t="shared" si="1"/>
        <v>0</v>
      </c>
      <c r="H8">
        <f t="shared" si="2"/>
        <v>0</v>
      </c>
      <c r="I8">
        <f>VLOOKUP(B8,TeamAttrs!$A$2:$B$20,2,FALSE)</f>
        <v>8</v>
      </c>
      <c r="J8">
        <f>VLOOKUP(E8,TeamAttrs!$A$2:$B$20,2,FALSE)</f>
        <v>8</v>
      </c>
      <c r="K8">
        <f t="shared" si="3"/>
        <v>0</v>
      </c>
      <c r="L8" t="str">
        <f>VLOOKUP(B8,TeamAttrs!$A$2:$C$20,3,FALSE)</f>
        <v>West</v>
      </c>
      <c r="M8" t="str">
        <f>VLOOKUP(E8,TeamAttrs!$A$2:$C$20,3,FALSE)</f>
        <v>West</v>
      </c>
    </row>
    <row r="9" spans="1:13" x14ac:dyDescent="0.25">
      <c r="A9" s="1">
        <v>41034</v>
      </c>
      <c r="B9" t="s">
        <v>11</v>
      </c>
      <c r="C9">
        <v>1</v>
      </c>
      <c r="D9">
        <v>0</v>
      </c>
      <c r="E9" t="s">
        <v>4</v>
      </c>
      <c r="F9">
        <f t="shared" si="0"/>
        <v>1</v>
      </c>
      <c r="G9">
        <f t="shared" si="1"/>
        <v>0</v>
      </c>
      <c r="H9">
        <f t="shared" si="2"/>
        <v>0</v>
      </c>
      <c r="I9">
        <f>VLOOKUP(B9,TeamAttrs!$A$2:$B$20,2,FALSE)</f>
        <v>8</v>
      </c>
      <c r="J9">
        <f>VLOOKUP(E9,TeamAttrs!$A$2:$B$20,2,FALSE)</f>
        <v>5</v>
      </c>
      <c r="K9">
        <f t="shared" si="3"/>
        <v>-3</v>
      </c>
      <c r="L9" t="str">
        <f>VLOOKUP(B9,TeamAttrs!$A$2:$C$20,3,FALSE)</f>
        <v>West</v>
      </c>
      <c r="M9" t="str">
        <f>VLOOKUP(E9,TeamAttrs!$A$2:$C$20,3,FALSE)</f>
        <v>East</v>
      </c>
    </row>
    <row r="10" spans="1:13" x14ac:dyDescent="0.25">
      <c r="A10" s="1">
        <v>41038</v>
      </c>
      <c r="B10" t="s">
        <v>7</v>
      </c>
      <c r="C10">
        <v>0</v>
      </c>
      <c r="D10">
        <v>2</v>
      </c>
      <c r="E10" t="s">
        <v>11</v>
      </c>
      <c r="F10">
        <f t="shared" si="0"/>
        <v>0</v>
      </c>
      <c r="G10">
        <f t="shared" si="1"/>
        <v>0</v>
      </c>
      <c r="H10">
        <f t="shared" si="2"/>
        <v>1</v>
      </c>
      <c r="I10">
        <f>VLOOKUP(B10,TeamAttrs!$A$2:$B$20,2,FALSE)</f>
        <v>6</v>
      </c>
      <c r="J10">
        <f>VLOOKUP(E10,TeamAttrs!$A$2:$B$20,2,FALSE)</f>
        <v>8</v>
      </c>
      <c r="K10">
        <f t="shared" si="3"/>
        <v>2</v>
      </c>
      <c r="L10" t="str">
        <f>VLOOKUP(B10,TeamAttrs!$A$2:$C$20,3,FALSE)</f>
        <v>West</v>
      </c>
      <c r="M10" t="str">
        <f>VLOOKUP(E10,TeamAttrs!$A$2:$C$20,3,FALSE)</f>
        <v>West</v>
      </c>
    </row>
    <row r="11" spans="1:13" x14ac:dyDescent="0.25">
      <c r="A11" s="1">
        <v>41041</v>
      </c>
      <c r="B11" t="s">
        <v>11</v>
      </c>
      <c r="C11">
        <v>0</v>
      </c>
      <c r="D11">
        <v>1</v>
      </c>
      <c r="E11" t="s">
        <v>18</v>
      </c>
      <c r="F11">
        <f t="shared" si="0"/>
        <v>0</v>
      </c>
      <c r="G11">
        <f t="shared" si="1"/>
        <v>0</v>
      </c>
      <c r="H11">
        <f t="shared" si="2"/>
        <v>1</v>
      </c>
      <c r="I11">
        <f>VLOOKUP(B11,TeamAttrs!$A$2:$B$20,2,FALSE)</f>
        <v>8</v>
      </c>
      <c r="J11">
        <f>VLOOKUP(E11,TeamAttrs!$A$2:$B$20,2,FALSE)</f>
        <v>7</v>
      </c>
      <c r="K11">
        <f t="shared" si="3"/>
        <v>-1</v>
      </c>
      <c r="L11" t="str">
        <f>VLOOKUP(B11,TeamAttrs!$A$2:$C$20,3,FALSE)</f>
        <v>West</v>
      </c>
      <c r="M11" t="str">
        <f>VLOOKUP(E11,TeamAttrs!$A$2:$C$20,3,FALSE)</f>
        <v>West</v>
      </c>
    </row>
    <row r="12" spans="1:13" x14ac:dyDescent="0.25">
      <c r="A12" s="1">
        <v>41048</v>
      </c>
      <c r="B12" t="s">
        <v>0</v>
      </c>
      <c r="C12">
        <v>2</v>
      </c>
      <c r="D12">
        <v>2</v>
      </c>
      <c r="E12" t="s">
        <v>11</v>
      </c>
      <c r="F12">
        <f t="shared" si="0"/>
        <v>0</v>
      </c>
      <c r="G12">
        <f t="shared" si="1"/>
        <v>1</v>
      </c>
      <c r="H12">
        <f t="shared" si="2"/>
        <v>0</v>
      </c>
      <c r="I12">
        <f>VLOOKUP(B12,TeamAttrs!$A$2:$B$20,2,FALSE)</f>
        <v>8</v>
      </c>
      <c r="J12">
        <f>VLOOKUP(E12,TeamAttrs!$A$2:$B$20,2,FALSE)</f>
        <v>8</v>
      </c>
      <c r="K12">
        <f t="shared" si="3"/>
        <v>0</v>
      </c>
      <c r="L12" t="str">
        <f>VLOOKUP(B12,TeamAttrs!$A$2:$C$20,3,FALSE)</f>
        <v>West</v>
      </c>
      <c r="M12" t="str">
        <f>VLOOKUP(E12,TeamAttrs!$A$2:$C$20,3,FALSE)</f>
        <v>West</v>
      </c>
    </row>
    <row r="13" spans="1:13" x14ac:dyDescent="0.25">
      <c r="A13" s="1">
        <v>41052</v>
      </c>
      <c r="B13" t="s">
        <v>11</v>
      </c>
      <c r="C13">
        <v>0</v>
      </c>
      <c r="D13">
        <v>2</v>
      </c>
      <c r="E13" t="s">
        <v>8</v>
      </c>
      <c r="F13">
        <f t="shared" si="0"/>
        <v>0</v>
      </c>
      <c r="G13">
        <f t="shared" si="1"/>
        <v>0</v>
      </c>
      <c r="H13">
        <f t="shared" si="2"/>
        <v>1</v>
      </c>
      <c r="I13">
        <f>VLOOKUP(B13,TeamAttrs!$A$2:$B$20,2,FALSE)</f>
        <v>8</v>
      </c>
      <c r="J13">
        <f>VLOOKUP(E13,TeamAttrs!$A$2:$B$20,2,FALSE)</f>
        <v>5</v>
      </c>
      <c r="K13">
        <f t="shared" si="3"/>
        <v>-3</v>
      </c>
      <c r="L13" t="str">
        <f>VLOOKUP(B13,TeamAttrs!$A$2:$C$20,3,FALSE)</f>
        <v>West</v>
      </c>
      <c r="M13" t="str">
        <f>VLOOKUP(E13,TeamAttrs!$A$2:$C$20,3,FALSE)</f>
        <v>East</v>
      </c>
    </row>
    <row r="14" spans="1:13" x14ac:dyDescent="0.25">
      <c r="A14" s="1">
        <v>41055</v>
      </c>
      <c r="B14" t="s">
        <v>2</v>
      </c>
      <c r="C14">
        <v>1</v>
      </c>
      <c r="D14">
        <v>1</v>
      </c>
      <c r="E14" t="s">
        <v>11</v>
      </c>
      <c r="F14">
        <f t="shared" si="0"/>
        <v>0</v>
      </c>
      <c r="G14">
        <f t="shared" si="1"/>
        <v>1</v>
      </c>
      <c r="H14">
        <f t="shared" si="2"/>
        <v>0</v>
      </c>
      <c r="I14">
        <f>VLOOKUP(B14,TeamAttrs!$A$2:$B$20,2,FALSE)</f>
        <v>8</v>
      </c>
      <c r="J14">
        <f>VLOOKUP(E14,TeamAttrs!$A$2:$B$20,2,FALSE)</f>
        <v>8</v>
      </c>
      <c r="K14">
        <f t="shared" si="3"/>
        <v>0</v>
      </c>
      <c r="L14" t="str">
        <f>VLOOKUP(B14,TeamAttrs!$A$2:$C$20,3,FALSE)</f>
        <v>West</v>
      </c>
      <c r="M14" t="str">
        <f>VLOOKUP(E14,TeamAttrs!$A$2:$C$20,3,FALSE)</f>
        <v>West</v>
      </c>
    </row>
    <row r="15" spans="1:13" x14ac:dyDescent="0.25">
      <c r="A15" s="1">
        <v>41076</v>
      </c>
      <c r="B15" t="s">
        <v>1</v>
      </c>
      <c r="C15">
        <v>4</v>
      </c>
      <c r="D15">
        <v>1</v>
      </c>
      <c r="E15" t="s">
        <v>11</v>
      </c>
      <c r="F15">
        <f t="shared" si="0"/>
        <v>1</v>
      </c>
      <c r="G15">
        <f t="shared" si="1"/>
        <v>0</v>
      </c>
      <c r="H15">
        <f t="shared" si="2"/>
        <v>0</v>
      </c>
      <c r="I15">
        <f>VLOOKUP(B15,TeamAttrs!$A$2:$B$20,2,FALSE)</f>
        <v>5</v>
      </c>
      <c r="J15">
        <f>VLOOKUP(E15,TeamAttrs!$A$2:$B$20,2,FALSE)</f>
        <v>8</v>
      </c>
      <c r="K15">
        <f t="shared" si="3"/>
        <v>3</v>
      </c>
      <c r="L15" t="str">
        <f>VLOOKUP(B15,TeamAttrs!$A$2:$C$20,3,FALSE)</f>
        <v>East</v>
      </c>
      <c r="M15" t="str">
        <f>VLOOKUP(E15,TeamAttrs!$A$2:$C$20,3,FALSE)</f>
        <v>West</v>
      </c>
    </row>
    <row r="16" spans="1:13" x14ac:dyDescent="0.25">
      <c r="A16" s="1">
        <v>41080</v>
      </c>
      <c r="B16" t="s">
        <v>11</v>
      </c>
      <c r="C16">
        <v>1</v>
      </c>
      <c r="D16">
        <v>1</v>
      </c>
      <c r="E16" t="s">
        <v>6</v>
      </c>
      <c r="F16">
        <f t="shared" si="0"/>
        <v>0</v>
      </c>
      <c r="G16">
        <f t="shared" si="1"/>
        <v>1</v>
      </c>
      <c r="H16">
        <f t="shared" si="2"/>
        <v>0</v>
      </c>
      <c r="I16">
        <f>VLOOKUP(B16,TeamAttrs!$A$2:$B$20,2,FALSE)</f>
        <v>8</v>
      </c>
      <c r="J16">
        <f>VLOOKUP(E16,TeamAttrs!$A$2:$B$20,2,FALSE)</f>
        <v>6</v>
      </c>
      <c r="K16">
        <f t="shared" si="3"/>
        <v>-2</v>
      </c>
      <c r="L16" t="str">
        <f>VLOOKUP(B16,TeamAttrs!$A$2:$C$20,3,FALSE)</f>
        <v>West</v>
      </c>
      <c r="M16" t="str">
        <f>VLOOKUP(E16,TeamAttrs!$A$2:$C$20,3,FALSE)</f>
        <v>East</v>
      </c>
    </row>
    <row r="17" spans="1:13" x14ac:dyDescent="0.25">
      <c r="A17" s="1">
        <v>41084</v>
      </c>
      <c r="B17" t="s">
        <v>12</v>
      </c>
      <c r="C17">
        <v>2</v>
      </c>
      <c r="D17">
        <v>1</v>
      </c>
      <c r="E17" t="s">
        <v>11</v>
      </c>
      <c r="F17">
        <f t="shared" si="0"/>
        <v>1</v>
      </c>
      <c r="G17">
        <f t="shared" si="1"/>
        <v>0</v>
      </c>
      <c r="H17">
        <f t="shared" si="2"/>
        <v>0</v>
      </c>
      <c r="I17">
        <f>VLOOKUP(B17,TeamAttrs!$A$2:$B$20,2,FALSE)</f>
        <v>8</v>
      </c>
      <c r="J17">
        <f>VLOOKUP(E17,TeamAttrs!$A$2:$B$20,2,FALSE)</f>
        <v>8</v>
      </c>
      <c r="K17">
        <f t="shared" si="3"/>
        <v>0</v>
      </c>
      <c r="L17" t="str">
        <f>VLOOKUP(B17,TeamAttrs!$A$2:$C$20,3,FALSE)</f>
        <v>West</v>
      </c>
      <c r="M17" t="str">
        <f>VLOOKUP(E17,TeamAttrs!$A$2:$C$20,3,FALSE)</f>
        <v>West</v>
      </c>
    </row>
    <row r="18" spans="1:13" x14ac:dyDescent="0.25">
      <c r="A18" s="1">
        <v>41090</v>
      </c>
      <c r="B18" t="s">
        <v>9</v>
      </c>
      <c r="C18">
        <v>2</v>
      </c>
      <c r="D18">
        <v>2</v>
      </c>
      <c r="E18" t="s">
        <v>11</v>
      </c>
      <c r="F18">
        <f t="shared" si="0"/>
        <v>0</v>
      </c>
      <c r="G18">
        <f t="shared" si="1"/>
        <v>1</v>
      </c>
      <c r="H18">
        <f t="shared" si="2"/>
        <v>0</v>
      </c>
      <c r="I18">
        <f>VLOOKUP(B18,TeamAttrs!$A$2:$B$20,2,FALSE)</f>
        <v>5</v>
      </c>
      <c r="J18">
        <f>VLOOKUP(E18,TeamAttrs!$A$2:$B$20,2,FALSE)</f>
        <v>8</v>
      </c>
      <c r="K18">
        <f t="shared" si="3"/>
        <v>3</v>
      </c>
      <c r="L18" t="str">
        <f>VLOOKUP(B18,TeamAttrs!$A$2:$C$20,3,FALSE)</f>
        <v>East</v>
      </c>
      <c r="M18" t="str">
        <f>VLOOKUP(E18,TeamAttrs!$A$2:$C$20,3,FALSE)</f>
        <v>West</v>
      </c>
    </row>
    <row r="19" spans="1:13" x14ac:dyDescent="0.25">
      <c r="A19" s="1">
        <v>41094</v>
      </c>
      <c r="B19" t="s">
        <v>18</v>
      </c>
      <c r="C19">
        <v>0</v>
      </c>
      <c r="D19">
        <v>0</v>
      </c>
      <c r="E19" t="s">
        <v>11</v>
      </c>
      <c r="F19">
        <f t="shared" si="0"/>
        <v>0</v>
      </c>
      <c r="G19">
        <f t="shared" si="1"/>
        <v>1</v>
      </c>
      <c r="H19">
        <f t="shared" si="2"/>
        <v>0</v>
      </c>
      <c r="I19">
        <f>VLOOKUP(B19,TeamAttrs!$A$2:$B$20,2,FALSE)</f>
        <v>7</v>
      </c>
      <c r="J19">
        <f>VLOOKUP(E19,TeamAttrs!$A$2:$B$20,2,FALSE)</f>
        <v>8</v>
      </c>
      <c r="K19">
        <f t="shared" si="3"/>
        <v>1</v>
      </c>
      <c r="L19" t="str">
        <f>VLOOKUP(B19,TeamAttrs!$A$2:$C$20,3,FALSE)</f>
        <v>West</v>
      </c>
      <c r="M19" t="str">
        <f>VLOOKUP(E19,TeamAttrs!$A$2:$C$20,3,FALSE)</f>
        <v>West</v>
      </c>
    </row>
    <row r="20" spans="1:13" x14ac:dyDescent="0.25">
      <c r="A20" s="1">
        <v>41097</v>
      </c>
      <c r="B20" t="s">
        <v>11</v>
      </c>
      <c r="C20">
        <v>2</v>
      </c>
      <c r="D20">
        <v>1</v>
      </c>
      <c r="E20" t="s">
        <v>14</v>
      </c>
      <c r="F20">
        <f t="shared" si="0"/>
        <v>1</v>
      </c>
      <c r="G20">
        <f t="shared" si="1"/>
        <v>0</v>
      </c>
      <c r="H20">
        <f t="shared" si="2"/>
        <v>0</v>
      </c>
      <c r="I20">
        <f>VLOOKUP(B20,TeamAttrs!$A$2:$B$20,2,FALSE)</f>
        <v>8</v>
      </c>
      <c r="J20">
        <f>VLOOKUP(E20,TeamAttrs!$A$2:$B$20,2,FALSE)</f>
        <v>7</v>
      </c>
      <c r="K20">
        <f t="shared" si="3"/>
        <v>-1</v>
      </c>
      <c r="L20" t="str">
        <f>VLOOKUP(B20,TeamAttrs!$A$2:$C$20,3,FALSE)</f>
        <v>West</v>
      </c>
      <c r="M20" t="str">
        <f>VLOOKUP(E20,TeamAttrs!$A$2:$C$20,3,FALSE)</f>
        <v>West</v>
      </c>
    </row>
    <row r="21" spans="1:13" x14ac:dyDescent="0.25">
      <c r="A21" s="1">
        <v>41105</v>
      </c>
      <c r="B21" t="s">
        <v>15</v>
      </c>
      <c r="C21">
        <v>2</v>
      </c>
      <c r="D21">
        <v>2</v>
      </c>
      <c r="E21" t="s">
        <v>11</v>
      </c>
      <c r="F21">
        <f t="shared" si="0"/>
        <v>0</v>
      </c>
      <c r="G21">
        <f t="shared" si="1"/>
        <v>1</v>
      </c>
      <c r="H21">
        <f t="shared" si="2"/>
        <v>0</v>
      </c>
      <c r="I21">
        <f>VLOOKUP(B21,TeamAttrs!$A$2:$B$20,2,FALSE)</f>
        <v>5</v>
      </c>
      <c r="J21">
        <f>VLOOKUP(E21,TeamAttrs!$A$2:$B$20,2,FALSE)</f>
        <v>8</v>
      </c>
      <c r="K21">
        <f t="shared" si="3"/>
        <v>3</v>
      </c>
      <c r="L21" t="str">
        <f>VLOOKUP(B21,TeamAttrs!$A$2:$C$20,3,FALSE)</f>
        <v>East</v>
      </c>
      <c r="M21" t="str">
        <f>VLOOKUP(E21,TeamAttrs!$A$2:$C$20,3,FALSE)</f>
        <v>West</v>
      </c>
    </row>
    <row r="22" spans="1:13" x14ac:dyDescent="0.25">
      <c r="A22" s="1">
        <v>41118</v>
      </c>
      <c r="B22" t="s">
        <v>14</v>
      </c>
      <c r="C22">
        <v>1</v>
      </c>
      <c r="D22">
        <v>2</v>
      </c>
      <c r="E22" t="s">
        <v>11</v>
      </c>
      <c r="F22">
        <f t="shared" si="0"/>
        <v>0</v>
      </c>
      <c r="G22">
        <f t="shared" si="1"/>
        <v>0</v>
      </c>
      <c r="H22">
        <f t="shared" si="2"/>
        <v>1</v>
      </c>
      <c r="I22">
        <f>VLOOKUP(B22,TeamAttrs!$A$2:$B$20,2,FALSE)</f>
        <v>7</v>
      </c>
      <c r="J22">
        <f>VLOOKUP(E22,TeamAttrs!$A$2:$B$20,2,FALSE)</f>
        <v>8</v>
      </c>
      <c r="K22">
        <f t="shared" si="3"/>
        <v>1</v>
      </c>
      <c r="L22" t="str">
        <f>VLOOKUP(B22,TeamAttrs!$A$2:$C$20,3,FALSE)</f>
        <v>West</v>
      </c>
      <c r="M22" t="str">
        <f>VLOOKUP(E22,TeamAttrs!$A$2:$C$20,3,FALSE)</f>
        <v>West</v>
      </c>
    </row>
    <row r="23" spans="1:13" x14ac:dyDescent="0.25">
      <c r="A23" s="1">
        <v>41126</v>
      </c>
      <c r="B23" t="s">
        <v>11</v>
      </c>
      <c r="C23">
        <v>4</v>
      </c>
      <c r="D23">
        <v>0</v>
      </c>
      <c r="E23" t="s">
        <v>16</v>
      </c>
      <c r="F23">
        <f t="shared" si="0"/>
        <v>1</v>
      </c>
      <c r="G23">
        <f t="shared" si="1"/>
        <v>0</v>
      </c>
      <c r="H23">
        <f t="shared" si="2"/>
        <v>0</v>
      </c>
      <c r="I23">
        <f>VLOOKUP(B23,TeamAttrs!$A$2:$B$20,2,FALSE)</f>
        <v>8</v>
      </c>
      <c r="J23">
        <f>VLOOKUP(E23,TeamAttrs!$A$2:$B$20,2,FALSE)</f>
        <v>8</v>
      </c>
      <c r="K23">
        <f t="shared" si="3"/>
        <v>0</v>
      </c>
      <c r="L23" t="str">
        <f>VLOOKUP(B23,TeamAttrs!$A$2:$C$20,3,FALSE)</f>
        <v>West</v>
      </c>
      <c r="M23" t="str">
        <f>VLOOKUP(E23,TeamAttrs!$A$2:$C$20,3,FALSE)</f>
        <v>West</v>
      </c>
    </row>
    <row r="24" spans="1:13" x14ac:dyDescent="0.25">
      <c r="A24" s="1">
        <v>41132</v>
      </c>
      <c r="B24" t="s">
        <v>5</v>
      </c>
      <c r="C24">
        <v>2</v>
      </c>
      <c r="D24">
        <v>1</v>
      </c>
      <c r="E24" t="s">
        <v>11</v>
      </c>
      <c r="F24">
        <f t="shared" si="0"/>
        <v>1</v>
      </c>
      <c r="G24">
        <f t="shared" si="1"/>
        <v>0</v>
      </c>
      <c r="H24">
        <f t="shared" si="2"/>
        <v>0</v>
      </c>
      <c r="I24">
        <f>VLOOKUP(B24,TeamAttrs!$A$2:$B$20,2,FALSE)</f>
        <v>8</v>
      </c>
      <c r="J24">
        <f>VLOOKUP(E24,TeamAttrs!$A$2:$B$20,2,FALSE)</f>
        <v>8</v>
      </c>
      <c r="K24">
        <f t="shared" si="3"/>
        <v>0</v>
      </c>
      <c r="L24" t="str">
        <f>VLOOKUP(B24,TeamAttrs!$A$2:$C$20,3,FALSE)</f>
        <v>West</v>
      </c>
      <c r="M24" t="str">
        <f>VLOOKUP(E24,TeamAttrs!$A$2:$C$20,3,FALSE)</f>
        <v>West</v>
      </c>
    </row>
    <row r="25" spans="1:13" x14ac:dyDescent="0.25">
      <c r="A25" s="1">
        <v>41139</v>
      </c>
      <c r="B25" t="s">
        <v>11</v>
      </c>
      <c r="C25">
        <v>2</v>
      </c>
      <c r="D25">
        <v>0</v>
      </c>
      <c r="E25" t="s">
        <v>0</v>
      </c>
      <c r="F25">
        <f t="shared" si="0"/>
        <v>1</v>
      </c>
      <c r="G25">
        <f t="shared" si="1"/>
        <v>0</v>
      </c>
      <c r="H25">
        <f t="shared" si="2"/>
        <v>0</v>
      </c>
      <c r="I25">
        <f>VLOOKUP(B25,TeamAttrs!$A$2:$B$20,2,FALSE)</f>
        <v>8</v>
      </c>
      <c r="J25">
        <f>VLOOKUP(E25,TeamAttrs!$A$2:$B$20,2,FALSE)</f>
        <v>8</v>
      </c>
      <c r="K25">
        <f t="shared" si="3"/>
        <v>0</v>
      </c>
      <c r="L25" t="str">
        <f>VLOOKUP(B25,TeamAttrs!$A$2:$C$20,3,FALSE)</f>
        <v>West</v>
      </c>
      <c r="M25" t="str">
        <f>VLOOKUP(E25,TeamAttrs!$A$2:$C$20,3,FALSE)</f>
        <v>West</v>
      </c>
    </row>
    <row r="26" spans="1:13" x14ac:dyDescent="0.25">
      <c r="A26" s="1">
        <v>41146</v>
      </c>
      <c r="B26" t="s">
        <v>2</v>
      </c>
      <c r="C26">
        <v>2</v>
      </c>
      <c r="D26">
        <v>6</v>
      </c>
      <c r="E26" t="s">
        <v>11</v>
      </c>
      <c r="F26">
        <f t="shared" si="0"/>
        <v>0</v>
      </c>
      <c r="G26">
        <f t="shared" si="1"/>
        <v>0</v>
      </c>
      <c r="H26">
        <f t="shared" si="2"/>
        <v>1</v>
      </c>
      <c r="I26">
        <f>VLOOKUP(B26,TeamAttrs!$A$2:$B$20,2,FALSE)</f>
        <v>8</v>
      </c>
      <c r="J26">
        <f>VLOOKUP(E26,TeamAttrs!$A$2:$B$20,2,FALSE)</f>
        <v>8</v>
      </c>
      <c r="K26">
        <f t="shared" si="3"/>
        <v>0</v>
      </c>
      <c r="L26" t="str">
        <f>VLOOKUP(B26,TeamAttrs!$A$2:$C$20,3,FALSE)</f>
        <v>West</v>
      </c>
      <c r="M26" t="str">
        <f>VLOOKUP(E26,TeamAttrs!$A$2:$C$20,3,FALSE)</f>
        <v>West</v>
      </c>
    </row>
    <row r="27" spans="1:13" x14ac:dyDescent="0.25">
      <c r="A27" s="1">
        <v>41154</v>
      </c>
      <c r="B27" t="s">
        <v>7</v>
      </c>
      <c r="C27">
        <v>1</v>
      </c>
      <c r="D27">
        <v>1</v>
      </c>
      <c r="E27" t="s">
        <v>11</v>
      </c>
      <c r="F27">
        <f t="shared" si="0"/>
        <v>0</v>
      </c>
      <c r="G27">
        <f t="shared" si="1"/>
        <v>1</v>
      </c>
      <c r="H27">
        <f t="shared" si="2"/>
        <v>0</v>
      </c>
      <c r="I27">
        <f>VLOOKUP(B27,TeamAttrs!$A$2:$B$20,2,FALSE)</f>
        <v>6</v>
      </c>
      <c r="J27">
        <f>VLOOKUP(E27,TeamAttrs!$A$2:$B$20,2,FALSE)</f>
        <v>8</v>
      </c>
      <c r="K27">
        <f t="shared" si="3"/>
        <v>2</v>
      </c>
      <c r="L27" t="str">
        <f>VLOOKUP(B27,TeamAttrs!$A$2:$C$20,3,FALSE)</f>
        <v>West</v>
      </c>
      <c r="M27" t="str">
        <f>VLOOKUP(E27,TeamAttrs!$A$2:$C$20,3,FALSE)</f>
        <v>West</v>
      </c>
    </row>
    <row r="28" spans="1:13" x14ac:dyDescent="0.25">
      <c r="A28" s="1">
        <v>41160</v>
      </c>
      <c r="B28" t="s">
        <v>11</v>
      </c>
      <c r="C28">
        <v>2</v>
      </c>
      <c r="D28">
        <v>1</v>
      </c>
      <c r="E28" t="s">
        <v>2</v>
      </c>
      <c r="F28">
        <f t="shared" si="0"/>
        <v>1</v>
      </c>
      <c r="G28">
        <f t="shared" si="1"/>
        <v>0</v>
      </c>
      <c r="H28">
        <f t="shared" si="2"/>
        <v>0</v>
      </c>
      <c r="I28">
        <f>VLOOKUP(B28,TeamAttrs!$A$2:$B$20,2,FALSE)</f>
        <v>8</v>
      </c>
      <c r="J28">
        <f>VLOOKUP(E28,TeamAttrs!$A$2:$B$20,2,FALSE)</f>
        <v>8</v>
      </c>
      <c r="K28">
        <f t="shared" si="3"/>
        <v>0</v>
      </c>
      <c r="L28" t="str">
        <f>VLOOKUP(B28,TeamAttrs!$A$2:$C$20,3,FALSE)</f>
        <v>West</v>
      </c>
      <c r="M28" t="str">
        <f>VLOOKUP(E28,TeamAttrs!$A$2:$C$20,3,FALSE)</f>
        <v>West</v>
      </c>
    </row>
    <row r="29" spans="1:13" x14ac:dyDescent="0.25">
      <c r="A29" s="1">
        <v>41167</v>
      </c>
      <c r="B29" t="s">
        <v>12</v>
      </c>
      <c r="C29">
        <v>1</v>
      </c>
      <c r="D29">
        <v>1</v>
      </c>
      <c r="E29" t="s">
        <v>11</v>
      </c>
      <c r="F29">
        <f t="shared" si="0"/>
        <v>0</v>
      </c>
      <c r="G29">
        <f t="shared" si="1"/>
        <v>1</v>
      </c>
      <c r="H29">
        <f t="shared" si="2"/>
        <v>0</v>
      </c>
      <c r="I29">
        <f>VLOOKUP(B29,TeamAttrs!$A$2:$B$20,2,FALSE)</f>
        <v>8</v>
      </c>
      <c r="J29">
        <f>VLOOKUP(E29,TeamAttrs!$A$2:$B$20,2,FALSE)</f>
        <v>8</v>
      </c>
      <c r="K29">
        <f t="shared" si="3"/>
        <v>0</v>
      </c>
      <c r="L29" t="str">
        <f>VLOOKUP(B29,TeamAttrs!$A$2:$C$20,3,FALSE)</f>
        <v>West</v>
      </c>
      <c r="M29" t="str">
        <f>VLOOKUP(E29,TeamAttrs!$A$2:$C$20,3,FALSE)</f>
        <v>West</v>
      </c>
    </row>
    <row r="30" spans="1:13" x14ac:dyDescent="0.25">
      <c r="A30" s="1">
        <v>41174</v>
      </c>
      <c r="B30" t="s">
        <v>11</v>
      </c>
      <c r="C30">
        <v>1</v>
      </c>
      <c r="D30">
        <v>2</v>
      </c>
      <c r="E30" t="s">
        <v>5</v>
      </c>
      <c r="F30">
        <f t="shared" si="0"/>
        <v>0</v>
      </c>
      <c r="G30">
        <f t="shared" si="1"/>
        <v>0</v>
      </c>
      <c r="H30">
        <f t="shared" si="2"/>
        <v>1</v>
      </c>
      <c r="I30">
        <f>VLOOKUP(B30,TeamAttrs!$A$2:$B$20,2,FALSE)</f>
        <v>8</v>
      </c>
      <c r="J30">
        <f>VLOOKUP(E30,TeamAttrs!$A$2:$B$20,2,FALSE)</f>
        <v>8</v>
      </c>
      <c r="K30">
        <f t="shared" si="3"/>
        <v>0</v>
      </c>
      <c r="L30" t="str">
        <f>VLOOKUP(B30,TeamAttrs!$A$2:$C$20,3,FALSE)</f>
        <v>West</v>
      </c>
      <c r="M30" t="str">
        <f>VLOOKUP(E30,TeamAttrs!$A$2:$C$20,3,FALSE)</f>
        <v>West</v>
      </c>
    </row>
    <row r="31" spans="1:13" x14ac:dyDescent="0.25">
      <c r="A31" s="1">
        <v>41181</v>
      </c>
      <c r="B31" t="s">
        <v>0</v>
      </c>
      <c r="C31">
        <v>0</v>
      </c>
      <c r="D31">
        <v>0</v>
      </c>
      <c r="E31" t="s">
        <v>11</v>
      </c>
      <c r="F31">
        <f t="shared" si="0"/>
        <v>0</v>
      </c>
      <c r="G31">
        <f t="shared" si="1"/>
        <v>1</v>
      </c>
      <c r="H31">
        <f t="shared" si="2"/>
        <v>0</v>
      </c>
      <c r="I31">
        <f>VLOOKUP(B31,TeamAttrs!$A$2:$B$20,2,FALSE)</f>
        <v>8</v>
      </c>
      <c r="J31">
        <f>VLOOKUP(E31,TeamAttrs!$A$2:$B$20,2,FALSE)</f>
        <v>8</v>
      </c>
      <c r="K31">
        <f t="shared" si="3"/>
        <v>0</v>
      </c>
      <c r="L31" t="str">
        <f>VLOOKUP(B31,TeamAttrs!$A$2:$C$20,3,FALSE)</f>
        <v>West</v>
      </c>
      <c r="M31" t="str">
        <f>VLOOKUP(E31,TeamAttrs!$A$2:$C$20,3,FALSE)</f>
        <v>West</v>
      </c>
    </row>
    <row r="32" spans="1:13" x14ac:dyDescent="0.25">
      <c r="A32" s="1">
        <v>41189</v>
      </c>
      <c r="B32" t="s">
        <v>11</v>
      </c>
      <c r="C32">
        <v>3</v>
      </c>
      <c r="D32">
        <v>0</v>
      </c>
      <c r="E32" t="s">
        <v>12</v>
      </c>
      <c r="F32">
        <f t="shared" si="0"/>
        <v>1</v>
      </c>
      <c r="G32">
        <f t="shared" si="1"/>
        <v>0</v>
      </c>
      <c r="H32">
        <f t="shared" si="2"/>
        <v>0</v>
      </c>
      <c r="I32">
        <f>VLOOKUP(B32,TeamAttrs!$A$2:$B$20,2,FALSE)</f>
        <v>8</v>
      </c>
      <c r="J32">
        <f>VLOOKUP(E32,TeamAttrs!$A$2:$B$20,2,FALSE)</f>
        <v>8</v>
      </c>
      <c r="K32">
        <f t="shared" si="3"/>
        <v>0</v>
      </c>
      <c r="L32" t="str">
        <f>VLOOKUP(B32,TeamAttrs!$A$2:$C$20,3,FALSE)</f>
        <v>West</v>
      </c>
      <c r="M32" t="str">
        <f>VLOOKUP(E32,TeamAttrs!$A$2:$C$20,3,FALSE)</f>
        <v>West</v>
      </c>
    </row>
    <row r="33" spans="1:13" x14ac:dyDescent="0.25">
      <c r="A33" s="1">
        <v>41199</v>
      </c>
      <c r="B33" t="s">
        <v>11</v>
      </c>
      <c r="C33">
        <v>0</v>
      </c>
      <c r="D33">
        <v>0</v>
      </c>
      <c r="E33" t="s">
        <v>18</v>
      </c>
      <c r="F33">
        <f t="shared" ref="F33:F39" si="4">IF(C33&gt;D33, 1,0)</f>
        <v>0</v>
      </c>
      <c r="G33">
        <f t="shared" ref="G33:G39" si="5">IF(C33=D33, 1, 0)</f>
        <v>1</v>
      </c>
      <c r="H33">
        <f t="shared" ref="H33:H39" si="6">IF(D33&gt;C33, 1,0)</f>
        <v>0</v>
      </c>
      <c r="I33">
        <f>VLOOKUP(B33,TeamAttrs!$A$2:$B$20,2,FALSE)</f>
        <v>8</v>
      </c>
      <c r="J33">
        <f>VLOOKUP(E33,TeamAttrs!$A$2:$B$20,2,FALSE)</f>
        <v>7</v>
      </c>
      <c r="K33">
        <f t="shared" si="3"/>
        <v>-1</v>
      </c>
      <c r="L33" t="str">
        <f>VLOOKUP(B33,TeamAttrs!$A$2:$C$20,3,FALSE)</f>
        <v>West</v>
      </c>
      <c r="M33" t="str">
        <f>VLOOKUP(E33,TeamAttrs!$A$2:$C$20,3,FALSE)</f>
        <v>West</v>
      </c>
    </row>
    <row r="34" spans="1:13" x14ac:dyDescent="0.25">
      <c r="A34" s="1">
        <v>41203</v>
      </c>
      <c r="B34" t="s">
        <v>11</v>
      </c>
      <c r="C34">
        <v>3</v>
      </c>
      <c r="D34">
        <v>1</v>
      </c>
      <c r="E34" t="s">
        <v>7</v>
      </c>
      <c r="F34">
        <f t="shared" si="4"/>
        <v>1</v>
      </c>
      <c r="G34">
        <f t="shared" si="5"/>
        <v>0</v>
      </c>
      <c r="H34">
        <f t="shared" si="6"/>
        <v>0</v>
      </c>
      <c r="I34">
        <f>VLOOKUP(B34,TeamAttrs!$A$2:$B$20,2,FALSE)</f>
        <v>8</v>
      </c>
      <c r="J34">
        <f>VLOOKUP(E34,TeamAttrs!$A$2:$B$20,2,FALSE)</f>
        <v>6</v>
      </c>
      <c r="K34">
        <f t="shared" si="3"/>
        <v>-2</v>
      </c>
      <c r="L34" t="str">
        <f>VLOOKUP(B34,TeamAttrs!$A$2:$C$20,3,FALSE)</f>
        <v>West</v>
      </c>
      <c r="M34" t="str">
        <f>VLOOKUP(E34,TeamAttrs!$A$2:$C$20,3,FALSE)</f>
        <v>West</v>
      </c>
    </row>
    <row r="35" spans="1:13" x14ac:dyDescent="0.25">
      <c r="A35" s="1">
        <v>41210</v>
      </c>
      <c r="B35" t="s">
        <v>16</v>
      </c>
      <c r="C35">
        <v>1</v>
      </c>
      <c r="D35">
        <v>0</v>
      </c>
      <c r="E35" t="s">
        <v>11</v>
      </c>
      <c r="F35">
        <f t="shared" si="4"/>
        <v>1</v>
      </c>
      <c r="G35">
        <f t="shared" si="5"/>
        <v>0</v>
      </c>
      <c r="H35">
        <f t="shared" si="6"/>
        <v>0</v>
      </c>
      <c r="I35">
        <f>VLOOKUP(B35,TeamAttrs!$A$2:$B$20,2,FALSE)</f>
        <v>8</v>
      </c>
      <c r="J35">
        <f>VLOOKUP(E35,TeamAttrs!$A$2:$B$20,2,FALSE)</f>
        <v>8</v>
      </c>
      <c r="K35">
        <f t="shared" si="3"/>
        <v>0</v>
      </c>
      <c r="L35" t="str">
        <f>VLOOKUP(B35,TeamAttrs!$A$2:$C$20,3,FALSE)</f>
        <v>West</v>
      </c>
      <c r="M35" t="str">
        <f>VLOOKUP(E35,TeamAttrs!$A$2:$C$20,3,FALSE)</f>
        <v>West</v>
      </c>
    </row>
    <row r="36" spans="1:13" x14ac:dyDescent="0.25">
      <c r="A36" s="1">
        <v>41215</v>
      </c>
      <c r="B36" t="s">
        <v>11</v>
      </c>
      <c r="C36">
        <v>0</v>
      </c>
      <c r="D36">
        <v>0</v>
      </c>
      <c r="E36" t="s">
        <v>18</v>
      </c>
      <c r="F36">
        <f t="shared" si="4"/>
        <v>0</v>
      </c>
      <c r="G36">
        <f t="shared" si="5"/>
        <v>1</v>
      </c>
      <c r="H36">
        <f t="shared" si="6"/>
        <v>0</v>
      </c>
      <c r="I36">
        <f>VLOOKUP(B36,TeamAttrs!$A$2:$B$20,2,FALSE)</f>
        <v>8</v>
      </c>
      <c r="J36">
        <f>VLOOKUP(E36,TeamAttrs!$A$2:$B$20,2,FALSE)</f>
        <v>7</v>
      </c>
      <c r="K36">
        <f t="shared" si="3"/>
        <v>-1</v>
      </c>
      <c r="L36" t="str">
        <f>VLOOKUP(B36,TeamAttrs!$A$2:$C$20,3,FALSE)</f>
        <v>West</v>
      </c>
      <c r="M36" t="str">
        <f>VLOOKUP(E36,TeamAttrs!$A$2:$C$20,3,FALSE)</f>
        <v>West</v>
      </c>
    </row>
    <row r="37" spans="1:13" x14ac:dyDescent="0.25">
      <c r="A37" s="1">
        <v>41221</v>
      </c>
      <c r="B37" t="s">
        <v>18</v>
      </c>
      <c r="C37">
        <v>0</v>
      </c>
      <c r="D37">
        <v>1</v>
      </c>
      <c r="E37" t="s">
        <v>11</v>
      </c>
      <c r="F37">
        <f t="shared" si="4"/>
        <v>0</v>
      </c>
      <c r="G37">
        <f t="shared" si="5"/>
        <v>0</v>
      </c>
      <c r="H37">
        <f t="shared" si="6"/>
        <v>1</v>
      </c>
      <c r="I37">
        <f>VLOOKUP(B37,TeamAttrs!$A$2:$B$20,2,FALSE)</f>
        <v>7</v>
      </c>
      <c r="J37">
        <f>VLOOKUP(E37,TeamAttrs!$A$2:$B$20,2,FALSE)</f>
        <v>8</v>
      </c>
      <c r="K37">
        <f t="shared" si="3"/>
        <v>1</v>
      </c>
      <c r="L37" t="str">
        <f>VLOOKUP(B37,TeamAttrs!$A$2:$C$20,3,FALSE)</f>
        <v>West</v>
      </c>
      <c r="M37" t="str">
        <f>VLOOKUP(E37,TeamAttrs!$A$2:$C$20,3,FALSE)</f>
        <v>West</v>
      </c>
    </row>
    <row r="38" spans="1:13" x14ac:dyDescent="0.25">
      <c r="A38" s="1">
        <v>41224</v>
      </c>
      <c r="B38" t="s">
        <v>16</v>
      </c>
      <c r="C38">
        <v>3</v>
      </c>
      <c r="D38">
        <v>0</v>
      </c>
      <c r="E38" t="s">
        <v>11</v>
      </c>
      <c r="F38">
        <f t="shared" si="4"/>
        <v>1</v>
      </c>
      <c r="G38">
        <f t="shared" si="5"/>
        <v>0</v>
      </c>
      <c r="H38">
        <f t="shared" si="6"/>
        <v>0</v>
      </c>
      <c r="I38">
        <f>VLOOKUP(B38,TeamAttrs!$A$2:$B$20,2,FALSE)</f>
        <v>8</v>
      </c>
      <c r="J38">
        <f>VLOOKUP(E38,TeamAttrs!$A$2:$B$20,2,FALSE)</f>
        <v>8</v>
      </c>
      <c r="K38">
        <f t="shared" si="3"/>
        <v>0</v>
      </c>
      <c r="L38" t="str">
        <f>VLOOKUP(B38,TeamAttrs!$A$2:$C$20,3,FALSE)</f>
        <v>West</v>
      </c>
      <c r="M38" t="str">
        <f>VLOOKUP(E38,TeamAttrs!$A$2:$C$20,3,FALSE)</f>
        <v>West</v>
      </c>
    </row>
    <row r="39" spans="1:13" x14ac:dyDescent="0.25">
      <c r="A39" s="1">
        <v>41231</v>
      </c>
      <c r="B39" t="s">
        <v>11</v>
      </c>
      <c r="C39">
        <v>2</v>
      </c>
      <c r="D39">
        <v>1</v>
      </c>
      <c r="E39" t="s">
        <v>16</v>
      </c>
      <c r="F39">
        <f t="shared" si="4"/>
        <v>1</v>
      </c>
      <c r="G39">
        <f t="shared" si="5"/>
        <v>0</v>
      </c>
      <c r="H39">
        <f t="shared" si="6"/>
        <v>0</v>
      </c>
      <c r="I39">
        <f>VLOOKUP(B39,TeamAttrs!$A$2:$B$20,2,FALSE)</f>
        <v>8</v>
      </c>
      <c r="J39">
        <f>VLOOKUP(E39,TeamAttrs!$A$2:$B$20,2,FALSE)</f>
        <v>8</v>
      </c>
      <c r="K39">
        <f t="shared" si="3"/>
        <v>0</v>
      </c>
      <c r="L39" t="str">
        <f>VLOOKUP(B39,TeamAttrs!$A$2:$C$20,3,FALSE)</f>
        <v>West</v>
      </c>
      <c r="M39" t="str">
        <f>VLOOKUP(E39,TeamAttrs!$A$2:$C$20,3,FALSE)</f>
        <v>West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defaultRowHeight="15" x14ac:dyDescent="0.25"/>
  <cols>
    <col min="1" max="1" width="23.140625" bestFit="1" customWidth="1"/>
    <col min="2" max="2" width="15.28515625" bestFit="1" customWidth="1"/>
    <col min="3" max="3" width="11.28515625" bestFit="1" customWidth="1"/>
    <col min="4" max="4" width="11.140625" bestFit="1" customWidth="1"/>
  </cols>
  <sheetData>
    <row r="1" spans="1:4" x14ac:dyDescent="0.25">
      <c r="A1" s="2" t="s">
        <v>30</v>
      </c>
      <c r="B1" s="2" t="s">
        <v>31</v>
      </c>
      <c r="C1" s="2" t="s">
        <v>34</v>
      </c>
      <c r="D1" s="2" t="s">
        <v>39</v>
      </c>
    </row>
    <row r="2" spans="1:4" x14ac:dyDescent="0.25">
      <c r="A2" t="s">
        <v>17</v>
      </c>
      <c r="B2">
        <v>6</v>
      </c>
      <c r="C2" t="s">
        <v>35</v>
      </c>
      <c r="D2">
        <v>3230000</v>
      </c>
    </row>
    <row r="3" spans="1:4" x14ac:dyDescent="0.25">
      <c r="A3" t="s">
        <v>2</v>
      </c>
      <c r="B3">
        <v>8</v>
      </c>
      <c r="C3" t="s">
        <v>36</v>
      </c>
      <c r="D3">
        <v>3230000</v>
      </c>
    </row>
    <row r="4" spans="1:4" x14ac:dyDescent="0.25">
      <c r="A4" t="s">
        <v>14</v>
      </c>
      <c r="B4">
        <v>7</v>
      </c>
      <c r="C4" t="s">
        <v>36</v>
      </c>
      <c r="D4">
        <v>3430000</v>
      </c>
    </row>
    <row r="5" spans="1:4" x14ac:dyDescent="0.25">
      <c r="A5" t="s">
        <v>8</v>
      </c>
      <c r="B5">
        <v>5</v>
      </c>
      <c r="C5" t="s">
        <v>35</v>
      </c>
      <c r="D5">
        <v>3330000</v>
      </c>
    </row>
    <row r="6" spans="1:4" x14ac:dyDescent="0.25">
      <c r="A6" t="s">
        <v>3</v>
      </c>
      <c r="B6">
        <v>5</v>
      </c>
      <c r="C6" t="s">
        <v>35</v>
      </c>
      <c r="D6">
        <v>4190000.0000000005</v>
      </c>
    </row>
    <row r="7" spans="1:4" x14ac:dyDescent="0.25">
      <c r="A7" t="s">
        <v>7</v>
      </c>
      <c r="B7">
        <v>6</v>
      </c>
      <c r="C7" t="s">
        <v>36</v>
      </c>
      <c r="D7">
        <v>3450000</v>
      </c>
    </row>
    <row r="8" spans="1:4" x14ac:dyDescent="0.25">
      <c r="A8" t="s">
        <v>13</v>
      </c>
      <c r="B8">
        <v>6</v>
      </c>
      <c r="C8" t="s">
        <v>35</v>
      </c>
      <c r="D8">
        <v>3000000</v>
      </c>
    </row>
    <row r="9" spans="1:4" x14ac:dyDescent="0.25">
      <c r="A9" t="s">
        <v>16</v>
      </c>
      <c r="B9">
        <v>8</v>
      </c>
      <c r="C9" t="s">
        <v>36</v>
      </c>
      <c r="D9">
        <v>12630000</v>
      </c>
    </row>
    <row r="10" spans="1:4" x14ac:dyDescent="0.25">
      <c r="A10" t="s">
        <v>1</v>
      </c>
      <c r="B10">
        <v>5</v>
      </c>
      <c r="C10" t="s">
        <v>35</v>
      </c>
      <c r="D10">
        <v>3030000</v>
      </c>
    </row>
    <row r="11" spans="1:4" x14ac:dyDescent="0.25">
      <c r="A11" t="s">
        <v>9</v>
      </c>
      <c r="B11">
        <v>5</v>
      </c>
      <c r="C11" t="s">
        <v>35</v>
      </c>
      <c r="D11">
        <v>3260000</v>
      </c>
    </row>
    <row r="12" spans="1:4" x14ac:dyDescent="0.25">
      <c r="A12" t="s">
        <v>15</v>
      </c>
      <c r="B12">
        <v>5</v>
      </c>
      <c r="C12" t="s">
        <v>35</v>
      </c>
      <c r="D12">
        <v>12960000</v>
      </c>
    </row>
    <row r="13" spans="1:4" x14ac:dyDescent="0.25">
      <c r="A13" t="s">
        <v>4</v>
      </c>
      <c r="B13">
        <v>5</v>
      </c>
      <c r="C13" t="s">
        <v>35</v>
      </c>
      <c r="D13">
        <v>3620000</v>
      </c>
    </row>
    <row r="14" spans="1:4" x14ac:dyDescent="0.25">
      <c r="A14" t="s">
        <v>12</v>
      </c>
      <c r="B14">
        <v>8</v>
      </c>
      <c r="C14" t="s">
        <v>36</v>
      </c>
      <c r="D14">
        <v>4160000</v>
      </c>
    </row>
    <row r="15" spans="1:4" x14ac:dyDescent="0.25">
      <c r="A15" t="s">
        <v>18</v>
      </c>
      <c r="B15">
        <v>7</v>
      </c>
      <c r="C15" t="s">
        <v>36</v>
      </c>
      <c r="D15">
        <v>3520000</v>
      </c>
    </row>
    <row r="16" spans="1:4" x14ac:dyDescent="0.25">
      <c r="A16" t="s">
        <v>5</v>
      </c>
      <c r="B16">
        <v>8</v>
      </c>
      <c r="C16" t="s">
        <v>36</v>
      </c>
      <c r="D16">
        <v>3210000</v>
      </c>
    </row>
    <row r="17" spans="1:4" x14ac:dyDescent="0.25">
      <c r="A17" t="s">
        <v>11</v>
      </c>
      <c r="B17">
        <v>8</v>
      </c>
      <c r="C17" t="s">
        <v>36</v>
      </c>
      <c r="D17">
        <v>3980000</v>
      </c>
    </row>
    <row r="18" spans="1:4" x14ac:dyDescent="0.25">
      <c r="A18" t="s">
        <v>6</v>
      </c>
      <c r="B18">
        <v>6</v>
      </c>
      <c r="C18" t="s">
        <v>35</v>
      </c>
      <c r="D18">
        <v>3120000</v>
      </c>
    </row>
    <row r="19" spans="1:4" x14ac:dyDescent="0.25">
      <c r="A19" t="s">
        <v>10</v>
      </c>
      <c r="B19">
        <v>5</v>
      </c>
      <c r="C19" t="s">
        <v>35</v>
      </c>
      <c r="D19">
        <v>8250000</v>
      </c>
    </row>
    <row r="20" spans="1:4" x14ac:dyDescent="0.25">
      <c r="A20" t="s">
        <v>0</v>
      </c>
      <c r="B20">
        <v>8</v>
      </c>
      <c r="C20" t="s">
        <v>36</v>
      </c>
      <c r="D20">
        <v>4370000</v>
      </c>
    </row>
  </sheetData>
  <sortState ref="A1:A30">
    <sortCondition ref="A1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C1" workbookViewId="0">
      <selection activeCell="M2" sqref="I1:M2"/>
    </sheetView>
  </sheetViews>
  <sheetFormatPr defaultRowHeight="15" x14ac:dyDescent="0.25"/>
  <cols>
    <col min="1" max="1" width="10.7109375" bestFit="1" customWidth="1"/>
    <col min="2" max="2" width="57.7109375" bestFit="1" customWidth="1"/>
    <col min="3" max="3" width="16.140625" bestFit="1" customWidth="1"/>
    <col min="4" max="4" width="11.7109375" bestFit="1" customWidth="1"/>
    <col min="6" max="6" width="10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31</v>
      </c>
      <c r="J1" s="2" t="s">
        <v>32</v>
      </c>
      <c r="K1" s="2" t="s">
        <v>33</v>
      </c>
      <c r="L1" s="2" t="s">
        <v>37</v>
      </c>
      <c r="M1" s="2" t="s">
        <v>38</v>
      </c>
    </row>
    <row r="2" spans="1:13" x14ac:dyDescent="0.25">
      <c r="A2" s="1">
        <v>40985</v>
      </c>
      <c r="B2" t="s">
        <v>11</v>
      </c>
      <c r="C2">
        <v>3</v>
      </c>
      <c r="D2">
        <v>1</v>
      </c>
      <c r="E2" t="s">
        <v>10</v>
      </c>
      <c r="F2">
        <f>IF(C2&gt;D2, 1,0)</f>
        <v>1</v>
      </c>
      <c r="G2">
        <f>IF(C2=D2, 1, 0)</f>
        <v>0</v>
      </c>
      <c r="H2">
        <f>IF(D2&gt;C2, 1,0)</f>
        <v>0</v>
      </c>
      <c r="I2">
        <f>VLOOKUP(B2,TeamAttrs!$A$2:$B$20,2,FALSE)</f>
        <v>8</v>
      </c>
      <c r="J2">
        <f>VLOOKUP(E2,TeamAttrs!$A$2:$B$20,2,FALSE)</f>
        <v>5</v>
      </c>
      <c r="K2">
        <f>J2-I2</f>
        <v>-3</v>
      </c>
      <c r="L2" t="str">
        <f>VLOOKUP(B2,TeamAttrs!$A$2:$C$20,3,FALSE)</f>
        <v>West</v>
      </c>
      <c r="M2" t="str">
        <f>VLOOKUP(E2,TeamAttrs!$A$2:$C$20,3,FALSE)</f>
        <v>East</v>
      </c>
    </row>
    <row r="3" spans="1:13" x14ac:dyDescent="0.25">
      <c r="A3" s="1">
        <v>40991</v>
      </c>
      <c r="B3" t="s">
        <v>11</v>
      </c>
      <c r="C3">
        <v>2</v>
      </c>
      <c r="D3">
        <v>0</v>
      </c>
      <c r="E3" t="s">
        <v>13</v>
      </c>
      <c r="F3">
        <f t="shared" ref="F3:F39" si="0">IF(C3&gt;D3, 1,0)</f>
        <v>1</v>
      </c>
      <c r="G3">
        <f t="shared" ref="G3:G39" si="1">IF(C3=D3, 1, 0)</f>
        <v>0</v>
      </c>
      <c r="H3">
        <f t="shared" ref="H3:H39" si="2">IF(D3&gt;C3, 1,0)</f>
        <v>0</v>
      </c>
      <c r="I3">
        <f>VLOOKUP(B3,TeamAttrs!$A$2:$B$20,2,FALSE)</f>
        <v>8</v>
      </c>
      <c r="J3">
        <f>VLOOKUP(E3,TeamAttrs!$A$2:$B$20,2,FALSE)</f>
        <v>6</v>
      </c>
      <c r="K3">
        <f t="shared" ref="K3:K39" si="3">J3-I3</f>
        <v>-2</v>
      </c>
      <c r="L3" t="str">
        <f>VLOOKUP(B3,TeamAttrs!$A$2:$C$20,3,FALSE)</f>
        <v>West</v>
      </c>
      <c r="M3" t="str">
        <f>VLOOKUP(E3,TeamAttrs!$A$2:$C$20,3,FALSE)</f>
        <v>East</v>
      </c>
    </row>
    <row r="4" spans="1:13" x14ac:dyDescent="0.25">
      <c r="A4" s="1">
        <v>40999</v>
      </c>
      <c r="B4" t="s">
        <v>11</v>
      </c>
      <c r="C4">
        <v>0</v>
      </c>
      <c r="D4">
        <v>1</v>
      </c>
      <c r="E4" t="s">
        <v>5</v>
      </c>
      <c r="F4">
        <f t="shared" si="0"/>
        <v>0</v>
      </c>
      <c r="G4">
        <f t="shared" si="1"/>
        <v>0</v>
      </c>
      <c r="H4">
        <f t="shared" si="2"/>
        <v>1</v>
      </c>
      <c r="I4">
        <f>VLOOKUP(B4,TeamAttrs!$A$2:$B$20,2,FALSE)</f>
        <v>8</v>
      </c>
      <c r="J4">
        <f>VLOOKUP(E4,TeamAttrs!$A$2:$B$20,2,FALSE)</f>
        <v>8</v>
      </c>
      <c r="K4">
        <f t="shared" si="3"/>
        <v>0</v>
      </c>
      <c r="L4" t="str">
        <f>VLOOKUP(B4,TeamAttrs!$A$2:$C$20,3,FALSE)</f>
        <v>West</v>
      </c>
      <c r="M4" t="str">
        <f>VLOOKUP(E4,TeamAttrs!$A$2:$C$20,3,FALSE)</f>
        <v>West</v>
      </c>
    </row>
    <row r="5" spans="1:13" x14ac:dyDescent="0.25">
      <c r="A5" s="1">
        <v>41006</v>
      </c>
      <c r="B5" t="s">
        <v>3</v>
      </c>
      <c r="C5">
        <v>0</v>
      </c>
      <c r="D5">
        <v>0</v>
      </c>
      <c r="E5" t="s">
        <v>11</v>
      </c>
      <c r="F5">
        <f t="shared" si="0"/>
        <v>0</v>
      </c>
      <c r="G5">
        <f t="shared" si="1"/>
        <v>1</v>
      </c>
      <c r="H5">
        <f t="shared" si="2"/>
        <v>0</v>
      </c>
      <c r="I5">
        <f>VLOOKUP(B5,TeamAttrs!$A$2:$B$20,2,FALSE)</f>
        <v>5</v>
      </c>
      <c r="J5">
        <f>VLOOKUP(E5,TeamAttrs!$A$2:$B$20,2,FALSE)</f>
        <v>8</v>
      </c>
      <c r="K5">
        <f t="shared" si="3"/>
        <v>3</v>
      </c>
      <c r="L5" t="str">
        <f>VLOOKUP(B5,TeamAttrs!$A$2:$C$20,3,FALSE)</f>
        <v>East</v>
      </c>
      <c r="M5" t="str">
        <f>VLOOKUP(E5,TeamAttrs!$A$2:$C$20,3,FALSE)</f>
        <v>West</v>
      </c>
    </row>
    <row r="6" spans="1:13" x14ac:dyDescent="0.25">
      <c r="A6" s="1">
        <v>41013</v>
      </c>
      <c r="B6" t="s">
        <v>11</v>
      </c>
      <c r="C6">
        <v>1</v>
      </c>
      <c r="D6">
        <v>0</v>
      </c>
      <c r="E6" t="s">
        <v>14</v>
      </c>
      <c r="F6">
        <f t="shared" si="0"/>
        <v>1</v>
      </c>
      <c r="G6">
        <f t="shared" si="1"/>
        <v>0</v>
      </c>
      <c r="H6">
        <f t="shared" si="2"/>
        <v>0</v>
      </c>
      <c r="I6">
        <f>VLOOKUP(B6,TeamAttrs!$A$2:$B$20,2,FALSE)</f>
        <v>8</v>
      </c>
      <c r="J6">
        <f>VLOOKUP(E6,TeamAttrs!$A$2:$B$20,2,FALSE)</f>
        <v>7</v>
      </c>
      <c r="K6">
        <f t="shared" si="3"/>
        <v>-1</v>
      </c>
      <c r="L6" t="str">
        <f>VLOOKUP(B6,TeamAttrs!$A$2:$C$20,3,FALSE)</f>
        <v>West</v>
      </c>
      <c r="M6" t="str">
        <f>VLOOKUP(E6,TeamAttrs!$A$2:$C$20,3,FALSE)</f>
        <v>West</v>
      </c>
    </row>
    <row r="7" spans="1:13" x14ac:dyDescent="0.25">
      <c r="A7" s="1">
        <v>41027</v>
      </c>
      <c r="B7" t="s">
        <v>17</v>
      </c>
      <c r="C7">
        <v>1</v>
      </c>
      <c r="D7">
        <v>2</v>
      </c>
      <c r="E7" t="s">
        <v>11</v>
      </c>
      <c r="F7">
        <f t="shared" si="0"/>
        <v>0</v>
      </c>
      <c r="G7">
        <f t="shared" si="1"/>
        <v>0</v>
      </c>
      <c r="H7">
        <f t="shared" si="2"/>
        <v>1</v>
      </c>
      <c r="I7">
        <f>VLOOKUP(B7,TeamAttrs!$A$2:$B$20,2,FALSE)</f>
        <v>6</v>
      </c>
      <c r="J7">
        <f>VLOOKUP(E7,TeamAttrs!$A$2:$B$20,2,FALSE)</f>
        <v>8</v>
      </c>
      <c r="K7">
        <f t="shared" si="3"/>
        <v>2</v>
      </c>
      <c r="L7" t="str">
        <f>VLOOKUP(B7,TeamAttrs!$A$2:$C$20,3,FALSE)</f>
        <v>East</v>
      </c>
      <c r="M7" t="str">
        <f>VLOOKUP(E7,TeamAttrs!$A$2:$C$20,3,FALSE)</f>
        <v>West</v>
      </c>
    </row>
    <row r="8" spans="1:13" x14ac:dyDescent="0.25">
      <c r="A8" s="1">
        <v>41031</v>
      </c>
      <c r="B8" t="s">
        <v>11</v>
      </c>
      <c r="C8">
        <v>2</v>
      </c>
      <c r="D8">
        <v>0</v>
      </c>
      <c r="E8" t="s">
        <v>16</v>
      </c>
      <c r="F8">
        <f t="shared" si="0"/>
        <v>1</v>
      </c>
      <c r="G8">
        <f t="shared" si="1"/>
        <v>0</v>
      </c>
      <c r="H8">
        <f t="shared" si="2"/>
        <v>0</v>
      </c>
      <c r="I8">
        <f>VLOOKUP(B8,TeamAttrs!$A$2:$B$20,2,FALSE)</f>
        <v>8</v>
      </c>
      <c r="J8">
        <f>VLOOKUP(E8,TeamAttrs!$A$2:$B$20,2,FALSE)</f>
        <v>8</v>
      </c>
      <c r="K8">
        <f t="shared" si="3"/>
        <v>0</v>
      </c>
      <c r="L8" t="str">
        <f>VLOOKUP(B8,TeamAttrs!$A$2:$C$20,3,FALSE)</f>
        <v>West</v>
      </c>
      <c r="M8" t="str">
        <f>VLOOKUP(E8,TeamAttrs!$A$2:$C$20,3,FALSE)</f>
        <v>West</v>
      </c>
    </row>
    <row r="9" spans="1:13" x14ac:dyDescent="0.25">
      <c r="A9" s="1">
        <v>41034</v>
      </c>
      <c r="B9" t="s">
        <v>11</v>
      </c>
      <c r="C9">
        <v>1</v>
      </c>
      <c r="D9">
        <v>0</v>
      </c>
      <c r="E9" t="s">
        <v>4</v>
      </c>
      <c r="F9">
        <f t="shared" si="0"/>
        <v>1</v>
      </c>
      <c r="G9">
        <f t="shared" si="1"/>
        <v>0</v>
      </c>
      <c r="H9">
        <f t="shared" si="2"/>
        <v>0</v>
      </c>
      <c r="I9">
        <f>VLOOKUP(B9,TeamAttrs!$A$2:$B$20,2,FALSE)</f>
        <v>8</v>
      </c>
      <c r="J9">
        <f>VLOOKUP(E9,TeamAttrs!$A$2:$B$20,2,FALSE)</f>
        <v>5</v>
      </c>
      <c r="K9">
        <f t="shared" si="3"/>
        <v>-3</v>
      </c>
      <c r="L9" t="str">
        <f>VLOOKUP(B9,TeamAttrs!$A$2:$C$20,3,FALSE)</f>
        <v>West</v>
      </c>
      <c r="M9" t="str">
        <f>VLOOKUP(E9,TeamAttrs!$A$2:$C$20,3,FALSE)</f>
        <v>East</v>
      </c>
    </row>
    <row r="10" spans="1:13" x14ac:dyDescent="0.25">
      <c r="A10" s="1">
        <v>41038</v>
      </c>
      <c r="B10" t="s">
        <v>7</v>
      </c>
      <c r="C10">
        <v>0</v>
      </c>
      <c r="D10">
        <v>2</v>
      </c>
      <c r="E10" t="s">
        <v>11</v>
      </c>
      <c r="F10">
        <f t="shared" si="0"/>
        <v>0</v>
      </c>
      <c r="G10">
        <f t="shared" si="1"/>
        <v>0</v>
      </c>
      <c r="H10">
        <f t="shared" si="2"/>
        <v>1</v>
      </c>
      <c r="I10">
        <f>VLOOKUP(B10,TeamAttrs!$A$2:$B$20,2,FALSE)</f>
        <v>6</v>
      </c>
      <c r="J10">
        <f>VLOOKUP(E10,TeamAttrs!$A$2:$B$20,2,FALSE)</f>
        <v>8</v>
      </c>
      <c r="K10">
        <f t="shared" si="3"/>
        <v>2</v>
      </c>
      <c r="L10" t="str">
        <f>VLOOKUP(B10,TeamAttrs!$A$2:$C$20,3,FALSE)</f>
        <v>West</v>
      </c>
      <c r="M10" t="str">
        <f>VLOOKUP(E10,TeamAttrs!$A$2:$C$20,3,FALSE)</f>
        <v>West</v>
      </c>
    </row>
    <row r="11" spans="1:13" x14ac:dyDescent="0.25">
      <c r="A11" s="1">
        <v>41041</v>
      </c>
      <c r="B11" t="s">
        <v>11</v>
      </c>
      <c r="C11">
        <v>0</v>
      </c>
      <c r="D11">
        <v>1</v>
      </c>
      <c r="E11" t="s">
        <v>18</v>
      </c>
      <c r="F11">
        <f t="shared" si="0"/>
        <v>0</v>
      </c>
      <c r="G11">
        <f t="shared" si="1"/>
        <v>0</v>
      </c>
      <c r="H11">
        <f t="shared" si="2"/>
        <v>1</v>
      </c>
      <c r="I11">
        <f>VLOOKUP(B11,TeamAttrs!$A$2:$B$20,2,FALSE)</f>
        <v>8</v>
      </c>
      <c r="J11">
        <f>VLOOKUP(E11,TeamAttrs!$A$2:$B$20,2,FALSE)</f>
        <v>7</v>
      </c>
      <c r="K11">
        <f t="shared" si="3"/>
        <v>-1</v>
      </c>
      <c r="L11" t="str">
        <f>VLOOKUP(B11,TeamAttrs!$A$2:$C$20,3,FALSE)</f>
        <v>West</v>
      </c>
      <c r="M11" t="str">
        <f>VLOOKUP(E11,TeamAttrs!$A$2:$C$20,3,FALSE)</f>
        <v>West</v>
      </c>
    </row>
    <row r="12" spans="1:13" x14ac:dyDescent="0.25">
      <c r="A12" s="1">
        <v>41048</v>
      </c>
      <c r="B12" t="s">
        <v>0</v>
      </c>
      <c r="C12">
        <v>2</v>
      </c>
      <c r="D12">
        <v>2</v>
      </c>
      <c r="E12" t="s">
        <v>11</v>
      </c>
      <c r="F12">
        <f t="shared" si="0"/>
        <v>0</v>
      </c>
      <c r="G12">
        <f t="shared" si="1"/>
        <v>1</v>
      </c>
      <c r="H12">
        <f t="shared" si="2"/>
        <v>0</v>
      </c>
      <c r="I12">
        <f>VLOOKUP(B12,TeamAttrs!$A$2:$B$20,2,FALSE)</f>
        <v>8</v>
      </c>
      <c r="J12">
        <f>VLOOKUP(E12,TeamAttrs!$A$2:$B$20,2,FALSE)</f>
        <v>8</v>
      </c>
      <c r="K12">
        <f t="shared" si="3"/>
        <v>0</v>
      </c>
      <c r="L12" t="str">
        <f>VLOOKUP(B12,TeamAttrs!$A$2:$C$20,3,FALSE)</f>
        <v>West</v>
      </c>
      <c r="M12" t="str">
        <f>VLOOKUP(E12,TeamAttrs!$A$2:$C$20,3,FALSE)</f>
        <v>West</v>
      </c>
    </row>
    <row r="13" spans="1:13" x14ac:dyDescent="0.25">
      <c r="A13" s="1">
        <v>41052</v>
      </c>
      <c r="B13" t="s">
        <v>11</v>
      </c>
      <c r="C13">
        <v>0</v>
      </c>
      <c r="D13">
        <v>2</v>
      </c>
      <c r="E13" t="s">
        <v>8</v>
      </c>
      <c r="F13">
        <f t="shared" si="0"/>
        <v>0</v>
      </c>
      <c r="G13">
        <f t="shared" si="1"/>
        <v>0</v>
      </c>
      <c r="H13">
        <f t="shared" si="2"/>
        <v>1</v>
      </c>
      <c r="I13">
        <f>VLOOKUP(B13,TeamAttrs!$A$2:$B$20,2,FALSE)</f>
        <v>8</v>
      </c>
      <c r="J13">
        <f>VLOOKUP(E13,TeamAttrs!$A$2:$B$20,2,FALSE)</f>
        <v>5</v>
      </c>
      <c r="K13">
        <f t="shared" si="3"/>
        <v>-3</v>
      </c>
      <c r="L13" t="str">
        <f>VLOOKUP(B13,TeamAttrs!$A$2:$C$20,3,FALSE)</f>
        <v>West</v>
      </c>
      <c r="M13" t="str">
        <f>VLOOKUP(E13,TeamAttrs!$A$2:$C$20,3,FALSE)</f>
        <v>East</v>
      </c>
    </row>
    <row r="14" spans="1:13" x14ac:dyDescent="0.25">
      <c r="A14" s="1">
        <v>41055</v>
      </c>
      <c r="B14" t="s">
        <v>2</v>
      </c>
      <c r="C14">
        <v>1</v>
      </c>
      <c r="D14">
        <v>1</v>
      </c>
      <c r="E14" t="s">
        <v>11</v>
      </c>
      <c r="F14">
        <f t="shared" si="0"/>
        <v>0</v>
      </c>
      <c r="G14">
        <f t="shared" si="1"/>
        <v>1</v>
      </c>
      <c r="H14">
        <f t="shared" si="2"/>
        <v>0</v>
      </c>
      <c r="I14">
        <f>VLOOKUP(B14,TeamAttrs!$A$2:$B$20,2,FALSE)</f>
        <v>8</v>
      </c>
      <c r="J14">
        <f>VLOOKUP(E14,TeamAttrs!$A$2:$B$20,2,FALSE)</f>
        <v>8</v>
      </c>
      <c r="K14">
        <f t="shared" si="3"/>
        <v>0</v>
      </c>
      <c r="L14" t="str">
        <f>VLOOKUP(B14,TeamAttrs!$A$2:$C$20,3,FALSE)</f>
        <v>West</v>
      </c>
      <c r="M14" t="str">
        <f>VLOOKUP(E14,TeamAttrs!$A$2:$C$20,3,FALSE)</f>
        <v>West</v>
      </c>
    </row>
    <row r="15" spans="1:13" x14ac:dyDescent="0.25">
      <c r="A15" s="1">
        <v>41076</v>
      </c>
      <c r="B15" t="s">
        <v>1</v>
      </c>
      <c r="C15">
        <v>4</v>
      </c>
      <c r="D15">
        <v>1</v>
      </c>
      <c r="E15" t="s">
        <v>11</v>
      </c>
      <c r="F15">
        <f t="shared" si="0"/>
        <v>1</v>
      </c>
      <c r="G15">
        <f t="shared" si="1"/>
        <v>0</v>
      </c>
      <c r="H15">
        <f t="shared" si="2"/>
        <v>0</v>
      </c>
      <c r="I15">
        <f>VLOOKUP(B15,TeamAttrs!$A$2:$B$20,2,FALSE)</f>
        <v>5</v>
      </c>
      <c r="J15">
        <f>VLOOKUP(E15,TeamAttrs!$A$2:$B$20,2,FALSE)</f>
        <v>8</v>
      </c>
      <c r="K15">
        <f t="shared" si="3"/>
        <v>3</v>
      </c>
      <c r="L15" t="str">
        <f>VLOOKUP(B15,TeamAttrs!$A$2:$C$20,3,FALSE)</f>
        <v>East</v>
      </c>
      <c r="M15" t="str">
        <f>VLOOKUP(E15,TeamAttrs!$A$2:$C$20,3,FALSE)</f>
        <v>West</v>
      </c>
    </row>
    <row r="16" spans="1:13" x14ac:dyDescent="0.25">
      <c r="A16" s="1">
        <v>41080</v>
      </c>
      <c r="B16" t="s">
        <v>11</v>
      </c>
      <c r="C16">
        <v>1</v>
      </c>
      <c r="D16">
        <v>1</v>
      </c>
      <c r="E16" t="s">
        <v>6</v>
      </c>
      <c r="F16">
        <f t="shared" si="0"/>
        <v>0</v>
      </c>
      <c r="G16">
        <f t="shared" si="1"/>
        <v>1</v>
      </c>
      <c r="H16">
        <f t="shared" si="2"/>
        <v>0</v>
      </c>
      <c r="I16">
        <f>VLOOKUP(B16,TeamAttrs!$A$2:$B$20,2,FALSE)</f>
        <v>8</v>
      </c>
      <c r="J16">
        <f>VLOOKUP(E16,TeamAttrs!$A$2:$B$20,2,FALSE)</f>
        <v>6</v>
      </c>
      <c r="K16">
        <f t="shared" si="3"/>
        <v>-2</v>
      </c>
      <c r="L16" t="str">
        <f>VLOOKUP(B16,TeamAttrs!$A$2:$C$20,3,FALSE)</f>
        <v>West</v>
      </c>
      <c r="M16" t="str">
        <f>VLOOKUP(E16,TeamAttrs!$A$2:$C$20,3,FALSE)</f>
        <v>East</v>
      </c>
    </row>
    <row r="17" spans="1:13" x14ac:dyDescent="0.25">
      <c r="A17" s="1">
        <v>41084</v>
      </c>
      <c r="B17" t="s">
        <v>12</v>
      </c>
      <c r="C17">
        <v>2</v>
      </c>
      <c r="D17">
        <v>1</v>
      </c>
      <c r="E17" t="s">
        <v>11</v>
      </c>
      <c r="F17">
        <f t="shared" si="0"/>
        <v>1</v>
      </c>
      <c r="G17">
        <f t="shared" si="1"/>
        <v>0</v>
      </c>
      <c r="H17">
        <f t="shared" si="2"/>
        <v>0</v>
      </c>
      <c r="I17">
        <f>VLOOKUP(B17,TeamAttrs!$A$2:$B$20,2,FALSE)</f>
        <v>8</v>
      </c>
      <c r="J17">
        <f>VLOOKUP(E17,TeamAttrs!$A$2:$B$20,2,FALSE)</f>
        <v>8</v>
      </c>
      <c r="K17">
        <f t="shared" si="3"/>
        <v>0</v>
      </c>
      <c r="L17" t="str">
        <f>VLOOKUP(B17,TeamAttrs!$A$2:$C$20,3,FALSE)</f>
        <v>West</v>
      </c>
      <c r="M17" t="str">
        <f>VLOOKUP(E17,TeamAttrs!$A$2:$C$20,3,FALSE)</f>
        <v>West</v>
      </c>
    </row>
    <row r="18" spans="1:13" x14ac:dyDescent="0.25">
      <c r="A18" s="1">
        <v>41090</v>
      </c>
      <c r="B18" t="s">
        <v>9</v>
      </c>
      <c r="C18">
        <v>2</v>
      </c>
      <c r="D18">
        <v>2</v>
      </c>
      <c r="E18" t="s">
        <v>11</v>
      </c>
      <c r="F18">
        <f t="shared" si="0"/>
        <v>0</v>
      </c>
      <c r="G18">
        <f t="shared" si="1"/>
        <v>1</v>
      </c>
      <c r="H18">
        <f t="shared" si="2"/>
        <v>0</v>
      </c>
      <c r="I18">
        <f>VLOOKUP(B18,TeamAttrs!$A$2:$B$20,2,FALSE)</f>
        <v>5</v>
      </c>
      <c r="J18">
        <f>VLOOKUP(E18,TeamAttrs!$A$2:$B$20,2,FALSE)</f>
        <v>8</v>
      </c>
      <c r="K18">
        <f t="shared" si="3"/>
        <v>3</v>
      </c>
      <c r="L18" t="str">
        <f>VLOOKUP(B18,TeamAttrs!$A$2:$C$20,3,FALSE)</f>
        <v>East</v>
      </c>
      <c r="M18" t="str">
        <f>VLOOKUP(E18,TeamAttrs!$A$2:$C$20,3,FALSE)</f>
        <v>West</v>
      </c>
    </row>
    <row r="19" spans="1:13" x14ac:dyDescent="0.25">
      <c r="A19" s="1">
        <v>41094</v>
      </c>
      <c r="B19" t="s">
        <v>18</v>
      </c>
      <c r="C19">
        <v>0</v>
      </c>
      <c r="D19">
        <v>0</v>
      </c>
      <c r="E19" t="s">
        <v>11</v>
      </c>
      <c r="F19">
        <f t="shared" si="0"/>
        <v>0</v>
      </c>
      <c r="G19">
        <f t="shared" si="1"/>
        <v>1</v>
      </c>
      <c r="H19">
        <f t="shared" si="2"/>
        <v>0</v>
      </c>
      <c r="I19">
        <f>VLOOKUP(B19,TeamAttrs!$A$2:$B$20,2,FALSE)</f>
        <v>7</v>
      </c>
      <c r="J19">
        <f>VLOOKUP(E19,TeamAttrs!$A$2:$B$20,2,FALSE)</f>
        <v>8</v>
      </c>
      <c r="K19">
        <f t="shared" si="3"/>
        <v>1</v>
      </c>
      <c r="L19" t="str">
        <f>VLOOKUP(B19,TeamAttrs!$A$2:$C$20,3,FALSE)</f>
        <v>West</v>
      </c>
      <c r="M19" t="str">
        <f>VLOOKUP(E19,TeamAttrs!$A$2:$C$20,3,FALSE)</f>
        <v>West</v>
      </c>
    </row>
    <row r="20" spans="1:13" x14ac:dyDescent="0.25">
      <c r="A20" s="1">
        <v>41097</v>
      </c>
      <c r="B20" t="s">
        <v>11</v>
      </c>
      <c r="C20">
        <v>2</v>
      </c>
      <c r="D20">
        <v>1</v>
      </c>
      <c r="E20" t="s">
        <v>14</v>
      </c>
      <c r="F20">
        <f t="shared" si="0"/>
        <v>1</v>
      </c>
      <c r="G20">
        <f t="shared" si="1"/>
        <v>0</v>
      </c>
      <c r="H20">
        <f t="shared" si="2"/>
        <v>0</v>
      </c>
      <c r="I20">
        <f>VLOOKUP(B20,TeamAttrs!$A$2:$B$20,2,FALSE)</f>
        <v>8</v>
      </c>
      <c r="J20">
        <f>VLOOKUP(E20,TeamAttrs!$A$2:$B$20,2,FALSE)</f>
        <v>7</v>
      </c>
      <c r="K20">
        <f t="shared" si="3"/>
        <v>-1</v>
      </c>
      <c r="L20" t="str">
        <f>VLOOKUP(B20,TeamAttrs!$A$2:$C$20,3,FALSE)</f>
        <v>West</v>
      </c>
      <c r="M20" t="str">
        <f>VLOOKUP(E20,TeamAttrs!$A$2:$C$20,3,FALSE)</f>
        <v>West</v>
      </c>
    </row>
    <row r="21" spans="1:13" x14ac:dyDescent="0.25">
      <c r="A21" s="1">
        <v>41105</v>
      </c>
      <c r="B21" t="s">
        <v>15</v>
      </c>
      <c r="C21">
        <v>2</v>
      </c>
      <c r="D21">
        <v>2</v>
      </c>
      <c r="E21" t="s">
        <v>11</v>
      </c>
      <c r="F21">
        <f t="shared" si="0"/>
        <v>0</v>
      </c>
      <c r="G21">
        <f t="shared" si="1"/>
        <v>1</v>
      </c>
      <c r="H21">
        <f t="shared" si="2"/>
        <v>0</v>
      </c>
      <c r="I21">
        <f>VLOOKUP(B21,TeamAttrs!$A$2:$B$20,2,FALSE)</f>
        <v>5</v>
      </c>
      <c r="J21">
        <f>VLOOKUP(E21,TeamAttrs!$A$2:$B$20,2,FALSE)</f>
        <v>8</v>
      </c>
      <c r="K21">
        <f t="shared" si="3"/>
        <v>3</v>
      </c>
      <c r="L21" t="str">
        <f>VLOOKUP(B21,TeamAttrs!$A$2:$C$20,3,FALSE)</f>
        <v>East</v>
      </c>
      <c r="M21" t="str">
        <f>VLOOKUP(E21,TeamAttrs!$A$2:$C$20,3,FALSE)</f>
        <v>West</v>
      </c>
    </row>
    <row r="22" spans="1:13" x14ac:dyDescent="0.25">
      <c r="A22" s="1">
        <v>41118</v>
      </c>
      <c r="B22" t="s">
        <v>14</v>
      </c>
      <c r="C22">
        <v>1</v>
      </c>
      <c r="D22">
        <v>2</v>
      </c>
      <c r="E22" t="s">
        <v>11</v>
      </c>
      <c r="F22">
        <f t="shared" si="0"/>
        <v>0</v>
      </c>
      <c r="G22">
        <f t="shared" si="1"/>
        <v>0</v>
      </c>
      <c r="H22">
        <f t="shared" si="2"/>
        <v>1</v>
      </c>
      <c r="I22">
        <f>VLOOKUP(B22,TeamAttrs!$A$2:$B$20,2,FALSE)</f>
        <v>7</v>
      </c>
      <c r="J22">
        <f>VLOOKUP(E22,TeamAttrs!$A$2:$B$20,2,FALSE)</f>
        <v>8</v>
      </c>
      <c r="K22">
        <f t="shared" si="3"/>
        <v>1</v>
      </c>
      <c r="L22" t="str">
        <f>VLOOKUP(B22,TeamAttrs!$A$2:$C$20,3,FALSE)</f>
        <v>West</v>
      </c>
      <c r="M22" t="str">
        <f>VLOOKUP(E22,TeamAttrs!$A$2:$C$20,3,FALSE)</f>
        <v>West</v>
      </c>
    </row>
    <row r="23" spans="1:13" x14ac:dyDescent="0.25">
      <c r="A23" s="1">
        <v>41126</v>
      </c>
      <c r="B23" t="s">
        <v>11</v>
      </c>
      <c r="C23">
        <v>4</v>
      </c>
      <c r="D23">
        <v>0</v>
      </c>
      <c r="E23" t="s">
        <v>16</v>
      </c>
      <c r="F23">
        <f t="shared" si="0"/>
        <v>1</v>
      </c>
      <c r="G23">
        <f t="shared" si="1"/>
        <v>0</v>
      </c>
      <c r="H23">
        <f t="shared" si="2"/>
        <v>0</v>
      </c>
      <c r="I23">
        <f>VLOOKUP(B23,TeamAttrs!$A$2:$B$20,2,FALSE)</f>
        <v>8</v>
      </c>
      <c r="J23">
        <f>VLOOKUP(E23,TeamAttrs!$A$2:$B$20,2,FALSE)</f>
        <v>8</v>
      </c>
      <c r="K23">
        <f t="shared" si="3"/>
        <v>0</v>
      </c>
      <c r="L23" t="str">
        <f>VLOOKUP(B23,TeamAttrs!$A$2:$C$20,3,FALSE)</f>
        <v>West</v>
      </c>
      <c r="M23" t="str">
        <f>VLOOKUP(E23,TeamAttrs!$A$2:$C$20,3,FALSE)</f>
        <v>West</v>
      </c>
    </row>
    <row r="24" spans="1:13" x14ac:dyDescent="0.25">
      <c r="A24" s="1">
        <v>41132</v>
      </c>
      <c r="B24" t="s">
        <v>5</v>
      </c>
      <c r="C24">
        <v>2</v>
      </c>
      <c r="D24">
        <v>1</v>
      </c>
      <c r="E24" t="s">
        <v>11</v>
      </c>
      <c r="F24">
        <f t="shared" si="0"/>
        <v>1</v>
      </c>
      <c r="G24">
        <f t="shared" si="1"/>
        <v>0</v>
      </c>
      <c r="H24">
        <f t="shared" si="2"/>
        <v>0</v>
      </c>
      <c r="I24">
        <f>VLOOKUP(B24,TeamAttrs!$A$2:$B$20,2,FALSE)</f>
        <v>8</v>
      </c>
      <c r="J24">
        <f>VLOOKUP(E24,TeamAttrs!$A$2:$B$20,2,FALSE)</f>
        <v>8</v>
      </c>
      <c r="K24">
        <f t="shared" si="3"/>
        <v>0</v>
      </c>
      <c r="L24" t="str">
        <f>VLOOKUP(B24,TeamAttrs!$A$2:$C$20,3,FALSE)</f>
        <v>West</v>
      </c>
      <c r="M24" t="str">
        <f>VLOOKUP(E24,TeamAttrs!$A$2:$C$20,3,FALSE)</f>
        <v>West</v>
      </c>
    </row>
    <row r="25" spans="1:13" x14ac:dyDescent="0.25">
      <c r="A25" s="1">
        <v>41139</v>
      </c>
      <c r="B25" t="s">
        <v>11</v>
      </c>
      <c r="C25">
        <v>2</v>
      </c>
      <c r="D25">
        <v>0</v>
      </c>
      <c r="E25" t="s">
        <v>0</v>
      </c>
      <c r="F25">
        <f t="shared" si="0"/>
        <v>1</v>
      </c>
      <c r="G25">
        <f t="shared" si="1"/>
        <v>0</v>
      </c>
      <c r="H25">
        <f t="shared" si="2"/>
        <v>0</v>
      </c>
      <c r="I25">
        <f>VLOOKUP(B25,TeamAttrs!$A$2:$B$20,2,FALSE)</f>
        <v>8</v>
      </c>
      <c r="J25">
        <f>VLOOKUP(E25,TeamAttrs!$A$2:$B$20,2,FALSE)</f>
        <v>8</v>
      </c>
      <c r="K25">
        <f t="shared" si="3"/>
        <v>0</v>
      </c>
      <c r="L25" t="str">
        <f>VLOOKUP(B25,TeamAttrs!$A$2:$C$20,3,FALSE)</f>
        <v>West</v>
      </c>
      <c r="M25" t="str">
        <f>VLOOKUP(E25,TeamAttrs!$A$2:$C$20,3,FALSE)</f>
        <v>West</v>
      </c>
    </row>
    <row r="26" spans="1:13" x14ac:dyDescent="0.25">
      <c r="A26" s="1">
        <v>41146</v>
      </c>
      <c r="B26" t="s">
        <v>2</v>
      </c>
      <c r="C26">
        <v>2</v>
      </c>
      <c r="D26">
        <v>6</v>
      </c>
      <c r="E26" t="s">
        <v>11</v>
      </c>
      <c r="F26">
        <f t="shared" si="0"/>
        <v>0</v>
      </c>
      <c r="G26">
        <f t="shared" si="1"/>
        <v>0</v>
      </c>
      <c r="H26">
        <f t="shared" si="2"/>
        <v>1</v>
      </c>
      <c r="I26">
        <f>VLOOKUP(B26,TeamAttrs!$A$2:$B$20,2,FALSE)</f>
        <v>8</v>
      </c>
      <c r="J26">
        <f>VLOOKUP(E26,TeamAttrs!$A$2:$B$20,2,FALSE)</f>
        <v>8</v>
      </c>
      <c r="K26">
        <f t="shared" si="3"/>
        <v>0</v>
      </c>
      <c r="L26" t="str">
        <f>VLOOKUP(B26,TeamAttrs!$A$2:$C$20,3,FALSE)</f>
        <v>West</v>
      </c>
      <c r="M26" t="str">
        <f>VLOOKUP(E26,TeamAttrs!$A$2:$C$20,3,FALSE)</f>
        <v>West</v>
      </c>
    </row>
    <row r="27" spans="1:13" x14ac:dyDescent="0.25">
      <c r="A27" s="1">
        <v>41154</v>
      </c>
      <c r="B27" t="s">
        <v>7</v>
      </c>
      <c r="C27">
        <v>1</v>
      </c>
      <c r="D27">
        <v>1</v>
      </c>
      <c r="E27" t="s">
        <v>11</v>
      </c>
      <c r="F27">
        <f t="shared" si="0"/>
        <v>0</v>
      </c>
      <c r="G27">
        <f t="shared" si="1"/>
        <v>1</v>
      </c>
      <c r="H27">
        <f t="shared" si="2"/>
        <v>0</v>
      </c>
      <c r="I27">
        <f>VLOOKUP(B27,TeamAttrs!$A$2:$B$20,2,FALSE)</f>
        <v>6</v>
      </c>
      <c r="J27">
        <f>VLOOKUP(E27,TeamAttrs!$A$2:$B$20,2,FALSE)</f>
        <v>8</v>
      </c>
      <c r="K27">
        <f t="shared" si="3"/>
        <v>2</v>
      </c>
      <c r="L27" t="str">
        <f>VLOOKUP(B27,TeamAttrs!$A$2:$C$20,3,FALSE)</f>
        <v>West</v>
      </c>
      <c r="M27" t="str">
        <f>VLOOKUP(E27,TeamAttrs!$A$2:$C$20,3,FALSE)</f>
        <v>West</v>
      </c>
    </row>
    <row r="28" spans="1:13" x14ac:dyDescent="0.25">
      <c r="A28" s="1">
        <v>41160</v>
      </c>
      <c r="B28" t="s">
        <v>11</v>
      </c>
      <c r="C28">
        <v>2</v>
      </c>
      <c r="D28">
        <v>1</v>
      </c>
      <c r="E28" t="s">
        <v>2</v>
      </c>
      <c r="F28">
        <f t="shared" si="0"/>
        <v>1</v>
      </c>
      <c r="G28">
        <f t="shared" si="1"/>
        <v>0</v>
      </c>
      <c r="H28">
        <f t="shared" si="2"/>
        <v>0</v>
      </c>
      <c r="I28">
        <f>VLOOKUP(B28,TeamAttrs!$A$2:$B$20,2,FALSE)</f>
        <v>8</v>
      </c>
      <c r="J28">
        <f>VLOOKUP(E28,TeamAttrs!$A$2:$B$20,2,FALSE)</f>
        <v>8</v>
      </c>
      <c r="K28">
        <f t="shared" si="3"/>
        <v>0</v>
      </c>
      <c r="L28" t="str">
        <f>VLOOKUP(B28,TeamAttrs!$A$2:$C$20,3,FALSE)</f>
        <v>West</v>
      </c>
      <c r="M28" t="str">
        <f>VLOOKUP(E28,TeamAttrs!$A$2:$C$20,3,FALSE)</f>
        <v>West</v>
      </c>
    </row>
    <row r="29" spans="1:13" x14ac:dyDescent="0.25">
      <c r="A29" s="1">
        <v>41167</v>
      </c>
      <c r="B29" t="s">
        <v>12</v>
      </c>
      <c r="C29">
        <v>1</v>
      </c>
      <c r="D29">
        <v>1</v>
      </c>
      <c r="E29" t="s">
        <v>11</v>
      </c>
      <c r="F29">
        <f t="shared" si="0"/>
        <v>0</v>
      </c>
      <c r="G29">
        <f t="shared" si="1"/>
        <v>1</v>
      </c>
      <c r="H29">
        <f t="shared" si="2"/>
        <v>0</v>
      </c>
      <c r="I29">
        <f>VLOOKUP(B29,TeamAttrs!$A$2:$B$20,2,FALSE)</f>
        <v>8</v>
      </c>
      <c r="J29">
        <f>VLOOKUP(E29,TeamAttrs!$A$2:$B$20,2,FALSE)</f>
        <v>8</v>
      </c>
      <c r="K29">
        <f t="shared" si="3"/>
        <v>0</v>
      </c>
      <c r="L29" t="str">
        <f>VLOOKUP(B29,TeamAttrs!$A$2:$C$20,3,FALSE)</f>
        <v>West</v>
      </c>
      <c r="M29" t="str">
        <f>VLOOKUP(E29,TeamAttrs!$A$2:$C$20,3,FALSE)</f>
        <v>West</v>
      </c>
    </row>
    <row r="30" spans="1:13" x14ac:dyDescent="0.25">
      <c r="A30" s="1">
        <v>41174</v>
      </c>
      <c r="B30" t="s">
        <v>11</v>
      </c>
      <c r="C30">
        <v>1</v>
      </c>
      <c r="D30">
        <v>2</v>
      </c>
      <c r="E30" t="s">
        <v>5</v>
      </c>
      <c r="F30">
        <f t="shared" si="0"/>
        <v>0</v>
      </c>
      <c r="G30">
        <f t="shared" si="1"/>
        <v>0</v>
      </c>
      <c r="H30">
        <f t="shared" si="2"/>
        <v>1</v>
      </c>
      <c r="I30">
        <f>VLOOKUP(B30,TeamAttrs!$A$2:$B$20,2,FALSE)</f>
        <v>8</v>
      </c>
      <c r="J30">
        <f>VLOOKUP(E30,TeamAttrs!$A$2:$B$20,2,FALSE)</f>
        <v>8</v>
      </c>
      <c r="K30">
        <f t="shared" si="3"/>
        <v>0</v>
      </c>
      <c r="L30" t="str">
        <f>VLOOKUP(B30,TeamAttrs!$A$2:$C$20,3,FALSE)</f>
        <v>West</v>
      </c>
      <c r="M30" t="str">
        <f>VLOOKUP(E30,TeamAttrs!$A$2:$C$20,3,FALSE)</f>
        <v>West</v>
      </c>
    </row>
    <row r="31" spans="1:13" x14ac:dyDescent="0.25">
      <c r="A31" s="1">
        <v>41181</v>
      </c>
      <c r="B31" t="s">
        <v>0</v>
      </c>
      <c r="C31">
        <v>0</v>
      </c>
      <c r="D31">
        <v>0</v>
      </c>
      <c r="E31" t="s">
        <v>11</v>
      </c>
      <c r="F31">
        <f t="shared" si="0"/>
        <v>0</v>
      </c>
      <c r="G31">
        <f t="shared" si="1"/>
        <v>1</v>
      </c>
      <c r="H31">
        <f t="shared" si="2"/>
        <v>0</v>
      </c>
      <c r="I31">
        <f>VLOOKUP(B31,TeamAttrs!$A$2:$B$20,2,FALSE)</f>
        <v>8</v>
      </c>
      <c r="J31">
        <f>VLOOKUP(E31,TeamAttrs!$A$2:$B$20,2,FALSE)</f>
        <v>8</v>
      </c>
      <c r="K31">
        <f t="shared" si="3"/>
        <v>0</v>
      </c>
      <c r="L31" t="str">
        <f>VLOOKUP(B31,TeamAttrs!$A$2:$C$20,3,FALSE)</f>
        <v>West</v>
      </c>
      <c r="M31" t="str">
        <f>VLOOKUP(E31,TeamAttrs!$A$2:$C$20,3,FALSE)</f>
        <v>West</v>
      </c>
    </row>
    <row r="32" spans="1:13" x14ac:dyDescent="0.25">
      <c r="A32" s="1">
        <v>41189</v>
      </c>
      <c r="B32" t="s">
        <v>11</v>
      </c>
      <c r="C32">
        <v>3</v>
      </c>
      <c r="D32">
        <v>0</v>
      </c>
      <c r="E32" t="s">
        <v>12</v>
      </c>
      <c r="F32">
        <f t="shared" si="0"/>
        <v>1</v>
      </c>
      <c r="G32">
        <f t="shared" si="1"/>
        <v>0</v>
      </c>
      <c r="H32">
        <f t="shared" si="2"/>
        <v>0</v>
      </c>
      <c r="I32">
        <f>VLOOKUP(B32,TeamAttrs!$A$2:$B$20,2,FALSE)</f>
        <v>8</v>
      </c>
      <c r="J32">
        <f>VLOOKUP(E32,TeamAttrs!$A$2:$B$20,2,FALSE)</f>
        <v>8</v>
      </c>
      <c r="K32">
        <f t="shared" si="3"/>
        <v>0</v>
      </c>
      <c r="L32" t="str">
        <f>VLOOKUP(B32,TeamAttrs!$A$2:$C$20,3,FALSE)</f>
        <v>West</v>
      </c>
      <c r="M32" t="str">
        <f>VLOOKUP(E32,TeamAttrs!$A$2:$C$20,3,FALSE)</f>
        <v>West</v>
      </c>
    </row>
    <row r="33" spans="1:13" x14ac:dyDescent="0.25">
      <c r="A33" s="1">
        <v>41199</v>
      </c>
      <c r="B33" t="s">
        <v>11</v>
      </c>
      <c r="C33">
        <v>0</v>
      </c>
      <c r="D33">
        <v>0</v>
      </c>
      <c r="E33" t="s">
        <v>18</v>
      </c>
      <c r="F33">
        <f t="shared" si="0"/>
        <v>0</v>
      </c>
      <c r="G33">
        <f t="shared" si="1"/>
        <v>1</v>
      </c>
      <c r="H33">
        <f t="shared" si="2"/>
        <v>0</v>
      </c>
      <c r="I33">
        <f>VLOOKUP(B33,TeamAttrs!$A$2:$B$20,2,FALSE)</f>
        <v>8</v>
      </c>
      <c r="J33">
        <f>VLOOKUP(E33,TeamAttrs!$A$2:$B$20,2,FALSE)</f>
        <v>7</v>
      </c>
      <c r="K33">
        <f t="shared" si="3"/>
        <v>-1</v>
      </c>
      <c r="L33" t="str">
        <f>VLOOKUP(B33,TeamAttrs!$A$2:$C$20,3,FALSE)</f>
        <v>West</v>
      </c>
      <c r="M33" t="str">
        <f>VLOOKUP(E33,TeamAttrs!$A$2:$C$20,3,FALSE)</f>
        <v>West</v>
      </c>
    </row>
    <row r="34" spans="1:13" x14ac:dyDescent="0.25">
      <c r="A34" s="1">
        <v>41203</v>
      </c>
      <c r="B34" t="s">
        <v>11</v>
      </c>
      <c r="C34">
        <v>3</v>
      </c>
      <c r="D34">
        <v>1</v>
      </c>
      <c r="E34" t="s">
        <v>7</v>
      </c>
      <c r="F34">
        <f t="shared" si="0"/>
        <v>1</v>
      </c>
      <c r="G34">
        <f t="shared" si="1"/>
        <v>0</v>
      </c>
      <c r="H34">
        <f t="shared" si="2"/>
        <v>0</v>
      </c>
      <c r="I34">
        <f>VLOOKUP(B34,TeamAttrs!$A$2:$B$20,2,FALSE)</f>
        <v>8</v>
      </c>
      <c r="J34">
        <f>VLOOKUP(E34,TeamAttrs!$A$2:$B$20,2,FALSE)</f>
        <v>6</v>
      </c>
      <c r="K34">
        <f t="shared" si="3"/>
        <v>-2</v>
      </c>
      <c r="L34" t="str">
        <f>VLOOKUP(B34,TeamAttrs!$A$2:$C$20,3,FALSE)</f>
        <v>West</v>
      </c>
      <c r="M34" t="str">
        <f>VLOOKUP(E34,TeamAttrs!$A$2:$C$20,3,FALSE)</f>
        <v>West</v>
      </c>
    </row>
    <row r="35" spans="1:13" x14ac:dyDescent="0.25">
      <c r="A35" s="1">
        <v>41210</v>
      </c>
      <c r="B35" t="s">
        <v>16</v>
      </c>
      <c r="C35">
        <v>1</v>
      </c>
      <c r="D35">
        <v>0</v>
      </c>
      <c r="E35" t="s">
        <v>11</v>
      </c>
      <c r="F35">
        <f t="shared" si="0"/>
        <v>1</v>
      </c>
      <c r="G35">
        <f t="shared" si="1"/>
        <v>0</v>
      </c>
      <c r="H35">
        <f t="shared" si="2"/>
        <v>0</v>
      </c>
      <c r="I35">
        <f>VLOOKUP(B35,TeamAttrs!$A$2:$B$20,2,FALSE)</f>
        <v>8</v>
      </c>
      <c r="J35">
        <f>VLOOKUP(E35,TeamAttrs!$A$2:$B$20,2,FALSE)</f>
        <v>8</v>
      </c>
      <c r="K35">
        <f t="shared" si="3"/>
        <v>0</v>
      </c>
      <c r="L35" t="str">
        <f>VLOOKUP(B35,TeamAttrs!$A$2:$C$20,3,FALSE)</f>
        <v>West</v>
      </c>
      <c r="M35" t="str">
        <f>VLOOKUP(E35,TeamAttrs!$A$2:$C$20,3,FALSE)</f>
        <v>West</v>
      </c>
    </row>
    <row r="36" spans="1:13" x14ac:dyDescent="0.25">
      <c r="A36" s="1">
        <v>41215</v>
      </c>
      <c r="B36" t="s">
        <v>11</v>
      </c>
      <c r="C36">
        <v>0</v>
      </c>
      <c r="D36">
        <v>0</v>
      </c>
      <c r="E36" t="s">
        <v>18</v>
      </c>
      <c r="F36">
        <f t="shared" si="0"/>
        <v>0</v>
      </c>
      <c r="G36">
        <f t="shared" si="1"/>
        <v>1</v>
      </c>
      <c r="H36">
        <f t="shared" si="2"/>
        <v>0</v>
      </c>
      <c r="I36">
        <f>VLOOKUP(B36,TeamAttrs!$A$2:$B$20,2,FALSE)</f>
        <v>8</v>
      </c>
      <c r="J36">
        <f>VLOOKUP(E36,TeamAttrs!$A$2:$B$20,2,FALSE)</f>
        <v>7</v>
      </c>
      <c r="K36">
        <f t="shared" si="3"/>
        <v>-1</v>
      </c>
      <c r="L36" t="str">
        <f>VLOOKUP(B36,TeamAttrs!$A$2:$C$20,3,FALSE)</f>
        <v>West</v>
      </c>
      <c r="M36" t="str">
        <f>VLOOKUP(E36,TeamAttrs!$A$2:$C$20,3,FALSE)</f>
        <v>West</v>
      </c>
    </row>
    <row r="37" spans="1:13" x14ac:dyDescent="0.25">
      <c r="A37" s="1">
        <v>41221</v>
      </c>
      <c r="B37" t="s">
        <v>18</v>
      </c>
      <c r="C37">
        <v>0</v>
      </c>
      <c r="D37">
        <v>1</v>
      </c>
      <c r="E37" t="s">
        <v>11</v>
      </c>
      <c r="F37">
        <f t="shared" si="0"/>
        <v>0</v>
      </c>
      <c r="G37">
        <f t="shared" si="1"/>
        <v>0</v>
      </c>
      <c r="H37">
        <f t="shared" si="2"/>
        <v>1</v>
      </c>
      <c r="I37">
        <f>VLOOKUP(B37,TeamAttrs!$A$2:$B$20,2,FALSE)</f>
        <v>7</v>
      </c>
      <c r="J37">
        <f>VLOOKUP(E37,TeamAttrs!$A$2:$B$20,2,FALSE)</f>
        <v>8</v>
      </c>
      <c r="K37">
        <f t="shared" si="3"/>
        <v>1</v>
      </c>
      <c r="L37" t="str">
        <f>VLOOKUP(B37,TeamAttrs!$A$2:$C$20,3,FALSE)</f>
        <v>West</v>
      </c>
      <c r="M37" t="str">
        <f>VLOOKUP(E37,TeamAttrs!$A$2:$C$20,3,FALSE)</f>
        <v>West</v>
      </c>
    </row>
    <row r="38" spans="1:13" x14ac:dyDescent="0.25">
      <c r="A38" s="1">
        <v>41224</v>
      </c>
      <c r="B38" t="s">
        <v>16</v>
      </c>
      <c r="C38">
        <v>3</v>
      </c>
      <c r="D38">
        <v>0</v>
      </c>
      <c r="E38" t="s">
        <v>11</v>
      </c>
      <c r="F38">
        <f t="shared" si="0"/>
        <v>1</v>
      </c>
      <c r="G38">
        <f t="shared" si="1"/>
        <v>0</v>
      </c>
      <c r="H38">
        <f t="shared" si="2"/>
        <v>0</v>
      </c>
      <c r="I38">
        <f>VLOOKUP(B38,TeamAttrs!$A$2:$B$20,2,FALSE)</f>
        <v>8</v>
      </c>
      <c r="J38">
        <f>VLOOKUP(E38,TeamAttrs!$A$2:$B$20,2,FALSE)</f>
        <v>8</v>
      </c>
      <c r="K38">
        <f t="shared" si="3"/>
        <v>0</v>
      </c>
      <c r="L38" t="str">
        <f>VLOOKUP(B38,TeamAttrs!$A$2:$C$20,3,FALSE)</f>
        <v>West</v>
      </c>
      <c r="M38" t="str">
        <f>VLOOKUP(E38,TeamAttrs!$A$2:$C$20,3,FALSE)</f>
        <v>West</v>
      </c>
    </row>
    <row r="39" spans="1:13" x14ac:dyDescent="0.25">
      <c r="A39" s="1">
        <v>41231</v>
      </c>
      <c r="B39" t="s">
        <v>11</v>
      </c>
      <c r="C39">
        <v>2</v>
      </c>
      <c r="D39">
        <v>1</v>
      </c>
      <c r="E39" t="s">
        <v>16</v>
      </c>
      <c r="F39">
        <f t="shared" si="0"/>
        <v>1</v>
      </c>
      <c r="G39">
        <f t="shared" si="1"/>
        <v>0</v>
      </c>
      <c r="H39">
        <f t="shared" si="2"/>
        <v>0</v>
      </c>
      <c r="I39">
        <f>VLOOKUP(B39,TeamAttrs!$A$2:$B$20,2,FALSE)</f>
        <v>8</v>
      </c>
      <c r="J39">
        <f>VLOOKUP(E39,TeamAttrs!$A$2:$B$20,2,FALSE)</f>
        <v>8</v>
      </c>
      <c r="K39">
        <f t="shared" si="3"/>
        <v>0</v>
      </c>
      <c r="L39" t="str">
        <f>VLOOKUP(B39,TeamAttrs!$A$2:$C$20,3,FALSE)</f>
        <v>West</v>
      </c>
      <c r="M39" t="str">
        <f>VLOOKUP(E39,TeamAttrs!$A$2:$C$20,3,FALSE)</f>
        <v>West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I1" sqref="I1:M2"/>
    </sheetView>
  </sheetViews>
  <sheetFormatPr defaultRowHeight="15" x14ac:dyDescent="0.25"/>
  <cols>
    <col min="1" max="1" width="10.7109375" bestFit="1" customWidth="1"/>
    <col min="2" max="2" width="23.140625" bestFit="1" customWidth="1"/>
    <col min="5" max="5" width="9.140625" customWidth="1"/>
    <col min="12" max="12" width="9.140625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31</v>
      </c>
      <c r="J1" s="2" t="s">
        <v>32</v>
      </c>
      <c r="K1" s="2" t="s">
        <v>33</v>
      </c>
      <c r="L1" s="2" t="s">
        <v>37</v>
      </c>
      <c r="M1" s="2" t="s">
        <v>38</v>
      </c>
    </row>
    <row r="2" spans="1:13" x14ac:dyDescent="0.25">
      <c r="A2" s="1">
        <v>40980</v>
      </c>
      <c r="B2" t="s">
        <v>12</v>
      </c>
      <c r="C2">
        <v>3</v>
      </c>
      <c r="D2">
        <v>1</v>
      </c>
      <c r="E2" t="s">
        <v>4</v>
      </c>
      <c r="F2">
        <f>IF(C2&gt;D2, 1,0)</f>
        <v>1</v>
      </c>
      <c r="G2">
        <f>IF(C2=D2, 1, 0)</f>
        <v>0</v>
      </c>
      <c r="H2">
        <f>IF(D2&gt;C2, 1,0)</f>
        <v>0</v>
      </c>
      <c r="I2">
        <f>VLOOKUP(B2,TeamAttrs!$A$2:$B$20,2,FALSE)</f>
        <v>8</v>
      </c>
      <c r="J2">
        <f>VLOOKUP(E2,TeamAttrs!$A$2:$B$20,2,FALSE)</f>
        <v>5</v>
      </c>
      <c r="K2">
        <f>J2-I2</f>
        <v>-3</v>
      </c>
      <c r="L2" t="str">
        <f>VLOOKUP(B2,TeamAttrs!$A$2:$C$20,3,FALSE)</f>
        <v>West</v>
      </c>
      <c r="M2" t="str">
        <f>VLOOKUP(E2,TeamAttrs!$A$2:$C$20,3,FALSE)</f>
        <v>East</v>
      </c>
    </row>
    <row r="3" spans="1:13" x14ac:dyDescent="0.25">
      <c r="A3" s="1">
        <v>40985</v>
      </c>
      <c r="B3" t="s">
        <v>7</v>
      </c>
      <c r="C3">
        <v>1</v>
      </c>
      <c r="D3">
        <v>1</v>
      </c>
      <c r="E3" t="s">
        <v>12</v>
      </c>
      <c r="F3">
        <f t="shared" ref="F3:F35" si="0">IF(C3&gt;D3, 1,0)</f>
        <v>0</v>
      </c>
      <c r="G3">
        <f t="shared" ref="G3:G35" si="1">IF(C3=D3, 1, 0)</f>
        <v>1</v>
      </c>
      <c r="H3">
        <f t="shared" ref="H3:H35" si="2">IF(D3&gt;C3, 1,0)</f>
        <v>0</v>
      </c>
      <c r="I3">
        <f>VLOOKUP(B3,TeamAttrs!$A$2:$B$20,2,FALSE)</f>
        <v>6</v>
      </c>
      <c r="J3">
        <f>VLOOKUP(E3,TeamAttrs!$A$2:$B$20,2,FALSE)</f>
        <v>8</v>
      </c>
      <c r="K3">
        <f>J3-I3</f>
        <v>2</v>
      </c>
      <c r="L3" t="str">
        <f>VLOOKUP(B3,TeamAttrs!$A$2:$C$20,3,FALSE)</f>
        <v>West</v>
      </c>
      <c r="M3" t="str">
        <f>VLOOKUP(E3,TeamAttrs!$A$2:$C$20,3,FALSE)</f>
        <v>West</v>
      </c>
    </row>
    <row r="4" spans="1:13" x14ac:dyDescent="0.25">
      <c r="A4" s="1">
        <v>40992</v>
      </c>
      <c r="B4" t="s">
        <v>9</v>
      </c>
      <c r="C4">
        <v>1</v>
      </c>
      <c r="D4">
        <v>0</v>
      </c>
      <c r="E4" t="s">
        <v>12</v>
      </c>
      <c r="F4">
        <f t="shared" si="0"/>
        <v>1</v>
      </c>
      <c r="G4">
        <f t="shared" si="1"/>
        <v>0</v>
      </c>
      <c r="H4">
        <f t="shared" si="2"/>
        <v>0</v>
      </c>
      <c r="I4">
        <f>VLOOKUP(B4,TeamAttrs!$A$2:$B$20,2,FALSE)</f>
        <v>5</v>
      </c>
      <c r="J4">
        <f>VLOOKUP(E4,TeamAttrs!$A$2:$B$20,2,FALSE)</f>
        <v>8</v>
      </c>
      <c r="K4">
        <f t="shared" ref="K4:K35" si="3">J4-I4</f>
        <v>3</v>
      </c>
      <c r="L4" t="str">
        <f>VLOOKUP(B4,TeamAttrs!$A$2:$C$20,3,FALSE)</f>
        <v>East</v>
      </c>
      <c r="M4" t="str">
        <f>VLOOKUP(E4,TeamAttrs!$A$2:$C$20,3,FALSE)</f>
        <v>West</v>
      </c>
    </row>
    <row r="5" spans="1:13" x14ac:dyDescent="0.25">
      <c r="A5" s="1">
        <v>40999</v>
      </c>
      <c r="B5" t="s">
        <v>12</v>
      </c>
      <c r="C5">
        <v>2</v>
      </c>
      <c r="D5">
        <v>3</v>
      </c>
      <c r="E5" t="s">
        <v>18</v>
      </c>
      <c r="F5">
        <f t="shared" si="0"/>
        <v>0</v>
      </c>
      <c r="G5">
        <f t="shared" si="1"/>
        <v>0</v>
      </c>
      <c r="H5">
        <f t="shared" si="2"/>
        <v>1</v>
      </c>
      <c r="I5">
        <f>VLOOKUP(B5,TeamAttrs!$A$2:$B$20,2,FALSE)</f>
        <v>8</v>
      </c>
      <c r="J5">
        <f>VLOOKUP(E5,TeamAttrs!$A$2:$B$20,2,FALSE)</f>
        <v>7</v>
      </c>
      <c r="K5">
        <f t="shared" si="3"/>
        <v>-1</v>
      </c>
      <c r="L5" t="str">
        <f>VLOOKUP(B5,TeamAttrs!$A$2:$C$20,3,FALSE)</f>
        <v>West</v>
      </c>
      <c r="M5" t="str">
        <f>VLOOKUP(E5,TeamAttrs!$A$2:$C$20,3,FALSE)</f>
        <v>West</v>
      </c>
    </row>
    <row r="6" spans="1:13" x14ac:dyDescent="0.25">
      <c r="A6" s="1">
        <v>41006</v>
      </c>
      <c r="B6" t="s">
        <v>12</v>
      </c>
      <c r="C6">
        <v>1</v>
      </c>
      <c r="D6">
        <v>2</v>
      </c>
      <c r="E6" t="s">
        <v>2</v>
      </c>
      <c r="F6">
        <f t="shared" si="0"/>
        <v>0</v>
      </c>
      <c r="G6">
        <f t="shared" si="1"/>
        <v>0</v>
      </c>
      <c r="H6">
        <f t="shared" si="2"/>
        <v>1</v>
      </c>
      <c r="I6">
        <f>VLOOKUP(B6,TeamAttrs!$A$2:$B$20,2,FALSE)</f>
        <v>8</v>
      </c>
      <c r="J6">
        <f>VLOOKUP(E6,TeamAttrs!$A$2:$B$20,2,FALSE)</f>
        <v>8</v>
      </c>
      <c r="K6">
        <f t="shared" si="3"/>
        <v>0</v>
      </c>
      <c r="L6" t="str">
        <f>VLOOKUP(B6,TeamAttrs!$A$2:$C$20,3,FALSE)</f>
        <v>West</v>
      </c>
      <c r="M6" t="str">
        <f>VLOOKUP(E6,TeamAttrs!$A$2:$C$20,3,FALSE)</f>
        <v>West</v>
      </c>
    </row>
    <row r="7" spans="1:13" x14ac:dyDescent="0.25">
      <c r="A7" s="1">
        <v>41013</v>
      </c>
      <c r="B7" t="s">
        <v>16</v>
      </c>
      <c r="C7">
        <v>3</v>
      </c>
      <c r="D7">
        <v>1</v>
      </c>
      <c r="E7" t="s">
        <v>12</v>
      </c>
      <c r="F7">
        <f t="shared" si="0"/>
        <v>1</v>
      </c>
      <c r="G7">
        <f t="shared" si="1"/>
        <v>0</v>
      </c>
      <c r="H7">
        <f t="shared" si="2"/>
        <v>0</v>
      </c>
      <c r="I7">
        <f>VLOOKUP(B7,TeamAttrs!$A$2:$B$20,2,FALSE)</f>
        <v>8</v>
      </c>
      <c r="J7">
        <f>VLOOKUP(E7,TeamAttrs!$A$2:$B$20,2,FALSE)</f>
        <v>8</v>
      </c>
      <c r="K7">
        <f t="shared" si="3"/>
        <v>0</v>
      </c>
      <c r="L7" t="str">
        <f>VLOOKUP(B7,TeamAttrs!$A$2:$C$20,3,FALSE)</f>
        <v>West</v>
      </c>
      <c r="M7" t="str">
        <f>VLOOKUP(E7,TeamAttrs!$A$2:$C$20,3,FALSE)</f>
        <v>West</v>
      </c>
    </row>
    <row r="8" spans="1:13" x14ac:dyDescent="0.25">
      <c r="A8" s="1">
        <v>41020</v>
      </c>
      <c r="B8" t="s">
        <v>12</v>
      </c>
      <c r="C8">
        <v>1</v>
      </c>
      <c r="D8">
        <v>0</v>
      </c>
      <c r="E8" t="s">
        <v>6</v>
      </c>
      <c r="F8">
        <f t="shared" si="0"/>
        <v>1</v>
      </c>
      <c r="G8">
        <f t="shared" si="1"/>
        <v>0</v>
      </c>
      <c r="H8">
        <f t="shared" si="2"/>
        <v>0</v>
      </c>
      <c r="I8">
        <f>VLOOKUP(B8,TeamAttrs!$A$2:$B$20,2,FALSE)</f>
        <v>8</v>
      </c>
      <c r="J8">
        <f>VLOOKUP(E8,TeamAttrs!$A$2:$B$20,2,FALSE)</f>
        <v>6</v>
      </c>
      <c r="K8">
        <f t="shared" si="3"/>
        <v>-2</v>
      </c>
      <c r="L8" t="str">
        <f>VLOOKUP(B8,TeamAttrs!$A$2:$C$20,3,FALSE)</f>
        <v>West</v>
      </c>
      <c r="M8" t="str">
        <f>VLOOKUP(E8,TeamAttrs!$A$2:$C$20,3,FALSE)</f>
        <v>East</v>
      </c>
    </row>
    <row r="9" spans="1:13" x14ac:dyDescent="0.25">
      <c r="A9" s="1">
        <v>41027</v>
      </c>
      <c r="B9" t="s">
        <v>1</v>
      </c>
      <c r="C9">
        <v>2</v>
      </c>
      <c r="D9">
        <v>0</v>
      </c>
      <c r="E9" t="s">
        <v>12</v>
      </c>
      <c r="F9">
        <f t="shared" si="0"/>
        <v>1</v>
      </c>
      <c r="G9">
        <f t="shared" si="1"/>
        <v>0</v>
      </c>
      <c r="H9">
        <f t="shared" si="2"/>
        <v>0</v>
      </c>
      <c r="I9">
        <f>VLOOKUP(B9,TeamAttrs!$A$2:$B$20,2,FALSE)</f>
        <v>5</v>
      </c>
      <c r="J9">
        <f>VLOOKUP(E9,TeamAttrs!$A$2:$B$20,2,FALSE)</f>
        <v>8</v>
      </c>
      <c r="K9">
        <f t="shared" si="3"/>
        <v>3</v>
      </c>
      <c r="L9" t="str">
        <f>VLOOKUP(B9,TeamAttrs!$A$2:$C$20,3,FALSE)</f>
        <v>East</v>
      </c>
      <c r="M9" t="str">
        <f>VLOOKUP(E9,TeamAttrs!$A$2:$C$20,3,FALSE)</f>
        <v>West</v>
      </c>
    </row>
    <row r="10" spans="1:13" x14ac:dyDescent="0.25">
      <c r="A10" s="1">
        <v>41034</v>
      </c>
      <c r="B10" t="s">
        <v>12</v>
      </c>
      <c r="C10">
        <v>0</v>
      </c>
      <c r="D10">
        <v>0</v>
      </c>
      <c r="E10" t="s">
        <v>8</v>
      </c>
      <c r="F10">
        <f t="shared" si="0"/>
        <v>0</v>
      </c>
      <c r="G10">
        <f t="shared" si="1"/>
        <v>1</v>
      </c>
      <c r="H10">
        <f t="shared" si="2"/>
        <v>0</v>
      </c>
      <c r="I10">
        <f>VLOOKUP(B10,TeamAttrs!$A$2:$B$20,2,FALSE)</f>
        <v>8</v>
      </c>
      <c r="J10">
        <f>VLOOKUP(E10,TeamAttrs!$A$2:$B$20,2,FALSE)</f>
        <v>5</v>
      </c>
      <c r="K10">
        <f t="shared" si="3"/>
        <v>-3</v>
      </c>
      <c r="L10" t="str">
        <f>VLOOKUP(B10,TeamAttrs!$A$2:$C$20,3,FALSE)</f>
        <v>West</v>
      </c>
      <c r="M10" t="str">
        <f>VLOOKUP(E10,TeamAttrs!$A$2:$C$20,3,FALSE)</f>
        <v>East</v>
      </c>
    </row>
    <row r="11" spans="1:13" x14ac:dyDescent="0.25">
      <c r="A11" s="1">
        <v>41044</v>
      </c>
      <c r="B11" t="s">
        <v>13</v>
      </c>
      <c r="C11">
        <v>0</v>
      </c>
      <c r="D11">
        <v>0</v>
      </c>
      <c r="E11" t="s">
        <v>12</v>
      </c>
      <c r="F11">
        <f t="shared" si="0"/>
        <v>0</v>
      </c>
      <c r="G11">
        <f t="shared" si="1"/>
        <v>1</v>
      </c>
      <c r="H11">
        <f t="shared" si="2"/>
        <v>0</v>
      </c>
      <c r="I11">
        <f>VLOOKUP(B11,TeamAttrs!$A$2:$B$20,2,FALSE)</f>
        <v>6</v>
      </c>
      <c r="J11">
        <f>VLOOKUP(E11,TeamAttrs!$A$2:$B$20,2,FALSE)</f>
        <v>8</v>
      </c>
      <c r="K11">
        <f t="shared" si="3"/>
        <v>2</v>
      </c>
      <c r="L11" t="str">
        <f>VLOOKUP(B11,TeamAttrs!$A$2:$C$20,3,FALSE)</f>
        <v>East</v>
      </c>
      <c r="M11" t="str">
        <f>VLOOKUP(E11,TeamAttrs!$A$2:$C$20,3,FALSE)</f>
        <v>West</v>
      </c>
    </row>
    <row r="12" spans="1:13" x14ac:dyDescent="0.25">
      <c r="A12" s="1">
        <v>41049</v>
      </c>
      <c r="B12" t="s">
        <v>12</v>
      </c>
      <c r="C12">
        <v>2</v>
      </c>
      <c r="D12">
        <v>1</v>
      </c>
      <c r="E12" t="s">
        <v>17</v>
      </c>
      <c r="F12">
        <f t="shared" si="0"/>
        <v>1</v>
      </c>
      <c r="G12">
        <f t="shared" si="1"/>
        <v>0</v>
      </c>
      <c r="H12">
        <f t="shared" si="2"/>
        <v>0</v>
      </c>
      <c r="I12">
        <f>VLOOKUP(B12,TeamAttrs!$A$2:$B$20,2,FALSE)</f>
        <v>8</v>
      </c>
      <c r="J12">
        <f>VLOOKUP(E12,TeamAttrs!$A$2:$B$20,2,FALSE)</f>
        <v>6</v>
      </c>
      <c r="K12">
        <f t="shared" si="3"/>
        <v>-2</v>
      </c>
      <c r="L12" t="str">
        <f>VLOOKUP(B12,TeamAttrs!$A$2:$C$20,3,FALSE)</f>
        <v>West</v>
      </c>
      <c r="M12" t="str">
        <f>VLOOKUP(E12,TeamAttrs!$A$2:$C$20,3,FALSE)</f>
        <v>East</v>
      </c>
    </row>
    <row r="13" spans="1:13" x14ac:dyDescent="0.25">
      <c r="A13" s="1">
        <v>41055</v>
      </c>
      <c r="B13" t="s">
        <v>12</v>
      </c>
      <c r="C13">
        <v>1</v>
      </c>
      <c r="D13">
        <v>1</v>
      </c>
      <c r="E13" t="s">
        <v>0</v>
      </c>
      <c r="F13">
        <f t="shared" si="0"/>
        <v>0</v>
      </c>
      <c r="G13">
        <f t="shared" si="1"/>
        <v>1</v>
      </c>
      <c r="H13">
        <f t="shared" si="2"/>
        <v>0</v>
      </c>
      <c r="I13">
        <f>VLOOKUP(B13,TeamAttrs!$A$2:$B$20,2,FALSE)</f>
        <v>8</v>
      </c>
      <c r="J13">
        <f>VLOOKUP(E13,TeamAttrs!$A$2:$B$20,2,FALSE)</f>
        <v>8</v>
      </c>
      <c r="K13">
        <f t="shared" si="3"/>
        <v>0</v>
      </c>
      <c r="L13" t="str">
        <f>VLOOKUP(B13,TeamAttrs!$A$2:$C$20,3,FALSE)</f>
        <v>West</v>
      </c>
      <c r="M13" t="str">
        <f>VLOOKUP(E13,TeamAttrs!$A$2:$C$20,3,FALSE)</f>
        <v>West</v>
      </c>
    </row>
    <row r="14" spans="1:13" x14ac:dyDescent="0.25">
      <c r="A14" s="1">
        <v>41077</v>
      </c>
      <c r="B14" t="s">
        <v>16</v>
      </c>
      <c r="C14">
        <v>1</v>
      </c>
      <c r="D14">
        <v>0</v>
      </c>
      <c r="E14" t="s">
        <v>12</v>
      </c>
      <c r="F14">
        <f t="shared" si="0"/>
        <v>1</v>
      </c>
      <c r="G14">
        <f t="shared" si="1"/>
        <v>0</v>
      </c>
      <c r="H14">
        <f t="shared" si="2"/>
        <v>0</v>
      </c>
      <c r="I14">
        <f>VLOOKUP(B14,TeamAttrs!$A$2:$B$20,2,FALSE)</f>
        <v>8</v>
      </c>
      <c r="J14">
        <f>VLOOKUP(E14,TeamAttrs!$A$2:$B$20,2,FALSE)</f>
        <v>8</v>
      </c>
      <c r="K14">
        <f t="shared" si="3"/>
        <v>0</v>
      </c>
      <c r="L14" t="str">
        <f>VLOOKUP(B14,TeamAttrs!$A$2:$C$20,3,FALSE)</f>
        <v>West</v>
      </c>
      <c r="M14" t="str">
        <f>VLOOKUP(E14,TeamAttrs!$A$2:$C$20,3,FALSE)</f>
        <v>West</v>
      </c>
    </row>
    <row r="15" spans="1:13" x14ac:dyDescent="0.25">
      <c r="A15" s="1">
        <v>41084</v>
      </c>
      <c r="B15" t="s">
        <v>12</v>
      </c>
      <c r="C15">
        <v>2</v>
      </c>
      <c r="D15">
        <v>1</v>
      </c>
      <c r="E15" t="s">
        <v>11</v>
      </c>
      <c r="F15">
        <f t="shared" si="0"/>
        <v>1</v>
      </c>
      <c r="G15">
        <f t="shared" si="1"/>
        <v>0</v>
      </c>
      <c r="H15">
        <f t="shared" si="2"/>
        <v>0</v>
      </c>
      <c r="I15">
        <f>VLOOKUP(B15,TeamAttrs!$A$2:$B$20,2,FALSE)</f>
        <v>8</v>
      </c>
      <c r="J15">
        <f>VLOOKUP(E15,TeamAttrs!$A$2:$B$20,2,FALSE)</f>
        <v>8</v>
      </c>
      <c r="K15">
        <f t="shared" si="3"/>
        <v>0</v>
      </c>
      <c r="L15" t="str">
        <f>VLOOKUP(B15,TeamAttrs!$A$2:$C$20,3,FALSE)</f>
        <v>West</v>
      </c>
      <c r="M15" t="str">
        <f>VLOOKUP(E15,TeamAttrs!$A$2:$C$20,3,FALSE)</f>
        <v>West</v>
      </c>
    </row>
    <row r="16" spans="1:13" x14ac:dyDescent="0.25">
      <c r="A16" s="1">
        <v>41090</v>
      </c>
      <c r="B16" t="s">
        <v>14</v>
      </c>
      <c r="C16">
        <v>3</v>
      </c>
      <c r="D16">
        <v>0</v>
      </c>
      <c r="E16" t="s">
        <v>12</v>
      </c>
      <c r="F16">
        <f t="shared" si="0"/>
        <v>1</v>
      </c>
      <c r="G16">
        <f t="shared" si="1"/>
        <v>0</v>
      </c>
      <c r="H16">
        <f t="shared" si="2"/>
        <v>0</v>
      </c>
      <c r="I16">
        <f>VLOOKUP(B16,TeamAttrs!$A$2:$B$20,2,FALSE)</f>
        <v>7</v>
      </c>
      <c r="J16">
        <f>VLOOKUP(E16,TeamAttrs!$A$2:$B$20,2,FALSE)</f>
        <v>8</v>
      </c>
      <c r="K16">
        <f t="shared" si="3"/>
        <v>1</v>
      </c>
      <c r="L16" t="str">
        <f>VLOOKUP(B16,TeamAttrs!$A$2:$C$20,3,FALSE)</f>
        <v>West</v>
      </c>
      <c r="M16" t="str">
        <f>VLOOKUP(E16,TeamAttrs!$A$2:$C$20,3,FALSE)</f>
        <v>West</v>
      </c>
    </row>
    <row r="17" spans="1:13" x14ac:dyDescent="0.25">
      <c r="A17" s="1">
        <v>41093</v>
      </c>
      <c r="B17" t="s">
        <v>12</v>
      </c>
      <c r="C17">
        <v>2</v>
      </c>
      <c r="D17">
        <v>1</v>
      </c>
      <c r="E17" t="s">
        <v>5</v>
      </c>
      <c r="F17">
        <f t="shared" si="0"/>
        <v>1</v>
      </c>
      <c r="G17">
        <f t="shared" si="1"/>
        <v>0</v>
      </c>
      <c r="H17">
        <f t="shared" si="2"/>
        <v>0</v>
      </c>
      <c r="I17">
        <f>VLOOKUP(B17,TeamAttrs!$A$2:$B$20,2,FALSE)</f>
        <v>8</v>
      </c>
      <c r="J17">
        <f>VLOOKUP(E17,TeamAttrs!$A$2:$B$20,2,FALSE)</f>
        <v>8</v>
      </c>
      <c r="K17">
        <f t="shared" si="3"/>
        <v>0</v>
      </c>
      <c r="L17" t="str">
        <f>VLOOKUP(B17,TeamAttrs!$A$2:$C$20,3,FALSE)</f>
        <v>West</v>
      </c>
      <c r="M17" t="str">
        <f>VLOOKUP(E17,TeamAttrs!$A$2:$C$20,3,FALSE)</f>
        <v>West</v>
      </c>
    </row>
    <row r="18" spans="1:13" x14ac:dyDescent="0.25">
      <c r="A18" s="1">
        <v>41097</v>
      </c>
      <c r="B18" t="s">
        <v>18</v>
      </c>
      <c r="C18">
        <v>3</v>
      </c>
      <c r="D18">
        <v>0</v>
      </c>
      <c r="E18" t="s">
        <v>12</v>
      </c>
      <c r="F18">
        <f t="shared" si="0"/>
        <v>1</v>
      </c>
      <c r="G18">
        <f t="shared" si="1"/>
        <v>0</v>
      </c>
      <c r="H18">
        <f t="shared" si="2"/>
        <v>0</v>
      </c>
      <c r="I18">
        <f>VLOOKUP(B18,TeamAttrs!$A$2:$B$20,2,FALSE)</f>
        <v>7</v>
      </c>
      <c r="J18">
        <f>VLOOKUP(E18,TeamAttrs!$A$2:$B$20,2,FALSE)</f>
        <v>8</v>
      </c>
      <c r="K18">
        <f t="shared" si="3"/>
        <v>1</v>
      </c>
      <c r="L18" t="str">
        <f>VLOOKUP(B18,TeamAttrs!$A$2:$C$20,3,FALSE)</f>
        <v>West</v>
      </c>
      <c r="M18" t="str">
        <f>VLOOKUP(E18,TeamAttrs!$A$2:$C$20,3,FALSE)</f>
        <v>West</v>
      </c>
    </row>
    <row r="19" spans="1:13" x14ac:dyDescent="0.25">
      <c r="A19" s="1">
        <v>41104</v>
      </c>
      <c r="B19" t="s">
        <v>12</v>
      </c>
      <c r="C19">
        <v>3</v>
      </c>
      <c r="D19">
        <v>5</v>
      </c>
      <c r="E19" t="s">
        <v>16</v>
      </c>
      <c r="F19">
        <f t="shared" si="0"/>
        <v>0</v>
      </c>
      <c r="G19">
        <f t="shared" si="1"/>
        <v>0</v>
      </c>
      <c r="H19">
        <f t="shared" si="2"/>
        <v>1</v>
      </c>
      <c r="I19">
        <f>VLOOKUP(B19,TeamAttrs!$A$2:$B$20,2,FALSE)</f>
        <v>8</v>
      </c>
      <c r="J19">
        <f>VLOOKUP(E19,TeamAttrs!$A$2:$B$20,2,FALSE)</f>
        <v>8</v>
      </c>
      <c r="K19">
        <f t="shared" si="3"/>
        <v>0</v>
      </c>
      <c r="L19" t="str">
        <f>VLOOKUP(B19,TeamAttrs!$A$2:$C$20,3,FALSE)</f>
        <v>West</v>
      </c>
      <c r="M19" t="str">
        <f>VLOOKUP(E19,TeamAttrs!$A$2:$C$20,3,FALSE)</f>
        <v>West</v>
      </c>
    </row>
    <row r="20" spans="1:13" x14ac:dyDescent="0.25">
      <c r="A20" s="1">
        <v>41108</v>
      </c>
      <c r="B20" t="s">
        <v>2</v>
      </c>
      <c r="C20">
        <v>1</v>
      </c>
      <c r="D20">
        <v>0</v>
      </c>
      <c r="E20" t="s">
        <v>12</v>
      </c>
      <c r="F20">
        <f t="shared" si="0"/>
        <v>1</v>
      </c>
      <c r="G20">
        <f t="shared" si="1"/>
        <v>0</v>
      </c>
      <c r="H20">
        <f t="shared" si="2"/>
        <v>0</v>
      </c>
      <c r="I20">
        <f>VLOOKUP(B20,TeamAttrs!$A$2:$B$20,2,FALSE)</f>
        <v>8</v>
      </c>
      <c r="J20">
        <f>VLOOKUP(E20,TeamAttrs!$A$2:$B$20,2,FALSE)</f>
        <v>8</v>
      </c>
      <c r="K20">
        <f t="shared" si="3"/>
        <v>0</v>
      </c>
      <c r="L20" t="str">
        <f>VLOOKUP(B20,TeamAttrs!$A$2:$C$20,3,FALSE)</f>
        <v>West</v>
      </c>
      <c r="M20" t="str">
        <f>VLOOKUP(E20,TeamAttrs!$A$2:$C$20,3,FALSE)</f>
        <v>West</v>
      </c>
    </row>
    <row r="21" spans="1:13" x14ac:dyDescent="0.25">
      <c r="A21" s="1">
        <v>41111</v>
      </c>
      <c r="B21" t="s">
        <v>7</v>
      </c>
      <c r="C21">
        <v>5</v>
      </c>
      <c r="D21">
        <v>0</v>
      </c>
      <c r="E21" t="s">
        <v>12</v>
      </c>
      <c r="F21">
        <f t="shared" si="0"/>
        <v>1</v>
      </c>
      <c r="G21">
        <f t="shared" si="1"/>
        <v>0</v>
      </c>
      <c r="H21">
        <f t="shared" si="2"/>
        <v>0</v>
      </c>
      <c r="I21">
        <f>VLOOKUP(B21,TeamAttrs!$A$2:$B$20,2,FALSE)</f>
        <v>6</v>
      </c>
      <c r="J21">
        <f>VLOOKUP(E21,TeamAttrs!$A$2:$B$20,2,FALSE)</f>
        <v>8</v>
      </c>
      <c r="K21">
        <f t="shared" si="3"/>
        <v>2</v>
      </c>
      <c r="L21" t="str">
        <f>VLOOKUP(B21,TeamAttrs!$A$2:$C$20,3,FALSE)</f>
        <v>West</v>
      </c>
      <c r="M21" t="str">
        <f>VLOOKUP(E21,TeamAttrs!$A$2:$C$20,3,FALSE)</f>
        <v>West</v>
      </c>
    </row>
    <row r="22" spans="1:13" x14ac:dyDescent="0.25">
      <c r="A22" s="1">
        <v>41118</v>
      </c>
      <c r="B22" t="s">
        <v>12</v>
      </c>
      <c r="C22">
        <v>0</v>
      </c>
      <c r="D22">
        <v>1</v>
      </c>
      <c r="E22" t="s">
        <v>2</v>
      </c>
      <c r="F22">
        <f t="shared" si="0"/>
        <v>0</v>
      </c>
      <c r="G22">
        <f t="shared" si="1"/>
        <v>0</v>
      </c>
      <c r="H22">
        <f t="shared" si="2"/>
        <v>1</v>
      </c>
      <c r="I22">
        <f>VLOOKUP(B22,TeamAttrs!$A$2:$B$20,2,FALSE)</f>
        <v>8</v>
      </c>
      <c r="J22">
        <f>VLOOKUP(E22,TeamAttrs!$A$2:$B$20,2,FALSE)</f>
        <v>8</v>
      </c>
      <c r="K22">
        <f t="shared" si="3"/>
        <v>0</v>
      </c>
      <c r="L22" t="str">
        <f>VLOOKUP(B22,TeamAttrs!$A$2:$C$20,3,FALSE)</f>
        <v>West</v>
      </c>
      <c r="M22" t="str">
        <f>VLOOKUP(E22,TeamAttrs!$A$2:$C$20,3,FALSE)</f>
        <v>West</v>
      </c>
    </row>
    <row r="23" spans="1:13" x14ac:dyDescent="0.25">
      <c r="A23" s="1">
        <v>41126</v>
      </c>
      <c r="B23" t="s">
        <v>12</v>
      </c>
      <c r="C23">
        <v>1</v>
      </c>
      <c r="D23">
        <v>1</v>
      </c>
      <c r="E23" t="s">
        <v>7</v>
      </c>
      <c r="F23">
        <f t="shared" si="0"/>
        <v>0</v>
      </c>
      <c r="G23">
        <f t="shared" si="1"/>
        <v>1</v>
      </c>
      <c r="H23">
        <f t="shared" si="2"/>
        <v>0</v>
      </c>
      <c r="I23">
        <f>VLOOKUP(B23,TeamAttrs!$A$2:$B$20,2,FALSE)</f>
        <v>8</v>
      </c>
      <c r="J23">
        <f>VLOOKUP(E23,TeamAttrs!$A$2:$B$20,2,FALSE)</f>
        <v>6</v>
      </c>
      <c r="K23">
        <f t="shared" si="3"/>
        <v>-2</v>
      </c>
      <c r="L23" t="str">
        <f>VLOOKUP(B23,TeamAttrs!$A$2:$C$20,3,FALSE)</f>
        <v>West</v>
      </c>
      <c r="M23" t="str">
        <f>VLOOKUP(E23,TeamAttrs!$A$2:$C$20,3,FALSE)</f>
        <v>West</v>
      </c>
    </row>
    <row r="24" spans="1:13" x14ac:dyDescent="0.25">
      <c r="A24" s="1">
        <v>41136</v>
      </c>
      <c r="B24" t="s">
        <v>10</v>
      </c>
      <c r="C24">
        <v>2</v>
      </c>
      <c r="D24">
        <v>2</v>
      </c>
      <c r="E24" t="s">
        <v>12</v>
      </c>
      <c r="F24">
        <f t="shared" si="0"/>
        <v>0</v>
      </c>
      <c r="G24">
        <f t="shared" si="1"/>
        <v>1</v>
      </c>
      <c r="H24">
        <f t="shared" si="2"/>
        <v>0</v>
      </c>
      <c r="I24">
        <f>VLOOKUP(B24,TeamAttrs!$A$2:$B$20,2,FALSE)</f>
        <v>5</v>
      </c>
      <c r="J24">
        <f>VLOOKUP(E24,TeamAttrs!$A$2:$B$20,2,FALSE)</f>
        <v>8</v>
      </c>
      <c r="K24">
        <f t="shared" si="3"/>
        <v>3</v>
      </c>
      <c r="L24" t="str">
        <f>VLOOKUP(B24,TeamAttrs!$A$2:$C$20,3,FALSE)</f>
        <v>East</v>
      </c>
      <c r="M24" t="str">
        <f>VLOOKUP(E24,TeamAttrs!$A$2:$C$20,3,FALSE)</f>
        <v>West</v>
      </c>
    </row>
    <row r="25" spans="1:13" x14ac:dyDescent="0.25">
      <c r="A25" s="1">
        <v>41140</v>
      </c>
      <c r="B25" t="s">
        <v>15</v>
      </c>
      <c r="C25">
        <v>3</v>
      </c>
      <c r="D25">
        <v>2</v>
      </c>
      <c r="E25" t="s">
        <v>12</v>
      </c>
      <c r="F25">
        <f t="shared" si="0"/>
        <v>1</v>
      </c>
      <c r="G25">
        <f t="shared" si="1"/>
        <v>0</v>
      </c>
      <c r="H25">
        <f t="shared" si="2"/>
        <v>0</v>
      </c>
      <c r="I25">
        <f>VLOOKUP(B25,TeamAttrs!$A$2:$B$20,2,FALSE)</f>
        <v>5</v>
      </c>
      <c r="J25">
        <f>VLOOKUP(E25,TeamAttrs!$A$2:$B$20,2,FALSE)</f>
        <v>8</v>
      </c>
      <c r="K25">
        <f t="shared" si="3"/>
        <v>3</v>
      </c>
      <c r="L25" t="str">
        <f>VLOOKUP(B25,TeamAttrs!$A$2:$C$20,3,FALSE)</f>
        <v>East</v>
      </c>
      <c r="M25" t="str">
        <f>VLOOKUP(E25,TeamAttrs!$A$2:$C$20,3,FALSE)</f>
        <v>West</v>
      </c>
    </row>
    <row r="26" spans="1:13" x14ac:dyDescent="0.25">
      <c r="A26" s="1">
        <v>41146</v>
      </c>
      <c r="B26" t="s">
        <v>12</v>
      </c>
      <c r="C26">
        <v>2</v>
      </c>
      <c r="D26">
        <v>1</v>
      </c>
      <c r="E26" t="s">
        <v>0</v>
      </c>
      <c r="F26">
        <f t="shared" si="0"/>
        <v>1</v>
      </c>
      <c r="G26">
        <f t="shared" si="1"/>
        <v>0</v>
      </c>
      <c r="H26">
        <f t="shared" si="2"/>
        <v>0</v>
      </c>
      <c r="I26">
        <f>VLOOKUP(B26,TeamAttrs!$A$2:$B$20,2,FALSE)</f>
        <v>8</v>
      </c>
      <c r="J26">
        <f>VLOOKUP(E26,TeamAttrs!$A$2:$B$20,2,FALSE)</f>
        <v>8</v>
      </c>
      <c r="K26">
        <f t="shared" si="3"/>
        <v>0</v>
      </c>
      <c r="L26" t="str">
        <f>VLOOKUP(B26,TeamAttrs!$A$2:$C$20,3,FALSE)</f>
        <v>West</v>
      </c>
      <c r="M26" t="str">
        <f>VLOOKUP(E26,TeamAttrs!$A$2:$C$20,3,FALSE)</f>
        <v>West</v>
      </c>
    </row>
    <row r="27" spans="1:13" x14ac:dyDescent="0.25">
      <c r="A27" s="1">
        <v>41152</v>
      </c>
      <c r="B27" t="s">
        <v>12</v>
      </c>
      <c r="C27">
        <v>1</v>
      </c>
      <c r="D27">
        <v>0</v>
      </c>
      <c r="E27" t="s">
        <v>14</v>
      </c>
      <c r="F27">
        <f t="shared" si="0"/>
        <v>1</v>
      </c>
      <c r="G27">
        <f t="shared" si="1"/>
        <v>0</v>
      </c>
      <c r="H27">
        <f t="shared" si="2"/>
        <v>0</v>
      </c>
      <c r="I27">
        <f>VLOOKUP(B27,TeamAttrs!$A$2:$B$20,2,FALSE)</f>
        <v>8</v>
      </c>
      <c r="J27">
        <f>VLOOKUP(E27,TeamAttrs!$A$2:$B$20,2,FALSE)</f>
        <v>7</v>
      </c>
      <c r="K27">
        <f t="shared" si="3"/>
        <v>-1</v>
      </c>
      <c r="L27" t="str">
        <f>VLOOKUP(B27,TeamAttrs!$A$2:$C$20,3,FALSE)</f>
        <v>West</v>
      </c>
      <c r="M27" t="str">
        <f>VLOOKUP(E27,TeamAttrs!$A$2:$C$20,3,FALSE)</f>
        <v>West</v>
      </c>
    </row>
    <row r="28" spans="1:13" x14ac:dyDescent="0.25">
      <c r="A28" s="1">
        <v>41157</v>
      </c>
      <c r="B28" t="s">
        <v>14</v>
      </c>
      <c r="C28">
        <v>3</v>
      </c>
      <c r="D28">
        <v>0</v>
      </c>
      <c r="E28" t="s">
        <v>12</v>
      </c>
      <c r="F28">
        <f t="shared" si="0"/>
        <v>1</v>
      </c>
      <c r="G28">
        <f t="shared" si="1"/>
        <v>0</v>
      </c>
      <c r="H28">
        <f t="shared" si="2"/>
        <v>0</v>
      </c>
      <c r="I28">
        <f>VLOOKUP(B28,TeamAttrs!$A$2:$B$20,2,FALSE)</f>
        <v>7</v>
      </c>
      <c r="J28">
        <f>VLOOKUP(E28,TeamAttrs!$A$2:$B$20,2,FALSE)</f>
        <v>8</v>
      </c>
      <c r="K28">
        <f t="shared" si="3"/>
        <v>1</v>
      </c>
      <c r="L28" t="str">
        <f>VLOOKUP(B28,TeamAttrs!$A$2:$C$20,3,FALSE)</f>
        <v>West</v>
      </c>
      <c r="M28" t="str">
        <f>VLOOKUP(E28,TeamAttrs!$A$2:$C$20,3,FALSE)</f>
        <v>West</v>
      </c>
    </row>
    <row r="29" spans="1:13" x14ac:dyDescent="0.25">
      <c r="A29" s="1">
        <v>41167</v>
      </c>
      <c r="B29" t="s">
        <v>12</v>
      </c>
      <c r="C29">
        <v>1</v>
      </c>
      <c r="D29">
        <v>1</v>
      </c>
      <c r="E29" t="s">
        <v>11</v>
      </c>
      <c r="F29">
        <f t="shared" si="0"/>
        <v>0</v>
      </c>
      <c r="G29">
        <f t="shared" si="1"/>
        <v>1</v>
      </c>
      <c r="H29">
        <f t="shared" si="2"/>
        <v>0</v>
      </c>
      <c r="I29">
        <f>VLOOKUP(B29,TeamAttrs!$A$2:$B$20,2,FALSE)</f>
        <v>8</v>
      </c>
      <c r="J29">
        <f>VLOOKUP(E29,TeamAttrs!$A$2:$B$20,2,FALSE)</f>
        <v>8</v>
      </c>
      <c r="K29">
        <f t="shared" si="3"/>
        <v>0</v>
      </c>
      <c r="L29" t="str">
        <f>VLOOKUP(B29,TeamAttrs!$A$2:$C$20,3,FALSE)</f>
        <v>West</v>
      </c>
      <c r="M29" t="str">
        <f>VLOOKUP(E29,TeamAttrs!$A$2:$C$20,3,FALSE)</f>
        <v>West</v>
      </c>
    </row>
    <row r="30" spans="1:13" x14ac:dyDescent="0.25">
      <c r="A30" s="1">
        <v>41171</v>
      </c>
      <c r="B30" t="s">
        <v>5</v>
      </c>
      <c r="C30">
        <v>2</v>
      </c>
      <c r="D30">
        <v>2</v>
      </c>
      <c r="E30" t="s">
        <v>12</v>
      </c>
      <c r="F30">
        <f t="shared" si="0"/>
        <v>0</v>
      </c>
      <c r="G30">
        <f t="shared" si="1"/>
        <v>1</v>
      </c>
      <c r="H30">
        <f t="shared" si="2"/>
        <v>0</v>
      </c>
      <c r="I30">
        <f>VLOOKUP(B30,TeamAttrs!$A$2:$B$20,2,FALSE)</f>
        <v>8</v>
      </c>
      <c r="J30">
        <f>VLOOKUP(E30,TeamAttrs!$A$2:$B$20,2,FALSE)</f>
        <v>8</v>
      </c>
      <c r="K30">
        <f t="shared" si="3"/>
        <v>0</v>
      </c>
      <c r="L30" t="str">
        <f>VLOOKUP(B30,TeamAttrs!$A$2:$C$20,3,FALSE)</f>
        <v>West</v>
      </c>
      <c r="M30" t="str">
        <f>VLOOKUP(E30,TeamAttrs!$A$2:$C$20,3,FALSE)</f>
        <v>West</v>
      </c>
    </row>
    <row r="31" spans="1:13" x14ac:dyDescent="0.25">
      <c r="A31" s="1">
        <v>41174</v>
      </c>
      <c r="B31" t="s">
        <v>18</v>
      </c>
      <c r="C31">
        <v>2</v>
      </c>
      <c r="D31">
        <v>1</v>
      </c>
      <c r="E31" t="s">
        <v>12</v>
      </c>
      <c r="F31">
        <f t="shared" si="0"/>
        <v>1</v>
      </c>
      <c r="G31">
        <f t="shared" si="1"/>
        <v>0</v>
      </c>
      <c r="H31">
        <f t="shared" si="2"/>
        <v>0</v>
      </c>
      <c r="I31">
        <f>VLOOKUP(B31,TeamAttrs!$A$2:$B$20,2,FALSE)</f>
        <v>7</v>
      </c>
      <c r="J31">
        <f>VLOOKUP(E31,TeamAttrs!$A$2:$B$20,2,FALSE)</f>
        <v>8</v>
      </c>
      <c r="K31">
        <f t="shared" si="3"/>
        <v>1</v>
      </c>
      <c r="L31" t="str">
        <f>VLOOKUP(B31,TeamAttrs!$A$2:$C$20,3,FALSE)</f>
        <v>West</v>
      </c>
      <c r="M31" t="str">
        <f>VLOOKUP(E31,TeamAttrs!$A$2:$C$20,3,FALSE)</f>
        <v>West</v>
      </c>
    </row>
    <row r="32" spans="1:13" x14ac:dyDescent="0.25">
      <c r="A32" s="1">
        <v>41181</v>
      </c>
      <c r="B32" t="s">
        <v>12</v>
      </c>
      <c r="C32">
        <v>1</v>
      </c>
      <c r="D32">
        <v>1</v>
      </c>
      <c r="E32" t="s">
        <v>3</v>
      </c>
      <c r="F32">
        <f t="shared" si="0"/>
        <v>0</v>
      </c>
      <c r="G32">
        <f t="shared" si="1"/>
        <v>1</v>
      </c>
      <c r="H32">
        <f t="shared" si="2"/>
        <v>0</v>
      </c>
      <c r="I32">
        <f>VLOOKUP(B32,TeamAttrs!$A$2:$B$20,2,FALSE)</f>
        <v>8</v>
      </c>
      <c r="J32">
        <f>VLOOKUP(E32,TeamAttrs!$A$2:$B$20,2,FALSE)</f>
        <v>5</v>
      </c>
      <c r="K32">
        <f t="shared" si="3"/>
        <v>-3</v>
      </c>
      <c r="L32" t="str">
        <f>VLOOKUP(B32,TeamAttrs!$A$2:$C$20,3,FALSE)</f>
        <v>West</v>
      </c>
      <c r="M32" t="str">
        <f>VLOOKUP(E32,TeamAttrs!$A$2:$C$20,3,FALSE)</f>
        <v>East</v>
      </c>
    </row>
    <row r="33" spans="1:13" x14ac:dyDescent="0.25">
      <c r="A33" s="1">
        <v>41189</v>
      </c>
      <c r="B33" t="s">
        <v>11</v>
      </c>
      <c r="C33">
        <v>3</v>
      </c>
      <c r="D33">
        <v>0</v>
      </c>
      <c r="E33" t="s">
        <v>12</v>
      </c>
      <c r="F33">
        <f t="shared" si="0"/>
        <v>1</v>
      </c>
      <c r="G33">
        <f t="shared" si="1"/>
        <v>0</v>
      </c>
      <c r="H33">
        <f t="shared" si="2"/>
        <v>0</v>
      </c>
      <c r="I33">
        <f>VLOOKUP(B33,TeamAttrs!$A$2:$B$20,2,FALSE)</f>
        <v>8</v>
      </c>
      <c r="J33">
        <f>VLOOKUP(E33,TeamAttrs!$A$2:$B$20,2,FALSE)</f>
        <v>8</v>
      </c>
      <c r="K33">
        <f t="shared" si="3"/>
        <v>0</v>
      </c>
      <c r="L33" t="str">
        <f>VLOOKUP(B33,TeamAttrs!$A$2:$C$20,3,FALSE)</f>
        <v>West</v>
      </c>
      <c r="M33" t="str">
        <f>VLOOKUP(E33,TeamAttrs!$A$2:$C$20,3,FALSE)</f>
        <v>West</v>
      </c>
    </row>
    <row r="34" spans="1:13" x14ac:dyDescent="0.25">
      <c r="A34" s="1">
        <v>41203</v>
      </c>
      <c r="B34" t="s">
        <v>0</v>
      </c>
      <c r="C34">
        <v>0</v>
      </c>
      <c r="D34">
        <v>1</v>
      </c>
      <c r="E34" t="s">
        <v>12</v>
      </c>
      <c r="F34">
        <f t="shared" si="0"/>
        <v>0</v>
      </c>
      <c r="G34">
        <f t="shared" si="1"/>
        <v>0</v>
      </c>
      <c r="H34">
        <f t="shared" si="2"/>
        <v>1</v>
      </c>
      <c r="I34">
        <f>VLOOKUP(B34,TeamAttrs!$A$2:$B$20,2,FALSE)</f>
        <v>8</v>
      </c>
      <c r="J34">
        <f>VLOOKUP(E34,TeamAttrs!$A$2:$B$20,2,FALSE)</f>
        <v>8</v>
      </c>
      <c r="K34">
        <f t="shared" si="3"/>
        <v>0</v>
      </c>
      <c r="L34" t="str">
        <f>VLOOKUP(B34,TeamAttrs!$A$2:$C$20,3,FALSE)</f>
        <v>West</v>
      </c>
      <c r="M34" t="str">
        <f>VLOOKUP(E34,TeamAttrs!$A$2:$C$20,3,FALSE)</f>
        <v>West</v>
      </c>
    </row>
    <row r="35" spans="1:13" x14ac:dyDescent="0.25">
      <c r="A35" s="1">
        <v>41209</v>
      </c>
      <c r="B35" t="s">
        <v>12</v>
      </c>
      <c r="C35">
        <v>1</v>
      </c>
      <c r="D35">
        <v>1</v>
      </c>
      <c r="E35" t="s">
        <v>5</v>
      </c>
      <c r="F35">
        <f t="shared" si="0"/>
        <v>0</v>
      </c>
      <c r="G35">
        <f t="shared" si="1"/>
        <v>1</v>
      </c>
      <c r="H35">
        <f t="shared" si="2"/>
        <v>0</v>
      </c>
      <c r="I35">
        <f>VLOOKUP(B35,TeamAttrs!$A$2:$B$20,2,FALSE)</f>
        <v>8</v>
      </c>
      <c r="J35">
        <f>VLOOKUP(E35,TeamAttrs!$A$2:$B$20,2,FALSE)</f>
        <v>8</v>
      </c>
      <c r="K35">
        <f t="shared" si="3"/>
        <v>0</v>
      </c>
      <c r="L35" t="str">
        <f>VLOOKUP(B35,TeamAttrs!$A$2:$C$20,3,FALSE)</f>
        <v>West</v>
      </c>
      <c r="M35" t="str">
        <f>VLOOKUP(E35,TeamAttrs!$A$2:$C$20,3,FALSE)</f>
        <v>West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C1" workbookViewId="0">
      <selection activeCell="I1" sqref="I1:M2"/>
    </sheetView>
  </sheetViews>
  <sheetFormatPr defaultRowHeight="15" x14ac:dyDescent="0.25"/>
  <cols>
    <col min="1" max="1" width="10.7109375" bestFit="1" customWidth="1"/>
    <col min="2" max="2" width="59.140625" bestFit="1" customWidth="1"/>
    <col min="5" max="5" width="23.14062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31</v>
      </c>
      <c r="J1" s="2" t="s">
        <v>32</v>
      </c>
      <c r="K1" s="2" t="s">
        <v>33</v>
      </c>
      <c r="L1" s="2" t="s">
        <v>37</v>
      </c>
      <c r="M1" s="2" t="s">
        <v>38</v>
      </c>
    </row>
    <row r="2" spans="1:13" x14ac:dyDescent="0.25">
      <c r="A2" s="1">
        <v>40978</v>
      </c>
      <c r="B2" t="s">
        <v>16</v>
      </c>
      <c r="C2">
        <v>1</v>
      </c>
      <c r="D2">
        <v>3</v>
      </c>
      <c r="E2" t="s">
        <v>18</v>
      </c>
      <c r="F2">
        <f>IF(C2&gt;D2, 1,0)</f>
        <v>0</v>
      </c>
      <c r="G2">
        <f>IF(C2=D2, 1, 0)</f>
        <v>0</v>
      </c>
      <c r="H2">
        <f>IF(D2&gt;C2, 1,0)</f>
        <v>1</v>
      </c>
      <c r="I2">
        <f>VLOOKUP(B2,TeamAttrs!$A$2:$B$20,2,FALSE)</f>
        <v>8</v>
      </c>
      <c r="J2">
        <f>VLOOKUP(E2,TeamAttrs!$A$2:$B$20,2,FALSE)</f>
        <v>7</v>
      </c>
      <c r="K2">
        <f>J2-I2</f>
        <v>-1</v>
      </c>
      <c r="L2" t="str">
        <f>VLOOKUP(B2,TeamAttrs!$A$2:$C$20,3,FALSE)</f>
        <v>West</v>
      </c>
      <c r="M2" t="str">
        <f>VLOOKUP(E2,TeamAttrs!$A$2:$C$20,3,FALSE)</f>
        <v>West</v>
      </c>
    </row>
    <row r="3" spans="1:13" x14ac:dyDescent="0.25">
      <c r="A3" s="1">
        <v>40985</v>
      </c>
      <c r="B3" t="s">
        <v>18</v>
      </c>
      <c r="C3">
        <v>2</v>
      </c>
      <c r="D3">
        <v>0</v>
      </c>
      <c r="E3" t="s">
        <v>15</v>
      </c>
      <c r="F3">
        <f t="shared" ref="F3:F37" si="0">IF(C3&gt;D3, 1,0)</f>
        <v>1</v>
      </c>
      <c r="G3">
        <f t="shared" ref="G3:G37" si="1">IF(C3=D3, 1, 0)</f>
        <v>0</v>
      </c>
      <c r="H3">
        <f t="shared" ref="H3:H37" si="2">IF(D3&gt;C3, 1,0)</f>
        <v>0</v>
      </c>
      <c r="I3">
        <f>VLOOKUP(B3,TeamAttrs!$A$2:$B$20,2,FALSE)</f>
        <v>7</v>
      </c>
      <c r="J3">
        <f>VLOOKUP(E3,TeamAttrs!$A$2:$B$20,2,FALSE)</f>
        <v>5</v>
      </c>
      <c r="K3">
        <f>J3-I3</f>
        <v>-2</v>
      </c>
      <c r="L3" t="str">
        <f>VLOOKUP(B3,TeamAttrs!$A$2:$C$20,3,FALSE)</f>
        <v>West</v>
      </c>
      <c r="M3" t="str">
        <f>VLOOKUP(E3,TeamAttrs!$A$2:$C$20,3,FALSE)</f>
        <v>East</v>
      </c>
    </row>
    <row r="4" spans="1:13" x14ac:dyDescent="0.25">
      <c r="A4" s="1">
        <v>40992</v>
      </c>
      <c r="B4" t="s">
        <v>18</v>
      </c>
      <c r="C4">
        <v>0</v>
      </c>
      <c r="D4">
        <v>1</v>
      </c>
      <c r="E4" t="s">
        <v>2</v>
      </c>
      <c r="F4">
        <f t="shared" si="0"/>
        <v>0</v>
      </c>
      <c r="G4">
        <f t="shared" si="1"/>
        <v>0</v>
      </c>
      <c r="H4">
        <f t="shared" si="2"/>
        <v>1</v>
      </c>
      <c r="I4">
        <f>VLOOKUP(B4,TeamAttrs!$A$2:$B$20,2,FALSE)</f>
        <v>7</v>
      </c>
      <c r="J4">
        <f>VLOOKUP(E4,TeamAttrs!$A$2:$B$20,2,FALSE)</f>
        <v>8</v>
      </c>
      <c r="K4">
        <f t="shared" ref="K4:K37" si="3">J4-I4</f>
        <v>1</v>
      </c>
      <c r="L4" t="str">
        <f>VLOOKUP(B4,TeamAttrs!$A$2:$C$20,3,FALSE)</f>
        <v>West</v>
      </c>
      <c r="M4" t="str">
        <f>VLOOKUP(E4,TeamAttrs!$A$2:$C$20,3,FALSE)</f>
        <v>West</v>
      </c>
    </row>
    <row r="5" spans="1:13" x14ac:dyDescent="0.25">
      <c r="A5" s="1">
        <v>40999</v>
      </c>
      <c r="B5" t="s">
        <v>12</v>
      </c>
      <c r="C5">
        <v>2</v>
      </c>
      <c r="D5">
        <v>3</v>
      </c>
      <c r="E5" t="s">
        <v>18</v>
      </c>
      <c r="F5">
        <f t="shared" si="0"/>
        <v>0</v>
      </c>
      <c r="G5">
        <f t="shared" si="1"/>
        <v>0</v>
      </c>
      <c r="H5">
        <f t="shared" si="2"/>
        <v>1</v>
      </c>
      <c r="I5">
        <f>VLOOKUP(B5,TeamAttrs!$A$2:$B$20,2,FALSE)</f>
        <v>8</v>
      </c>
      <c r="J5">
        <f>VLOOKUP(E5,TeamAttrs!$A$2:$B$20,2,FALSE)</f>
        <v>7</v>
      </c>
      <c r="K5">
        <f t="shared" si="3"/>
        <v>-1</v>
      </c>
      <c r="L5" t="str">
        <f>VLOOKUP(B5,TeamAttrs!$A$2:$C$20,3,FALSE)</f>
        <v>West</v>
      </c>
      <c r="M5" t="str">
        <f>VLOOKUP(E5,TeamAttrs!$A$2:$C$20,3,FALSE)</f>
        <v>West</v>
      </c>
    </row>
    <row r="6" spans="1:13" x14ac:dyDescent="0.25">
      <c r="A6" s="1">
        <v>41003</v>
      </c>
      <c r="B6" t="s">
        <v>18</v>
      </c>
      <c r="C6">
        <v>1</v>
      </c>
      <c r="D6">
        <v>0</v>
      </c>
      <c r="E6" t="s">
        <v>1</v>
      </c>
      <c r="F6">
        <f t="shared" si="0"/>
        <v>1</v>
      </c>
      <c r="G6">
        <f t="shared" si="1"/>
        <v>0</v>
      </c>
      <c r="H6">
        <f t="shared" si="2"/>
        <v>0</v>
      </c>
      <c r="I6">
        <f>VLOOKUP(B6,TeamAttrs!$A$2:$B$20,2,FALSE)</f>
        <v>7</v>
      </c>
      <c r="J6">
        <f>VLOOKUP(E6,TeamAttrs!$A$2:$B$20,2,FALSE)</f>
        <v>5</v>
      </c>
      <c r="K6">
        <f t="shared" si="3"/>
        <v>-2</v>
      </c>
      <c r="L6" t="str">
        <f>VLOOKUP(B6,TeamAttrs!$A$2:$C$20,3,FALSE)</f>
        <v>West</v>
      </c>
      <c r="M6" t="str">
        <f>VLOOKUP(E6,TeamAttrs!$A$2:$C$20,3,FALSE)</f>
        <v>East</v>
      </c>
    </row>
    <row r="7" spans="1:13" x14ac:dyDescent="0.25">
      <c r="A7" s="1">
        <v>41006</v>
      </c>
      <c r="B7" t="s">
        <v>18</v>
      </c>
      <c r="C7">
        <v>2</v>
      </c>
      <c r="D7">
        <v>0</v>
      </c>
      <c r="E7" t="s">
        <v>14</v>
      </c>
      <c r="F7">
        <f t="shared" si="0"/>
        <v>1</v>
      </c>
      <c r="G7">
        <f t="shared" si="1"/>
        <v>0</v>
      </c>
      <c r="H7">
        <f t="shared" si="2"/>
        <v>0</v>
      </c>
      <c r="I7">
        <f>VLOOKUP(B7,TeamAttrs!$A$2:$B$20,2,FALSE)</f>
        <v>7</v>
      </c>
      <c r="J7">
        <f>VLOOKUP(E7,TeamAttrs!$A$2:$B$20,2,FALSE)</f>
        <v>7</v>
      </c>
      <c r="K7">
        <f t="shared" si="3"/>
        <v>0</v>
      </c>
      <c r="L7" t="str">
        <f>VLOOKUP(B7,TeamAttrs!$A$2:$C$20,3,FALSE)</f>
        <v>West</v>
      </c>
      <c r="M7" t="str">
        <f>VLOOKUP(E7,TeamAttrs!$A$2:$C$20,3,FALSE)</f>
        <v>West</v>
      </c>
    </row>
    <row r="8" spans="1:13" x14ac:dyDescent="0.25">
      <c r="A8" s="1">
        <v>41013</v>
      </c>
      <c r="B8" t="s">
        <v>6</v>
      </c>
      <c r="C8">
        <v>1</v>
      </c>
      <c r="D8">
        <v>0</v>
      </c>
      <c r="E8" t="s">
        <v>18</v>
      </c>
      <c r="F8">
        <f t="shared" si="0"/>
        <v>1</v>
      </c>
      <c r="G8">
        <f t="shared" si="1"/>
        <v>0</v>
      </c>
      <c r="H8">
        <f t="shared" si="2"/>
        <v>0</v>
      </c>
      <c r="I8">
        <f>VLOOKUP(B8,TeamAttrs!$A$2:$B$20,2,FALSE)</f>
        <v>6</v>
      </c>
      <c r="J8">
        <f>VLOOKUP(E8,TeamAttrs!$A$2:$B$20,2,FALSE)</f>
        <v>7</v>
      </c>
      <c r="K8">
        <f t="shared" si="3"/>
        <v>1</v>
      </c>
      <c r="L8" t="str">
        <f>VLOOKUP(B8,TeamAttrs!$A$2:$C$20,3,FALSE)</f>
        <v>East</v>
      </c>
      <c r="M8" t="str">
        <f>VLOOKUP(E8,TeamAttrs!$A$2:$C$20,3,FALSE)</f>
        <v>West</v>
      </c>
    </row>
    <row r="9" spans="1:13" x14ac:dyDescent="0.25">
      <c r="A9" s="1">
        <v>41020</v>
      </c>
      <c r="B9" t="s">
        <v>5</v>
      </c>
      <c r="C9">
        <v>3</v>
      </c>
      <c r="D9">
        <v>1</v>
      </c>
      <c r="E9" t="s">
        <v>18</v>
      </c>
      <c r="F9">
        <f t="shared" si="0"/>
        <v>1</v>
      </c>
      <c r="G9">
        <f t="shared" si="1"/>
        <v>0</v>
      </c>
      <c r="H9">
        <f t="shared" si="2"/>
        <v>0</v>
      </c>
      <c r="I9">
        <f>VLOOKUP(B9,TeamAttrs!$A$2:$B$20,2,FALSE)</f>
        <v>8</v>
      </c>
      <c r="J9">
        <f>VLOOKUP(E9,TeamAttrs!$A$2:$B$20,2,FALSE)</f>
        <v>7</v>
      </c>
      <c r="K9">
        <f t="shared" si="3"/>
        <v>-1</v>
      </c>
      <c r="L9" t="str">
        <f>VLOOKUP(B9,TeamAttrs!$A$2:$C$20,3,FALSE)</f>
        <v>West</v>
      </c>
      <c r="M9" t="str">
        <f>VLOOKUP(E9,TeamAttrs!$A$2:$C$20,3,FALSE)</f>
        <v>West</v>
      </c>
    </row>
    <row r="10" spans="1:13" x14ac:dyDescent="0.25">
      <c r="A10" s="1">
        <v>41024</v>
      </c>
      <c r="B10" t="s">
        <v>7</v>
      </c>
      <c r="C10">
        <v>1</v>
      </c>
      <c r="D10">
        <v>1</v>
      </c>
      <c r="E10" t="s">
        <v>18</v>
      </c>
      <c r="F10">
        <f t="shared" si="0"/>
        <v>0</v>
      </c>
      <c r="G10">
        <f t="shared" si="1"/>
        <v>1</v>
      </c>
      <c r="H10">
        <f t="shared" si="2"/>
        <v>0</v>
      </c>
      <c r="I10">
        <f>VLOOKUP(B10,TeamAttrs!$A$2:$B$20,2,FALSE)</f>
        <v>6</v>
      </c>
      <c r="J10">
        <f>VLOOKUP(E10,TeamAttrs!$A$2:$B$20,2,FALSE)</f>
        <v>7</v>
      </c>
      <c r="K10">
        <f t="shared" si="3"/>
        <v>1</v>
      </c>
      <c r="L10" t="str">
        <f>VLOOKUP(B10,TeamAttrs!$A$2:$C$20,3,FALSE)</f>
        <v>West</v>
      </c>
      <c r="M10" t="str">
        <f>VLOOKUP(E10,TeamAttrs!$A$2:$C$20,3,FALSE)</f>
        <v>West</v>
      </c>
    </row>
    <row r="11" spans="1:13" x14ac:dyDescent="0.25">
      <c r="A11" s="1">
        <v>41027</v>
      </c>
      <c r="B11" t="s">
        <v>18</v>
      </c>
      <c r="C11">
        <v>3</v>
      </c>
      <c r="D11">
        <v>2</v>
      </c>
      <c r="E11" t="s">
        <v>10</v>
      </c>
      <c r="F11">
        <f t="shared" si="0"/>
        <v>1</v>
      </c>
      <c r="G11">
        <f t="shared" si="1"/>
        <v>0</v>
      </c>
      <c r="H11">
        <f t="shared" si="2"/>
        <v>0</v>
      </c>
      <c r="I11">
        <f>VLOOKUP(B11,TeamAttrs!$A$2:$B$20,2,FALSE)</f>
        <v>7</v>
      </c>
      <c r="J11">
        <f>VLOOKUP(E11,TeamAttrs!$A$2:$B$20,2,FALSE)</f>
        <v>5</v>
      </c>
      <c r="K11">
        <f t="shared" si="3"/>
        <v>-2</v>
      </c>
      <c r="L11" t="str">
        <f>VLOOKUP(B11,TeamAttrs!$A$2:$C$20,3,FALSE)</f>
        <v>West</v>
      </c>
      <c r="M11" t="str">
        <f>VLOOKUP(E11,TeamAttrs!$A$2:$C$20,3,FALSE)</f>
        <v>East</v>
      </c>
    </row>
    <row r="12" spans="1:13" x14ac:dyDescent="0.25">
      <c r="A12" s="1">
        <v>41034</v>
      </c>
      <c r="B12" t="s">
        <v>18</v>
      </c>
      <c r="C12">
        <v>2</v>
      </c>
      <c r="D12">
        <v>1</v>
      </c>
      <c r="E12" t="s">
        <v>9</v>
      </c>
      <c r="F12">
        <f t="shared" si="0"/>
        <v>1</v>
      </c>
      <c r="G12">
        <f t="shared" si="1"/>
        <v>0</v>
      </c>
      <c r="H12">
        <f t="shared" si="2"/>
        <v>0</v>
      </c>
      <c r="I12">
        <f>VLOOKUP(B12,TeamAttrs!$A$2:$B$20,2,FALSE)</f>
        <v>7</v>
      </c>
      <c r="J12">
        <f>VLOOKUP(E12,TeamAttrs!$A$2:$B$20,2,FALSE)</f>
        <v>5</v>
      </c>
      <c r="K12">
        <f t="shared" si="3"/>
        <v>-2</v>
      </c>
      <c r="L12" t="str">
        <f>VLOOKUP(B12,TeamAttrs!$A$2:$C$20,3,FALSE)</f>
        <v>West</v>
      </c>
      <c r="M12" t="str">
        <f>VLOOKUP(E12,TeamAttrs!$A$2:$C$20,3,FALSE)</f>
        <v>East</v>
      </c>
    </row>
    <row r="13" spans="1:13" x14ac:dyDescent="0.25">
      <c r="A13" s="1">
        <v>41038</v>
      </c>
      <c r="B13" t="s">
        <v>17</v>
      </c>
      <c r="C13">
        <v>0</v>
      </c>
      <c r="D13">
        <v>0</v>
      </c>
      <c r="E13" t="s">
        <v>18</v>
      </c>
      <c r="F13">
        <f t="shared" si="0"/>
        <v>0</v>
      </c>
      <c r="G13">
        <f t="shared" si="1"/>
        <v>1</v>
      </c>
      <c r="H13">
        <f t="shared" si="2"/>
        <v>0</v>
      </c>
      <c r="I13">
        <f>VLOOKUP(B13,TeamAttrs!$A$2:$B$20,2,FALSE)</f>
        <v>6</v>
      </c>
      <c r="J13">
        <f>VLOOKUP(E13,TeamAttrs!$A$2:$B$20,2,FALSE)</f>
        <v>7</v>
      </c>
      <c r="K13">
        <f t="shared" si="3"/>
        <v>1</v>
      </c>
      <c r="L13" t="str">
        <f>VLOOKUP(B13,TeamAttrs!$A$2:$C$20,3,FALSE)</f>
        <v>East</v>
      </c>
      <c r="M13" t="str">
        <f>VLOOKUP(E13,TeamAttrs!$A$2:$C$20,3,FALSE)</f>
        <v>West</v>
      </c>
    </row>
    <row r="14" spans="1:13" x14ac:dyDescent="0.25">
      <c r="A14" s="1">
        <v>41041</v>
      </c>
      <c r="B14" t="s">
        <v>11</v>
      </c>
      <c r="C14">
        <v>0</v>
      </c>
      <c r="D14">
        <v>1</v>
      </c>
      <c r="E14" t="s">
        <v>18</v>
      </c>
      <c r="F14">
        <f t="shared" si="0"/>
        <v>0</v>
      </c>
      <c r="G14">
        <f t="shared" si="1"/>
        <v>0</v>
      </c>
      <c r="H14">
        <f t="shared" si="2"/>
        <v>1</v>
      </c>
      <c r="I14">
        <f>VLOOKUP(B14,TeamAttrs!$A$2:$B$20,2,FALSE)</f>
        <v>8</v>
      </c>
      <c r="J14">
        <f>VLOOKUP(E14,TeamAttrs!$A$2:$B$20,2,FALSE)</f>
        <v>7</v>
      </c>
      <c r="K14">
        <f t="shared" si="3"/>
        <v>-1</v>
      </c>
      <c r="L14" t="str">
        <f>VLOOKUP(B14,TeamAttrs!$A$2:$C$20,3,FALSE)</f>
        <v>West</v>
      </c>
      <c r="M14" t="str">
        <f>VLOOKUP(E14,TeamAttrs!$A$2:$C$20,3,FALSE)</f>
        <v>West</v>
      </c>
    </row>
    <row r="15" spans="1:13" x14ac:dyDescent="0.25">
      <c r="A15" s="1">
        <v>41055</v>
      </c>
      <c r="B15" t="s">
        <v>18</v>
      </c>
      <c r="C15">
        <v>3</v>
      </c>
      <c r="D15">
        <v>2</v>
      </c>
      <c r="E15" t="s">
        <v>7</v>
      </c>
      <c r="F15">
        <f t="shared" si="0"/>
        <v>1</v>
      </c>
      <c r="G15">
        <f t="shared" si="1"/>
        <v>0</v>
      </c>
      <c r="H15">
        <f t="shared" si="2"/>
        <v>0</v>
      </c>
      <c r="I15">
        <f>VLOOKUP(B15,TeamAttrs!$A$2:$B$20,2,FALSE)</f>
        <v>7</v>
      </c>
      <c r="J15">
        <f>VLOOKUP(E15,TeamAttrs!$A$2:$B$20,2,FALSE)</f>
        <v>6</v>
      </c>
      <c r="K15">
        <f t="shared" si="3"/>
        <v>-1</v>
      </c>
      <c r="L15" t="str">
        <f>VLOOKUP(B15,TeamAttrs!$A$2:$C$20,3,FALSE)</f>
        <v>West</v>
      </c>
      <c r="M15" t="str">
        <f>VLOOKUP(E15,TeamAttrs!$A$2:$C$20,3,FALSE)</f>
        <v>West</v>
      </c>
    </row>
    <row r="16" spans="1:13" x14ac:dyDescent="0.25">
      <c r="A16" s="1">
        <v>41076</v>
      </c>
      <c r="B16" t="s">
        <v>2</v>
      </c>
      <c r="C16">
        <v>0</v>
      </c>
      <c r="D16">
        <v>3</v>
      </c>
      <c r="E16" t="s">
        <v>18</v>
      </c>
      <c r="F16">
        <f t="shared" si="0"/>
        <v>0</v>
      </c>
      <c r="G16">
        <f t="shared" si="1"/>
        <v>0</v>
      </c>
      <c r="H16">
        <f t="shared" si="2"/>
        <v>1</v>
      </c>
      <c r="I16">
        <f>VLOOKUP(B16,TeamAttrs!$A$2:$B$20,2,FALSE)</f>
        <v>8</v>
      </c>
      <c r="J16">
        <f>VLOOKUP(E16,TeamAttrs!$A$2:$B$20,2,FALSE)</f>
        <v>7</v>
      </c>
      <c r="K16">
        <f t="shared" si="3"/>
        <v>-1</v>
      </c>
      <c r="L16" t="str">
        <f>VLOOKUP(B16,TeamAttrs!$A$2:$C$20,3,FALSE)</f>
        <v>West</v>
      </c>
      <c r="M16" t="str">
        <f>VLOOKUP(E16,TeamAttrs!$A$2:$C$20,3,FALSE)</f>
        <v>West</v>
      </c>
    </row>
    <row r="17" spans="1:13" x14ac:dyDescent="0.25">
      <c r="A17" s="1">
        <v>41080</v>
      </c>
      <c r="B17" t="s">
        <v>18</v>
      </c>
      <c r="C17">
        <v>2</v>
      </c>
      <c r="D17">
        <v>3</v>
      </c>
      <c r="E17" t="s">
        <v>16</v>
      </c>
      <c r="F17">
        <f t="shared" si="0"/>
        <v>0</v>
      </c>
      <c r="G17">
        <f t="shared" si="1"/>
        <v>0</v>
      </c>
      <c r="H17">
        <f t="shared" si="2"/>
        <v>1</v>
      </c>
      <c r="I17">
        <f>VLOOKUP(B17,TeamAttrs!$A$2:$B$20,2,FALSE)</f>
        <v>7</v>
      </c>
      <c r="J17">
        <f>VLOOKUP(E17,TeamAttrs!$A$2:$B$20,2,FALSE)</f>
        <v>8</v>
      </c>
      <c r="K17">
        <f t="shared" si="3"/>
        <v>1</v>
      </c>
      <c r="L17" t="str">
        <f>VLOOKUP(B17,TeamAttrs!$A$2:$C$20,3,FALSE)</f>
        <v>West</v>
      </c>
      <c r="M17" t="str">
        <f>VLOOKUP(E17,TeamAttrs!$A$2:$C$20,3,FALSE)</f>
        <v>West</v>
      </c>
    </row>
    <row r="18" spans="1:13" x14ac:dyDescent="0.25">
      <c r="A18" s="1">
        <v>41083</v>
      </c>
      <c r="B18" t="s">
        <v>18</v>
      </c>
      <c r="C18">
        <v>1</v>
      </c>
      <c r="D18">
        <v>2</v>
      </c>
      <c r="E18" t="s">
        <v>5</v>
      </c>
      <c r="F18">
        <f t="shared" si="0"/>
        <v>0</v>
      </c>
      <c r="G18">
        <f t="shared" si="1"/>
        <v>0</v>
      </c>
      <c r="H18">
        <f t="shared" si="2"/>
        <v>1</v>
      </c>
      <c r="I18">
        <f>VLOOKUP(B18,TeamAttrs!$A$2:$B$20,2,FALSE)</f>
        <v>7</v>
      </c>
      <c r="J18">
        <f>VLOOKUP(E18,TeamAttrs!$A$2:$B$20,2,FALSE)</f>
        <v>8</v>
      </c>
      <c r="K18">
        <f t="shared" si="3"/>
        <v>1</v>
      </c>
      <c r="L18" t="str">
        <f>VLOOKUP(B18,TeamAttrs!$A$2:$C$20,3,FALSE)</f>
        <v>West</v>
      </c>
      <c r="M18" t="str">
        <f>VLOOKUP(E18,TeamAttrs!$A$2:$C$20,3,FALSE)</f>
        <v>West</v>
      </c>
    </row>
    <row r="19" spans="1:13" x14ac:dyDescent="0.25">
      <c r="A19" s="1">
        <v>41090</v>
      </c>
      <c r="B19" t="s">
        <v>8</v>
      </c>
      <c r="C19">
        <v>2</v>
      </c>
      <c r="D19">
        <v>0</v>
      </c>
      <c r="E19" t="s">
        <v>18</v>
      </c>
      <c r="F19">
        <f t="shared" si="0"/>
        <v>1</v>
      </c>
      <c r="G19">
        <f t="shared" si="1"/>
        <v>0</v>
      </c>
      <c r="H19">
        <f t="shared" si="2"/>
        <v>0</v>
      </c>
      <c r="I19">
        <f>VLOOKUP(B19,TeamAttrs!$A$2:$B$20,2,FALSE)</f>
        <v>5</v>
      </c>
      <c r="J19">
        <f>VLOOKUP(E19,TeamAttrs!$A$2:$B$20,2,FALSE)</f>
        <v>7</v>
      </c>
      <c r="K19">
        <f t="shared" si="3"/>
        <v>2</v>
      </c>
      <c r="L19" t="str">
        <f>VLOOKUP(B19,TeamAttrs!$A$2:$C$20,3,FALSE)</f>
        <v>East</v>
      </c>
      <c r="M19" t="str">
        <f>VLOOKUP(E19,TeamAttrs!$A$2:$C$20,3,FALSE)</f>
        <v>West</v>
      </c>
    </row>
    <row r="20" spans="1:13" x14ac:dyDescent="0.25">
      <c r="A20" s="1">
        <v>41094</v>
      </c>
      <c r="B20" t="s">
        <v>18</v>
      </c>
      <c r="C20">
        <v>0</v>
      </c>
      <c r="D20">
        <v>0</v>
      </c>
      <c r="E20" t="s">
        <v>11</v>
      </c>
      <c r="F20">
        <f t="shared" si="0"/>
        <v>0</v>
      </c>
      <c r="G20">
        <f t="shared" si="1"/>
        <v>1</v>
      </c>
      <c r="H20">
        <f t="shared" si="2"/>
        <v>0</v>
      </c>
      <c r="I20">
        <f>VLOOKUP(B20,TeamAttrs!$A$2:$B$20,2,FALSE)</f>
        <v>7</v>
      </c>
      <c r="J20">
        <f>VLOOKUP(E20,TeamAttrs!$A$2:$B$20,2,FALSE)</f>
        <v>8</v>
      </c>
      <c r="K20">
        <f t="shared" si="3"/>
        <v>1</v>
      </c>
      <c r="L20" t="str">
        <f>VLOOKUP(B20,TeamAttrs!$A$2:$C$20,3,FALSE)</f>
        <v>West</v>
      </c>
      <c r="M20" t="str">
        <f>VLOOKUP(E20,TeamAttrs!$A$2:$C$20,3,FALSE)</f>
        <v>West</v>
      </c>
    </row>
    <row r="21" spans="1:13" x14ac:dyDescent="0.25">
      <c r="A21" s="1">
        <v>41097</v>
      </c>
      <c r="B21" t="s">
        <v>18</v>
      </c>
      <c r="C21">
        <v>3</v>
      </c>
      <c r="D21">
        <v>0</v>
      </c>
      <c r="E21" t="s">
        <v>12</v>
      </c>
      <c r="F21">
        <f t="shared" si="0"/>
        <v>1</v>
      </c>
      <c r="G21">
        <f t="shared" si="1"/>
        <v>0</v>
      </c>
      <c r="H21">
        <f t="shared" si="2"/>
        <v>0</v>
      </c>
      <c r="I21">
        <f>VLOOKUP(B21,TeamAttrs!$A$2:$B$20,2,FALSE)</f>
        <v>7</v>
      </c>
      <c r="J21">
        <f>VLOOKUP(E21,TeamAttrs!$A$2:$B$20,2,FALSE)</f>
        <v>8</v>
      </c>
      <c r="K21">
        <f t="shared" si="3"/>
        <v>1</v>
      </c>
      <c r="L21" t="str">
        <f>VLOOKUP(B21,TeamAttrs!$A$2:$C$20,3,FALSE)</f>
        <v>West</v>
      </c>
      <c r="M21" t="str">
        <f>VLOOKUP(E21,TeamAttrs!$A$2:$C$20,3,FALSE)</f>
        <v>West</v>
      </c>
    </row>
    <row r="22" spans="1:13" x14ac:dyDescent="0.25">
      <c r="A22" s="1">
        <v>41104</v>
      </c>
      <c r="B22" t="s">
        <v>5</v>
      </c>
      <c r="C22">
        <v>5</v>
      </c>
      <c r="D22">
        <v>0</v>
      </c>
      <c r="E22" t="s">
        <v>18</v>
      </c>
      <c r="F22">
        <f t="shared" si="0"/>
        <v>1</v>
      </c>
      <c r="G22">
        <f t="shared" si="1"/>
        <v>0</v>
      </c>
      <c r="H22">
        <f t="shared" si="2"/>
        <v>0</v>
      </c>
      <c r="I22">
        <f>VLOOKUP(B22,TeamAttrs!$A$2:$B$20,2,FALSE)</f>
        <v>8</v>
      </c>
      <c r="J22">
        <f>VLOOKUP(E22,TeamAttrs!$A$2:$B$20,2,FALSE)</f>
        <v>7</v>
      </c>
      <c r="K22">
        <f t="shared" si="3"/>
        <v>-1</v>
      </c>
      <c r="L22" t="str">
        <f>VLOOKUP(B22,TeamAttrs!$A$2:$C$20,3,FALSE)</f>
        <v>West</v>
      </c>
      <c r="M22" t="str">
        <f>VLOOKUP(E22,TeamAttrs!$A$2:$C$20,3,FALSE)</f>
        <v>West</v>
      </c>
    </row>
    <row r="23" spans="1:13" x14ac:dyDescent="0.25">
      <c r="A23" s="1">
        <v>41111</v>
      </c>
      <c r="B23" t="s">
        <v>18</v>
      </c>
      <c r="C23">
        <v>2</v>
      </c>
      <c r="D23">
        <v>0</v>
      </c>
      <c r="E23" t="s">
        <v>14</v>
      </c>
      <c r="F23">
        <f t="shared" si="0"/>
        <v>1</v>
      </c>
      <c r="G23">
        <f t="shared" si="1"/>
        <v>0</v>
      </c>
      <c r="H23">
        <f t="shared" si="2"/>
        <v>0</v>
      </c>
      <c r="I23">
        <f>VLOOKUP(B23,TeamAttrs!$A$2:$B$20,2,FALSE)</f>
        <v>7</v>
      </c>
      <c r="J23">
        <f>VLOOKUP(E23,TeamAttrs!$A$2:$B$20,2,FALSE)</f>
        <v>7</v>
      </c>
      <c r="K23">
        <f t="shared" si="3"/>
        <v>0</v>
      </c>
      <c r="L23" t="str">
        <f>VLOOKUP(B23,TeamAttrs!$A$2:$C$20,3,FALSE)</f>
        <v>West</v>
      </c>
      <c r="M23" t="str">
        <f>VLOOKUP(E23,TeamAttrs!$A$2:$C$20,3,FALSE)</f>
        <v>West</v>
      </c>
    </row>
    <row r="24" spans="1:13" x14ac:dyDescent="0.25">
      <c r="A24" s="1">
        <v>41117</v>
      </c>
      <c r="B24" t="s">
        <v>18</v>
      </c>
      <c r="C24">
        <v>2</v>
      </c>
      <c r="D24">
        <v>1</v>
      </c>
      <c r="E24" t="s">
        <v>0</v>
      </c>
      <c r="F24">
        <f t="shared" si="0"/>
        <v>1</v>
      </c>
      <c r="G24">
        <f t="shared" si="1"/>
        <v>0</v>
      </c>
      <c r="H24">
        <f t="shared" si="2"/>
        <v>0</v>
      </c>
      <c r="I24">
        <f>VLOOKUP(B24,TeamAttrs!$A$2:$B$20,2,FALSE)</f>
        <v>7</v>
      </c>
      <c r="J24">
        <f>VLOOKUP(E24,TeamAttrs!$A$2:$B$20,2,FALSE)</f>
        <v>8</v>
      </c>
      <c r="K24">
        <f t="shared" si="3"/>
        <v>1</v>
      </c>
      <c r="L24" t="str">
        <f>VLOOKUP(B24,TeamAttrs!$A$2:$C$20,3,FALSE)</f>
        <v>West</v>
      </c>
      <c r="M24" t="str">
        <f>VLOOKUP(E24,TeamAttrs!$A$2:$C$20,3,FALSE)</f>
        <v>West</v>
      </c>
    </row>
    <row r="25" spans="1:13" x14ac:dyDescent="0.25">
      <c r="A25" s="1">
        <v>41125</v>
      </c>
      <c r="B25" t="s">
        <v>14</v>
      </c>
      <c r="C25">
        <v>1</v>
      </c>
      <c r="D25">
        <v>0</v>
      </c>
      <c r="E25" t="s">
        <v>18</v>
      </c>
      <c r="F25">
        <f t="shared" si="0"/>
        <v>1</v>
      </c>
      <c r="G25">
        <f t="shared" si="1"/>
        <v>0</v>
      </c>
      <c r="H25">
        <f t="shared" si="2"/>
        <v>0</v>
      </c>
      <c r="I25">
        <f>VLOOKUP(B25,TeamAttrs!$A$2:$B$20,2,FALSE)</f>
        <v>7</v>
      </c>
      <c r="J25">
        <f>VLOOKUP(E25,TeamAttrs!$A$2:$B$20,2,FALSE)</f>
        <v>7</v>
      </c>
      <c r="K25">
        <f t="shared" si="3"/>
        <v>0</v>
      </c>
      <c r="L25" t="str">
        <f>VLOOKUP(B25,TeamAttrs!$A$2:$C$20,3,FALSE)</f>
        <v>West</v>
      </c>
      <c r="M25" t="str">
        <f>VLOOKUP(E25,TeamAttrs!$A$2:$C$20,3,FALSE)</f>
        <v>West</v>
      </c>
    </row>
    <row r="26" spans="1:13" x14ac:dyDescent="0.25">
      <c r="A26" s="1">
        <v>41132</v>
      </c>
      <c r="B26" t="s">
        <v>0</v>
      </c>
      <c r="C26">
        <v>2</v>
      </c>
      <c r="D26">
        <v>1</v>
      </c>
      <c r="E26" t="s">
        <v>18</v>
      </c>
      <c r="F26">
        <f t="shared" si="0"/>
        <v>1</v>
      </c>
      <c r="G26">
        <f t="shared" si="1"/>
        <v>0</v>
      </c>
      <c r="H26">
        <f t="shared" si="2"/>
        <v>0</v>
      </c>
      <c r="I26">
        <f>VLOOKUP(B26,TeamAttrs!$A$2:$B$20,2,FALSE)</f>
        <v>8</v>
      </c>
      <c r="J26">
        <f>VLOOKUP(E26,TeamAttrs!$A$2:$B$20,2,FALSE)</f>
        <v>7</v>
      </c>
      <c r="K26">
        <f t="shared" si="3"/>
        <v>-1</v>
      </c>
      <c r="L26" t="str">
        <f>VLOOKUP(B26,TeamAttrs!$A$2:$C$20,3,FALSE)</f>
        <v>West</v>
      </c>
      <c r="M26" t="str">
        <f>VLOOKUP(E26,TeamAttrs!$A$2:$C$20,3,FALSE)</f>
        <v>West</v>
      </c>
    </row>
    <row r="27" spans="1:13" x14ac:dyDescent="0.25">
      <c r="A27" s="1">
        <v>41139</v>
      </c>
      <c r="B27" t="s">
        <v>18</v>
      </c>
      <c r="C27">
        <v>1</v>
      </c>
      <c r="D27">
        <v>2</v>
      </c>
      <c r="E27" t="s">
        <v>7</v>
      </c>
      <c r="F27">
        <f t="shared" si="0"/>
        <v>0</v>
      </c>
      <c r="G27">
        <f t="shared" si="1"/>
        <v>0</v>
      </c>
      <c r="H27">
        <f t="shared" si="2"/>
        <v>1</v>
      </c>
      <c r="I27">
        <f>VLOOKUP(B27,TeamAttrs!$A$2:$B$20,2,FALSE)</f>
        <v>7</v>
      </c>
      <c r="J27">
        <f>VLOOKUP(E27,TeamAttrs!$A$2:$B$20,2,FALSE)</f>
        <v>6</v>
      </c>
      <c r="K27">
        <f t="shared" si="3"/>
        <v>-1</v>
      </c>
      <c r="L27" t="str">
        <f>VLOOKUP(B27,TeamAttrs!$A$2:$C$20,3,FALSE)</f>
        <v>West</v>
      </c>
      <c r="M27" t="str">
        <f>VLOOKUP(E27,TeamAttrs!$A$2:$C$20,3,FALSE)</f>
        <v>West</v>
      </c>
    </row>
    <row r="28" spans="1:13" x14ac:dyDescent="0.25">
      <c r="A28" s="1">
        <v>41145</v>
      </c>
      <c r="B28" t="s">
        <v>4</v>
      </c>
      <c r="C28">
        <v>0</v>
      </c>
      <c r="D28">
        <v>0</v>
      </c>
      <c r="E28" t="s">
        <v>18</v>
      </c>
      <c r="F28">
        <f t="shared" si="0"/>
        <v>0</v>
      </c>
      <c r="G28">
        <f t="shared" si="1"/>
        <v>1</v>
      </c>
      <c r="H28">
        <f t="shared" si="2"/>
        <v>0</v>
      </c>
      <c r="I28">
        <f>VLOOKUP(B28,TeamAttrs!$A$2:$B$20,2,FALSE)</f>
        <v>5</v>
      </c>
      <c r="J28">
        <f>VLOOKUP(E28,TeamAttrs!$A$2:$B$20,2,FALSE)</f>
        <v>7</v>
      </c>
      <c r="K28">
        <f t="shared" si="3"/>
        <v>2</v>
      </c>
      <c r="L28" t="str">
        <f>VLOOKUP(B28,TeamAttrs!$A$2:$C$20,3,FALSE)</f>
        <v>East</v>
      </c>
      <c r="M28" t="str">
        <f>VLOOKUP(E28,TeamAttrs!$A$2:$C$20,3,FALSE)</f>
        <v>West</v>
      </c>
    </row>
    <row r="29" spans="1:13" x14ac:dyDescent="0.25">
      <c r="A29" s="1">
        <v>41153</v>
      </c>
      <c r="B29" t="s">
        <v>18</v>
      </c>
      <c r="C29">
        <v>1</v>
      </c>
      <c r="D29">
        <v>0</v>
      </c>
      <c r="E29" t="s">
        <v>3</v>
      </c>
      <c r="F29">
        <f t="shared" si="0"/>
        <v>1</v>
      </c>
      <c r="G29">
        <f t="shared" si="1"/>
        <v>0</v>
      </c>
      <c r="H29">
        <f t="shared" si="2"/>
        <v>0</v>
      </c>
      <c r="I29">
        <f>VLOOKUP(B29,TeamAttrs!$A$2:$B$20,2,FALSE)</f>
        <v>7</v>
      </c>
      <c r="J29">
        <f>VLOOKUP(E29,TeamAttrs!$A$2:$B$20,2,FALSE)</f>
        <v>5</v>
      </c>
      <c r="K29">
        <f t="shared" si="3"/>
        <v>-2</v>
      </c>
      <c r="L29" t="str">
        <f>VLOOKUP(B29,TeamAttrs!$A$2:$C$20,3,FALSE)</f>
        <v>West</v>
      </c>
      <c r="M29" t="str">
        <f>VLOOKUP(E29,TeamAttrs!$A$2:$C$20,3,FALSE)</f>
        <v>East</v>
      </c>
    </row>
    <row r="30" spans="1:13" x14ac:dyDescent="0.25">
      <c r="A30" s="1">
        <v>41158</v>
      </c>
      <c r="B30" t="s">
        <v>13</v>
      </c>
      <c r="C30">
        <v>1</v>
      </c>
      <c r="D30">
        <v>0</v>
      </c>
      <c r="E30" t="s">
        <v>18</v>
      </c>
      <c r="F30">
        <f t="shared" si="0"/>
        <v>1</v>
      </c>
      <c r="G30">
        <f t="shared" si="1"/>
        <v>0</v>
      </c>
      <c r="H30">
        <f t="shared" si="2"/>
        <v>0</v>
      </c>
      <c r="I30">
        <f>VLOOKUP(B30,TeamAttrs!$A$2:$B$20,2,FALSE)</f>
        <v>6</v>
      </c>
      <c r="J30">
        <f>VLOOKUP(E30,TeamAttrs!$A$2:$B$20,2,FALSE)</f>
        <v>7</v>
      </c>
      <c r="K30">
        <f t="shared" si="3"/>
        <v>1</v>
      </c>
      <c r="L30" t="str">
        <f>VLOOKUP(B30,TeamAttrs!$A$2:$C$20,3,FALSE)</f>
        <v>East</v>
      </c>
      <c r="M30" t="str">
        <f>VLOOKUP(E30,TeamAttrs!$A$2:$C$20,3,FALSE)</f>
        <v>West</v>
      </c>
    </row>
    <row r="31" spans="1:13" x14ac:dyDescent="0.25">
      <c r="A31" s="1">
        <v>41174</v>
      </c>
      <c r="B31" t="s">
        <v>18</v>
      </c>
      <c r="C31">
        <v>2</v>
      </c>
      <c r="D31">
        <v>1</v>
      </c>
      <c r="E31" t="s">
        <v>12</v>
      </c>
      <c r="F31">
        <f t="shared" si="0"/>
        <v>1</v>
      </c>
      <c r="G31">
        <f t="shared" si="1"/>
        <v>0</v>
      </c>
      <c r="H31">
        <f t="shared" si="2"/>
        <v>0</v>
      </c>
      <c r="I31">
        <f>VLOOKUP(B31,TeamAttrs!$A$2:$B$20,2,FALSE)</f>
        <v>7</v>
      </c>
      <c r="J31">
        <f>VLOOKUP(E31,TeamAttrs!$A$2:$B$20,2,FALSE)</f>
        <v>8</v>
      </c>
      <c r="K31">
        <f t="shared" si="3"/>
        <v>1</v>
      </c>
      <c r="L31" t="str">
        <f>VLOOKUP(B31,TeamAttrs!$A$2:$C$20,3,FALSE)</f>
        <v>West</v>
      </c>
      <c r="M31" t="str">
        <f>VLOOKUP(E31,TeamAttrs!$A$2:$C$20,3,FALSE)</f>
        <v>West</v>
      </c>
    </row>
    <row r="32" spans="1:13" x14ac:dyDescent="0.25">
      <c r="A32" s="1">
        <v>41181</v>
      </c>
      <c r="B32" t="s">
        <v>2</v>
      </c>
      <c r="C32">
        <v>0</v>
      </c>
      <c r="D32">
        <v>4</v>
      </c>
      <c r="E32" t="s">
        <v>18</v>
      </c>
      <c r="F32">
        <f t="shared" si="0"/>
        <v>0</v>
      </c>
      <c r="G32">
        <f t="shared" si="1"/>
        <v>0</v>
      </c>
      <c r="H32">
        <f t="shared" si="2"/>
        <v>1</v>
      </c>
      <c r="I32">
        <f>VLOOKUP(B32,TeamAttrs!$A$2:$B$20,2,FALSE)</f>
        <v>8</v>
      </c>
      <c r="J32">
        <f>VLOOKUP(E32,TeamAttrs!$A$2:$B$20,2,FALSE)</f>
        <v>7</v>
      </c>
      <c r="K32">
        <f t="shared" si="3"/>
        <v>-1</v>
      </c>
      <c r="L32" t="str">
        <f>VLOOKUP(B32,TeamAttrs!$A$2:$C$20,3,FALSE)</f>
        <v>West</v>
      </c>
      <c r="M32" t="str">
        <f>VLOOKUP(E32,TeamAttrs!$A$2:$C$20,3,FALSE)</f>
        <v>West</v>
      </c>
    </row>
    <row r="33" spans="1:13" x14ac:dyDescent="0.25">
      <c r="A33" s="1">
        <v>41188</v>
      </c>
      <c r="B33" t="s">
        <v>16</v>
      </c>
      <c r="C33">
        <v>1</v>
      </c>
      <c r="D33">
        <v>2</v>
      </c>
      <c r="E33" t="s">
        <v>18</v>
      </c>
      <c r="F33">
        <f t="shared" si="0"/>
        <v>0</v>
      </c>
      <c r="G33">
        <f t="shared" si="1"/>
        <v>0</v>
      </c>
      <c r="H33">
        <f t="shared" si="2"/>
        <v>1</v>
      </c>
      <c r="I33">
        <f>VLOOKUP(B33,TeamAttrs!$A$2:$B$20,2,FALSE)</f>
        <v>8</v>
      </c>
      <c r="J33">
        <f>VLOOKUP(E33,TeamAttrs!$A$2:$B$20,2,FALSE)</f>
        <v>7</v>
      </c>
      <c r="K33">
        <f t="shared" si="3"/>
        <v>-1</v>
      </c>
      <c r="L33" t="str">
        <f>VLOOKUP(B33,TeamAttrs!$A$2:$C$20,3,FALSE)</f>
        <v>West</v>
      </c>
      <c r="M33" t="str">
        <f>VLOOKUP(E33,TeamAttrs!$A$2:$C$20,3,FALSE)</f>
        <v>West</v>
      </c>
    </row>
    <row r="34" spans="1:13" x14ac:dyDescent="0.25">
      <c r="A34" s="1">
        <v>41199</v>
      </c>
      <c r="B34" t="s">
        <v>11</v>
      </c>
      <c r="C34">
        <v>0</v>
      </c>
      <c r="D34">
        <v>0</v>
      </c>
      <c r="E34" t="s">
        <v>18</v>
      </c>
      <c r="F34">
        <f t="shared" si="0"/>
        <v>0</v>
      </c>
      <c r="G34">
        <f t="shared" si="1"/>
        <v>1</v>
      </c>
      <c r="H34">
        <f t="shared" si="2"/>
        <v>0</v>
      </c>
      <c r="I34">
        <f>VLOOKUP(B34,TeamAttrs!$A$2:$B$20,2,FALSE)</f>
        <v>8</v>
      </c>
      <c r="J34">
        <f>VLOOKUP(E34,TeamAttrs!$A$2:$B$20,2,FALSE)</f>
        <v>7</v>
      </c>
      <c r="K34">
        <f t="shared" si="3"/>
        <v>-1</v>
      </c>
      <c r="L34" t="str">
        <f>VLOOKUP(B34,TeamAttrs!$A$2:$C$20,3,FALSE)</f>
        <v>West</v>
      </c>
      <c r="M34" t="str">
        <f>VLOOKUP(E34,TeamAttrs!$A$2:$C$20,3,FALSE)</f>
        <v>West</v>
      </c>
    </row>
    <row r="35" spans="1:13" x14ac:dyDescent="0.25">
      <c r="A35" s="1">
        <v>41209</v>
      </c>
      <c r="B35" t="s">
        <v>18</v>
      </c>
      <c r="C35">
        <v>0</v>
      </c>
      <c r="D35">
        <v>0</v>
      </c>
      <c r="E35" t="s">
        <v>0</v>
      </c>
      <c r="F35">
        <f t="shared" si="0"/>
        <v>0</v>
      </c>
      <c r="G35">
        <f t="shared" si="1"/>
        <v>1</v>
      </c>
      <c r="H35">
        <f t="shared" si="2"/>
        <v>0</v>
      </c>
      <c r="I35">
        <f>VLOOKUP(B35,TeamAttrs!$A$2:$B$20,2,FALSE)</f>
        <v>7</v>
      </c>
      <c r="J35">
        <f>VLOOKUP(E35,TeamAttrs!$A$2:$B$20,2,FALSE)</f>
        <v>8</v>
      </c>
      <c r="K35">
        <f t="shared" si="3"/>
        <v>1</v>
      </c>
      <c r="L35" t="str">
        <f>VLOOKUP(B35,TeamAttrs!$A$2:$C$20,3,FALSE)</f>
        <v>West</v>
      </c>
      <c r="M35" t="str">
        <f>VLOOKUP(E35,TeamAttrs!$A$2:$C$20,3,FALSE)</f>
        <v>West</v>
      </c>
    </row>
    <row r="36" spans="1:13" x14ac:dyDescent="0.25">
      <c r="A36" s="1">
        <v>41215</v>
      </c>
      <c r="B36" t="s">
        <v>11</v>
      </c>
      <c r="C36">
        <v>0</v>
      </c>
      <c r="D36">
        <v>0</v>
      </c>
      <c r="E36" t="s">
        <v>18</v>
      </c>
      <c r="F36">
        <f t="shared" si="0"/>
        <v>0</v>
      </c>
      <c r="G36">
        <f t="shared" si="1"/>
        <v>1</v>
      </c>
      <c r="H36">
        <f t="shared" si="2"/>
        <v>0</v>
      </c>
      <c r="I36">
        <f>VLOOKUP(B36,TeamAttrs!$A$2:$B$20,2,FALSE)</f>
        <v>8</v>
      </c>
      <c r="J36">
        <f>VLOOKUP(E36,TeamAttrs!$A$2:$B$20,2,FALSE)</f>
        <v>7</v>
      </c>
      <c r="K36">
        <f t="shared" si="3"/>
        <v>-1</v>
      </c>
      <c r="L36" t="str">
        <f>VLOOKUP(B36,TeamAttrs!$A$2:$C$20,3,FALSE)</f>
        <v>West</v>
      </c>
      <c r="M36" t="str">
        <f>VLOOKUP(E36,TeamAttrs!$A$2:$C$20,3,FALSE)</f>
        <v>West</v>
      </c>
    </row>
    <row r="37" spans="1:13" x14ac:dyDescent="0.25">
      <c r="A37" s="1">
        <v>41221</v>
      </c>
      <c r="B37" t="s">
        <v>18</v>
      </c>
      <c r="C37">
        <v>0</v>
      </c>
      <c r="D37">
        <v>1</v>
      </c>
      <c r="E37" t="s">
        <v>11</v>
      </c>
      <c r="F37">
        <f t="shared" si="0"/>
        <v>0</v>
      </c>
      <c r="G37">
        <f t="shared" si="1"/>
        <v>0</v>
      </c>
      <c r="H37">
        <f t="shared" si="2"/>
        <v>1</v>
      </c>
      <c r="I37">
        <f>VLOOKUP(B37,TeamAttrs!$A$2:$B$20,2,FALSE)</f>
        <v>7</v>
      </c>
      <c r="J37">
        <f>VLOOKUP(E37,TeamAttrs!$A$2:$B$20,2,FALSE)</f>
        <v>8</v>
      </c>
      <c r="K37">
        <f t="shared" si="3"/>
        <v>1</v>
      </c>
      <c r="L37" t="str">
        <f>VLOOKUP(B37,TeamAttrs!$A$2:$C$20,3,FALSE)</f>
        <v>West</v>
      </c>
      <c r="M37" t="str">
        <f>VLOOKUP(E37,TeamAttrs!$A$2:$C$20,3,FALSE)</f>
        <v>West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C1" workbookViewId="0">
      <selection activeCell="J1" sqref="J1:M2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  <col min="10" max="10" width="15.8554687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31</v>
      </c>
      <c r="J1" s="2" t="s">
        <v>32</v>
      </c>
      <c r="K1" s="2" t="s">
        <v>33</v>
      </c>
      <c r="L1" s="2" t="s">
        <v>37</v>
      </c>
      <c r="M1" s="2" t="s">
        <v>38</v>
      </c>
    </row>
    <row r="2" spans="1:13" x14ac:dyDescent="0.25">
      <c r="A2" s="1">
        <v>40978</v>
      </c>
      <c r="B2" t="s">
        <v>5</v>
      </c>
      <c r="C2">
        <v>1</v>
      </c>
      <c r="D2">
        <v>0</v>
      </c>
      <c r="E2" t="s">
        <v>9</v>
      </c>
      <c r="F2">
        <f>IF(C2&gt;D2, 1,0)</f>
        <v>1</v>
      </c>
      <c r="G2">
        <f>IF(C2=D2, 1, 0)</f>
        <v>0</v>
      </c>
      <c r="H2">
        <f>IF(D2&gt;C2, 1,0)</f>
        <v>0</v>
      </c>
      <c r="I2">
        <f>VLOOKUP(B2,TeamAttrs!$A$2:$B$20,2,FALSE)</f>
        <v>8</v>
      </c>
      <c r="J2">
        <f>VLOOKUP(E2,TeamAttrs!$A$2:$B$20,2,FALSE)</f>
        <v>5</v>
      </c>
      <c r="K2">
        <f>J2-I2</f>
        <v>-3</v>
      </c>
      <c r="L2" t="str">
        <f>VLOOKUP(B2,TeamAttrs!$A$2:$C$20,3,FALSE)</f>
        <v>West</v>
      </c>
      <c r="M2" t="str">
        <f>VLOOKUP(E2,TeamAttrs!$A$2:$C$20,3,FALSE)</f>
        <v>East</v>
      </c>
    </row>
    <row r="3" spans="1:13" x14ac:dyDescent="0.25">
      <c r="A3" s="1">
        <v>40985</v>
      </c>
      <c r="B3" t="s">
        <v>5</v>
      </c>
      <c r="C3">
        <v>0</v>
      </c>
      <c r="D3">
        <v>1</v>
      </c>
      <c r="E3" t="s">
        <v>13</v>
      </c>
      <c r="F3">
        <f t="shared" ref="F3:F37" si="0">IF(C3&gt;D3, 1,0)</f>
        <v>0</v>
      </c>
      <c r="G3">
        <f t="shared" ref="G3:G37" si="1">IF(C3=D3, 1, 0)</f>
        <v>0</v>
      </c>
      <c r="H3">
        <f t="shared" ref="H3:H37" si="2">IF(D3&gt;C3, 1,0)</f>
        <v>1</v>
      </c>
      <c r="I3">
        <f>VLOOKUP(B3,TeamAttrs!$A$2:$B$20,2,FALSE)</f>
        <v>8</v>
      </c>
      <c r="J3">
        <f>VLOOKUP(E3,TeamAttrs!$A$2:$B$20,2,FALSE)</f>
        <v>6</v>
      </c>
      <c r="K3">
        <f>J3-I3</f>
        <v>-2</v>
      </c>
      <c r="L3" t="str">
        <f>VLOOKUP(B3,TeamAttrs!$A$2:$C$20,3,FALSE)</f>
        <v>West</v>
      </c>
      <c r="M3" t="str">
        <f>VLOOKUP(E3,TeamAttrs!$A$2:$C$20,3,FALSE)</f>
        <v>East</v>
      </c>
    </row>
    <row r="4" spans="1:13" x14ac:dyDescent="0.25">
      <c r="A4" s="1">
        <v>40992</v>
      </c>
      <c r="B4" t="s">
        <v>10</v>
      </c>
      <c r="C4">
        <v>0</v>
      </c>
      <c r="D4">
        <v>3</v>
      </c>
      <c r="E4" t="s">
        <v>5</v>
      </c>
      <c r="F4">
        <f t="shared" si="0"/>
        <v>0</v>
      </c>
      <c r="G4">
        <f t="shared" si="1"/>
        <v>0</v>
      </c>
      <c r="H4">
        <f t="shared" si="2"/>
        <v>1</v>
      </c>
      <c r="I4">
        <f>VLOOKUP(B4,TeamAttrs!$A$2:$B$20,2,FALSE)</f>
        <v>5</v>
      </c>
      <c r="J4">
        <f>VLOOKUP(E4,TeamAttrs!$A$2:$B$20,2,FALSE)</f>
        <v>8</v>
      </c>
      <c r="K4">
        <f t="shared" ref="K4:K37" si="3">J4-I4</f>
        <v>3</v>
      </c>
      <c r="L4" t="str">
        <f>VLOOKUP(B4,TeamAttrs!$A$2:$C$20,3,FALSE)</f>
        <v>East</v>
      </c>
      <c r="M4" t="str">
        <f>VLOOKUP(E4,TeamAttrs!$A$2:$C$20,3,FALSE)</f>
        <v>West</v>
      </c>
    </row>
    <row r="5" spans="1:13" x14ac:dyDescent="0.25">
      <c r="A5" s="1">
        <v>40999</v>
      </c>
      <c r="B5" t="s">
        <v>11</v>
      </c>
      <c r="C5">
        <v>0</v>
      </c>
      <c r="D5">
        <v>1</v>
      </c>
      <c r="E5" t="s">
        <v>5</v>
      </c>
      <c r="F5">
        <f t="shared" si="0"/>
        <v>0</v>
      </c>
      <c r="G5">
        <f t="shared" si="1"/>
        <v>0</v>
      </c>
      <c r="H5">
        <f t="shared" si="2"/>
        <v>1</v>
      </c>
      <c r="I5">
        <f>VLOOKUP(B5,TeamAttrs!$A$2:$B$20,2,FALSE)</f>
        <v>8</v>
      </c>
      <c r="J5">
        <f>VLOOKUP(E5,TeamAttrs!$A$2:$B$20,2,FALSE)</f>
        <v>8</v>
      </c>
      <c r="K5">
        <f t="shared" si="3"/>
        <v>0</v>
      </c>
      <c r="L5" t="str">
        <f>VLOOKUP(B5,TeamAttrs!$A$2:$C$20,3,FALSE)</f>
        <v>West</v>
      </c>
      <c r="M5" t="str">
        <f>VLOOKUP(E5,TeamAttrs!$A$2:$C$20,3,FALSE)</f>
        <v>West</v>
      </c>
    </row>
    <row r="6" spans="1:13" x14ac:dyDescent="0.25">
      <c r="A6" s="1">
        <v>41006</v>
      </c>
      <c r="B6" t="s">
        <v>5</v>
      </c>
      <c r="C6">
        <v>3</v>
      </c>
      <c r="D6">
        <v>1</v>
      </c>
      <c r="E6" t="s">
        <v>28</v>
      </c>
      <c r="F6">
        <f t="shared" si="0"/>
        <v>1</v>
      </c>
      <c r="G6">
        <f t="shared" si="1"/>
        <v>0</v>
      </c>
      <c r="H6">
        <f t="shared" si="2"/>
        <v>0</v>
      </c>
      <c r="I6">
        <f>VLOOKUP(B6,TeamAttrs!$A$2:$B$20,2,FALSE)</f>
        <v>8</v>
      </c>
      <c r="J6" t="e">
        <f>VLOOKUP(E6,TeamAttrs!$A$2:$B$20,2,FALSE)</f>
        <v>#N/A</v>
      </c>
      <c r="K6" t="e">
        <f t="shared" si="3"/>
        <v>#N/A</v>
      </c>
      <c r="L6" t="str">
        <f>VLOOKUP(B6,TeamAttrs!$A$2:$C$20,3,FALSE)</f>
        <v>West</v>
      </c>
      <c r="M6" t="e">
        <f>VLOOKUP(E6,TeamAttrs!$A$2:$C$20,3,FALSE)</f>
        <v>#N/A</v>
      </c>
    </row>
    <row r="7" spans="1:13" x14ac:dyDescent="0.25">
      <c r="A7" s="1">
        <v>41013</v>
      </c>
      <c r="B7" t="s">
        <v>15</v>
      </c>
      <c r="C7">
        <v>2</v>
      </c>
      <c r="D7">
        <v>2</v>
      </c>
      <c r="E7" t="s">
        <v>5</v>
      </c>
      <c r="F7">
        <f t="shared" si="0"/>
        <v>0</v>
      </c>
      <c r="G7">
        <f t="shared" si="1"/>
        <v>1</v>
      </c>
      <c r="H7">
        <f t="shared" si="2"/>
        <v>0</v>
      </c>
      <c r="I7">
        <f>VLOOKUP(B7,TeamAttrs!$A$2:$B$20,2,FALSE)</f>
        <v>5</v>
      </c>
      <c r="J7">
        <f>VLOOKUP(E7,TeamAttrs!$A$2:$B$20,2,FALSE)</f>
        <v>8</v>
      </c>
      <c r="K7">
        <f t="shared" si="3"/>
        <v>3</v>
      </c>
      <c r="L7" t="str">
        <f>VLOOKUP(B7,TeamAttrs!$A$2:$C$20,3,FALSE)</f>
        <v>East</v>
      </c>
      <c r="M7" t="str">
        <f>VLOOKUP(E7,TeamAttrs!$A$2:$C$20,3,FALSE)</f>
        <v>West</v>
      </c>
    </row>
    <row r="8" spans="1:13" x14ac:dyDescent="0.25">
      <c r="A8" s="1">
        <v>41020</v>
      </c>
      <c r="B8" t="s">
        <v>5</v>
      </c>
      <c r="C8">
        <v>3</v>
      </c>
      <c r="D8">
        <v>1</v>
      </c>
      <c r="E8" t="s">
        <v>18</v>
      </c>
      <c r="F8">
        <f t="shared" si="0"/>
        <v>1</v>
      </c>
      <c r="G8">
        <f t="shared" si="1"/>
        <v>0</v>
      </c>
      <c r="H8">
        <f t="shared" si="2"/>
        <v>0</v>
      </c>
      <c r="I8">
        <f>VLOOKUP(B8,TeamAttrs!$A$2:$B$20,2,FALSE)</f>
        <v>8</v>
      </c>
      <c r="J8">
        <f>VLOOKUP(E8,TeamAttrs!$A$2:$B$20,2,FALSE)</f>
        <v>7</v>
      </c>
      <c r="K8">
        <f t="shared" si="3"/>
        <v>-1</v>
      </c>
      <c r="L8" t="str">
        <f>VLOOKUP(B8,TeamAttrs!$A$2:$C$20,3,FALSE)</f>
        <v>West</v>
      </c>
      <c r="M8" t="str">
        <f>VLOOKUP(E8,TeamAttrs!$A$2:$C$20,3,FALSE)</f>
        <v>West</v>
      </c>
    </row>
    <row r="9" spans="1:13" x14ac:dyDescent="0.25">
      <c r="A9" s="1">
        <v>41027</v>
      </c>
      <c r="B9" t="s">
        <v>4</v>
      </c>
      <c r="C9">
        <v>1</v>
      </c>
      <c r="D9">
        <v>2</v>
      </c>
      <c r="E9" t="s">
        <v>5</v>
      </c>
      <c r="F9">
        <f t="shared" si="0"/>
        <v>0</v>
      </c>
      <c r="G9">
        <f t="shared" si="1"/>
        <v>0</v>
      </c>
      <c r="H9">
        <f t="shared" si="2"/>
        <v>1</v>
      </c>
      <c r="I9">
        <f>VLOOKUP(B9,TeamAttrs!$A$2:$B$20,2,FALSE)</f>
        <v>5</v>
      </c>
      <c r="J9">
        <f>VLOOKUP(E9,TeamAttrs!$A$2:$B$20,2,FALSE)</f>
        <v>8</v>
      </c>
      <c r="K9">
        <f t="shared" si="3"/>
        <v>3</v>
      </c>
      <c r="L9" t="str">
        <f>VLOOKUP(B9,TeamAttrs!$A$2:$C$20,3,FALSE)</f>
        <v>East</v>
      </c>
      <c r="M9" t="str">
        <f>VLOOKUP(E9,TeamAttrs!$A$2:$C$20,3,FALSE)</f>
        <v>West</v>
      </c>
    </row>
    <row r="10" spans="1:13" x14ac:dyDescent="0.25">
      <c r="A10" s="1">
        <v>41031</v>
      </c>
      <c r="B10" t="s">
        <v>5</v>
      </c>
      <c r="C10">
        <v>5</v>
      </c>
      <c r="D10">
        <v>3</v>
      </c>
      <c r="E10" t="s">
        <v>3</v>
      </c>
      <c r="F10">
        <f t="shared" si="0"/>
        <v>1</v>
      </c>
      <c r="G10">
        <f t="shared" si="1"/>
        <v>0</v>
      </c>
      <c r="H10">
        <f t="shared" si="2"/>
        <v>0</v>
      </c>
      <c r="I10">
        <f>VLOOKUP(B10,TeamAttrs!$A$2:$B$20,2,FALSE)</f>
        <v>8</v>
      </c>
      <c r="J10">
        <f>VLOOKUP(E10,TeamAttrs!$A$2:$B$20,2,FALSE)</f>
        <v>5</v>
      </c>
      <c r="K10">
        <f t="shared" si="3"/>
        <v>-3</v>
      </c>
      <c r="L10" t="str">
        <f>VLOOKUP(B10,TeamAttrs!$A$2:$C$20,3,FALSE)</f>
        <v>West</v>
      </c>
      <c r="M10" t="str">
        <f>VLOOKUP(E10,TeamAttrs!$A$2:$C$20,3,FALSE)</f>
        <v>East</v>
      </c>
    </row>
    <row r="11" spans="1:13" x14ac:dyDescent="0.25">
      <c r="A11" s="1">
        <v>41034</v>
      </c>
      <c r="B11" t="s">
        <v>28</v>
      </c>
      <c r="C11">
        <v>2</v>
      </c>
      <c r="D11">
        <v>1</v>
      </c>
      <c r="E11" t="s">
        <v>5</v>
      </c>
      <c r="F11">
        <f t="shared" si="0"/>
        <v>1</v>
      </c>
      <c r="G11">
        <f t="shared" si="1"/>
        <v>0</v>
      </c>
      <c r="H11">
        <f t="shared" si="2"/>
        <v>0</v>
      </c>
      <c r="I11" t="e">
        <f>VLOOKUP(B11,TeamAttrs!$A$2:$B$20,2,FALSE)</f>
        <v>#N/A</v>
      </c>
      <c r="J11">
        <f>VLOOKUP(E11,TeamAttrs!$A$2:$B$20,2,FALSE)</f>
        <v>8</v>
      </c>
      <c r="K11" t="e">
        <f t="shared" si="3"/>
        <v>#N/A</v>
      </c>
      <c r="L11" t="e">
        <f>VLOOKUP(B11,TeamAttrs!$A$2:$C$20,3,FALSE)</f>
        <v>#N/A</v>
      </c>
      <c r="M11" t="str">
        <f>VLOOKUP(E11,TeamAttrs!$A$2:$C$20,3,FALSE)</f>
        <v>West</v>
      </c>
    </row>
    <row r="12" spans="1:13" x14ac:dyDescent="0.25">
      <c r="A12" s="1">
        <v>41042</v>
      </c>
      <c r="B12" t="s">
        <v>5</v>
      </c>
      <c r="C12">
        <v>1</v>
      </c>
      <c r="D12">
        <v>1</v>
      </c>
      <c r="E12" t="s">
        <v>2</v>
      </c>
      <c r="F12">
        <f t="shared" si="0"/>
        <v>0</v>
      </c>
      <c r="G12">
        <f t="shared" si="1"/>
        <v>1</v>
      </c>
      <c r="H12">
        <f t="shared" si="2"/>
        <v>0</v>
      </c>
      <c r="I12">
        <f>VLOOKUP(B12,TeamAttrs!$A$2:$B$20,2,FALSE)</f>
        <v>8</v>
      </c>
      <c r="J12">
        <f>VLOOKUP(E12,TeamAttrs!$A$2:$B$20,2,FALSE)</f>
        <v>8</v>
      </c>
      <c r="K12">
        <f t="shared" si="3"/>
        <v>0</v>
      </c>
      <c r="L12" t="str">
        <f>VLOOKUP(B12,TeamAttrs!$A$2:$C$20,3,FALSE)</f>
        <v>West</v>
      </c>
      <c r="M12" t="str">
        <f>VLOOKUP(E12,TeamAttrs!$A$2:$C$20,3,FALSE)</f>
        <v>West</v>
      </c>
    </row>
    <row r="13" spans="1:13" x14ac:dyDescent="0.25">
      <c r="A13" s="1">
        <v>41048</v>
      </c>
      <c r="B13" t="s">
        <v>5</v>
      </c>
      <c r="C13">
        <v>1</v>
      </c>
      <c r="D13">
        <v>1</v>
      </c>
      <c r="E13" t="s">
        <v>8</v>
      </c>
      <c r="F13">
        <f t="shared" si="0"/>
        <v>0</v>
      </c>
      <c r="G13">
        <f t="shared" si="1"/>
        <v>1</v>
      </c>
      <c r="H13">
        <f t="shared" si="2"/>
        <v>0</v>
      </c>
      <c r="I13">
        <f>VLOOKUP(B13,TeamAttrs!$A$2:$B$20,2,FALSE)</f>
        <v>8</v>
      </c>
      <c r="J13">
        <f>VLOOKUP(E13,TeamAttrs!$A$2:$B$20,2,FALSE)</f>
        <v>5</v>
      </c>
      <c r="K13">
        <f t="shared" si="3"/>
        <v>-3</v>
      </c>
      <c r="L13" t="str">
        <f>VLOOKUP(B13,TeamAttrs!$A$2:$C$20,3,FALSE)</f>
        <v>West</v>
      </c>
      <c r="M13" t="str">
        <f>VLOOKUP(E13,TeamAttrs!$A$2:$C$20,3,FALSE)</f>
        <v>East</v>
      </c>
    </row>
    <row r="14" spans="1:13" x14ac:dyDescent="0.25">
      <c r="A14" s="1">
        <v>41052</v>
      </c>
      <c r="B14" t="s">
        <v>16</v>
      </c>
      <c r="C14">
        <v>2</v>
      </c>
      <c r="D14">
        <v>3</v>
      </c>
      <c r="E14" t="s">
        <v>5</v>
      </c>
      <c r="F14">
        <f t="shared" si="0"/>
        <v>0</v>
      </c>
      <c r="G14">
        <f t="shared" si="1"/>
        <v>0</v>
      </c>
      <c r="H14">
        <f t="shared" si="2"/>
        <v>1</v>
      </c>
      <c r="I14">
        <f>VLOOKUP(B14,TeamAttrs!$A$2:$B$20,2,FALSE)</f>
        <v>8</v>
      </c>
      <c r="J14">
        <f>VLOOKUP(E14,TeamAttrs!$A$2:$B$20,2,FALSE)</f>
        <v>8</v>
      </c>
      <c r="K14">
        <f t="shared" si="3"/>
        <v>0</v>
      </c>
      <c r="L14" t="str">
        <f>VLOOKUP(B14,TeamAttrs!$A$2:$C$20,3,FALSE)</f>
        <v>West</v>
      </c>
      <c r="M14" t="str">
        <f>VLOOKUP(E14,TeamAttrs!$A$2:$C$20,3,FALSE)</f>
        <v>West</v>
      </c>
    </row>
    <row r="15" spans="1:13" x14ac:dyDescent="0.25">
      <c r="A15" s="1">
        <v>41056</v>
      </c>
      <c r="B15" t="s">
        <v>6</v>
      </c>
      <c r="C15">
        <v>2</v>
      </c>
      <c r="D15">
        <v>1</v>
      </c>
      <c r="E15" t="s">
        <v>5</v>
      </c>
      <c r="F15">
        <f t="shared" si="0"/>
        <v>1</v>
      </c>
      <c r="G15">
        <f t="shared" si="1"/>
        <v>0</v>
      </c>
      <c r="H15">
        <f t="shared" si="2"/>
        <v>0</v>
      </c>
      <c r="I15">
        <f>VLOOKUP(B15,TeamAttrs!$A$2:$B$20,2,FALSE)</f>
        <v>6</v>
      </c>
      <c r="J15">
        <f>VLOOKUP(E15,TeamAttrs!$A$2:$B$20,2,FALSE)</f>
        <v>8</v>
      </c>
      <c r="K15">
        <f t="shared" si="3"/>
        <v>2</v>
      </c>
      <c r="L15" t="str">
        <f>VLOOKUP(B15,TeamAttrs!$A$2:$C$20,3,FALSE)</f>
        <v>East</v>
      </c>
      <c r="M15" t="str">
        <f>VLOOKUP(E15,TeamAttrs!$A$2:$C$20,3,FALSE)</f>
        <v>West</v>
      </c>
    </row>
    <row r="16" spans="1:13" x14ac:dyDescent="0.25">
      <c r="A16" s="1">
        <v>41080</v>
      </c>
      <c r="B16" t="s">
        <v>14</v>
      </c>
      <c r="C16">
        <v>1</v>
      </c>
      <c r="D16">
        <v>2</v>
      </c>
      <c r="E16" t="s">
        <v>5</v>
      </c>
      <c r="F16">
        <f t="shared" si="0"/>
        <v>0</v>
      </c>
      <c r="G16">
        <f t="shared" si="1"/>
        <v>0</v>
      </c>
      <c r="H16">
        <f t="shared" si="2"/>
        <v>1</v>
      </c>
      <c r="I16">
        <f>VLOOKUP(B16,TeamAttrs!$A$2:$B$20,2,FALSE)</f>
        <v>7</v>
      </c>
      <c r="J16">
        <f>VLOOKUP(E16,TeamAttrs!$A$2:$B$20,2,FALSE)</f>
        <v>8</v>
      </c>
      <c r="K16">
        <f t="shared" si="3"/>
        <v>1</v>
      </c>
      <c r="L16" t="str">
        <f>VLOOKUP(B16,TeamAttrs!$A$2:$C$20,3,FALSE)</f>
        <v>West</v>
      </c>
      <c r="M16" t="str">
        <f>VLOOKUP(E16,TeamAttrs!$A$2:$C$20,3,FALSE)</f>
        <v>West</v>
      </c>
    </row>
    <row r="17" spans="1:13" x14ac:dyDescent="0.25">
      <c r="A17" s="1">
        <v>41083</v>
      </c>
      <c r="B17" t="s">
        <v>18</v>
      </c>
      <c r="C17">
        <v>1</v>
      </c>
      <c r="D17">
        <v>2</v>
      </c>
      <c r="E17" t="s">
        <v>5</v>
      </c>
      <c r="F17">
        <f t="shared" si="0"/>
        <v>0</v>
      </c>
      <c r="G17">
        <f t="shared" si="1"/>
        <v>0</v>
      </c>
      <c r="H17">
        <f t="shared" si="2"/>
        <v>1</v>
      </c>
      <c r="I17">
        <f>VLOOKUP(B17,TeamAttrs!$A$2:$B$20,2,FALSE)</f>
        <v>7</v>
      </c>
      <c r="J17">
        <f>VLOOKUP(E17,TeamAttrs!$A$2:$B$20,2,FALSE)</f>
        <v>8</v>
      </c>
      <c r="K17">
        <f t="shared" si="3"/>
        <v>1</v>
      </c>
      <c r="L17" t="str">
        <f>VLOOKUP(B17,TeamAttrs!$A$2:$C$20,3,FALSE)</f>
        <v>West</v>
      </c>
      <c r="M17" t="str">
        <f>VLOOKUP(E17,TeamAttrs!$A$2:$C$20,3,FALSE)</f>
        <v>West</v>
      </c>
    </row>
    <row r="18" spans="1:13" x14ac:dyDescent="0.25">
      <c r="A18" s="1">
        <v>41090</v>
      </c>
      <c r="B18" t="s">
        <v>5</v>
      </c>
      <c r="C18">
        <v>4</v>
      </c>
      <c r="D18">
        <v>3</v>
      </c>
      <c r="E18" t="s">
        <v>16</v>
      </c>
      <c r="F18">
        <f t="shared" si="0"/>
        <v>1</v>
      </c>
      <c r="G18">
        <f t="shared" si="1"/>
        <v>0</v>
      </c>
      <c r="H18">
        <f t="shared" si="2"/>
        <v>0</v>
      </c>
      <c r="I18">
        <f>VLOOKUP(B18,TeamAttrs!$A$2:$B$20,2,FALSE)</f>
        <v>8</v>
      </c>
      <c r="J18">
        <f>VLOOKUP(E18,TeamAttrs!$A$2:$B$20,2,FALSE)</f>
        <v>8</v>
      </c>
      <c r="K18">
        <f t="shared" si="3"/>
        <v>0</v>
      </c>
      <c r="L18" t="str">
        <f>VLOOKUP(B18,TeamAttrs!$A$2:$C$20,3,FALSE)</f>
        <v>West</v>
      </c>
      <c r="M18" t="str">
        <f>VLOOKUP(E18,TeamAttrs!$A$2:$C$20,3,FALSE)</f>
        <v>West</v>
      </c>
    </row>
    <row r="19" spans="1:13" x14ac:dyDescent="0.25">
      <c r="A19" s="1">
        <v>41093</v>
      </c>
      <c r="B19" t="s">
        <v>12</v>
      </c>
      <c r="C19">
        <v>2</v>
      </c>
      <c r="D19">
        <v>1</v>
      </c>
      <c r="E19" t="s">
        <v>5</v>
      </c>
      <c r="F19">
        <f t="shared" si="0"/>
        <v>1</v>
      </c>
      <c r="G19">
        <f t="shared" si="1"/>
        <v>0</v>
      </c>
      <c r="H19">
        <f t="shared" si="2"/>
        <v>0</v>
      </c>
      <c r="I19">
        <f>VLOOKUP(B19,TeamAttrs!$A$2:$B$20,2,FALSE)</f>
        <v>8</v>
      </c>
      <c r="J19">
        <f>VLOOKUP(E19,TeamAttrs!$A$2:$B$20,2,FALSE)</f>
        <v>8</v>
      </c>
      <c r="K19">
        <f t="shared" si="3"/>
        <v>0</v>
      </c>
      <c r="L19" t="str">
        <f>VLOOKUP(B19,TeamAttrs!$A$2:$C$20,3,FALSE)</f>
        <v>West</v>
      </c>
      <c r="M19" t="str">
        <f>VLOOKUP(E19,TeamAttrs!$A$2:$C$20,3,FALSE)</f>
        <v>West</v>
      </c>
    </row>
    <row r="20" spans="1:13" x14ac:dyDescent="0.25">
      <c r="A20" s="1">
        <v>41097</v>
      </c>
      <c r="B20" t="s">
        <v>7</v>
      </c>
      <c r="C20">
        <v>0</v>
      </c>
      <c r="D20">
        <v>0</v>
      </c>
      <c r="E20" t="s">
        <v>5</v>
      </c>
      <c r="F20">
        <f t="shared" si="0"/>
        <v>0</v>
      </c>
      <c r="G20">
        <f t="shared" si="1"/>
        <v>1</v>
      </c>
      <c r="H20">
        <f t="shared" si="2"/>
        <v>0</v>
      </c>
      <c r="I20">
        <f>VLOOKUP(B20,TeamAttrs!$A$2:$B$20,2,FALSE)</f>
        <v>6</v>
      </c>
      <c r="J20">
        <f>VLOOKUP(E20,TeamAttrs!$A$2:$B$20,2,FALSE)</f>
        <v>8</v>
      </c>
      <c r="K20">
        <f t="shared" si="3"/>
        <v>2</v>
      </c>
      <c r="L20" t="str">
        <f>VLOOKUP(B20,TeamAttrs!$A$2:$C$20,3,FALSE)</f>
        <v>West</v>
      </c>
      <c r="M20" t="str">
        <f>VLOOKUP(E20,TeamAttrs!$A$2:$C$20,3,FALSE)</f>
        <v>West</v>
      </c>
    </row>
    <row r="21" spans="1:13" x14ac:dyDescent="0.25">
      <c r="A21" s="1">
        <v>41104</v>
      </c>
      <c r="B21" t="s">
        <v>5</v>
      </c>
      <c r="C21">
        <v>5</v>
      </c>
      <c r="D21">
        <v>0</v>
      </c>
      <c r="E21" t="s">
        <v>18</v>
      </c>
      <c r="F21">
        <f t="shared" si="0"/>
        <v>1</v>
      </c>
      <c r="G21">
        <f t="shared" si="1"/>
        <v>0</v>
      </c>
      <c r="H21">
        <f t="shared" si="2"/>
        <v>0</v>
      </c>
      <c r="I21">
        <f>VLOOKUP(B21,TeamAttrs!$A$2:$B$20,2,FALSE)</f>
        <v>8</v>
      </c>
      <c r="J21">
        <f>VLOOKUP(E21,TeamAttrs!$A$2:$B$20,2,FALSE)</f>
        <v>7</v>
      </c>
      <c r="K21">
        <f t="shared" si="3"/>
        <v>-1</v>
      </c>
      <c r="L21" t="str">
        <f>VLOOKUP(B21,TeamAttrs!$A$2:$C$20,3,FALSE)</f>
        <v>West</v>
      </c>
      <c r="M21" t="str">
        <f>VLOOKUP(E21,TeamAttrs!$A$2:$C$20,3,FALSE)</f>
        <v>West</v>
      </c>
    </row>
    <row r="22" spans="1:13" x14ac:dyDescent="0.25">
      <c r="A22" s="1">
        <v>41108</v>
      </c>
      <c r="B22" t="s">
        <v>5</v>
      </c>
      <c r="C22">
        <v>2</v>
      </c>
      <c r="D22">
        <v>1</v>
      </c>
      <c r="E22" t="s">
        <v>7</v>
      </c>
      <c r="F22">
        <f t="shared" si="0"/>
        <v>1</v>
      </c>
      <c r="G22">
        <f t="shared" si="1"/>
        <v>0</v>
      </c>
      <c r="H22">
        <f t="shared" si="2"/>
        <v>0</v>
      </c>
      <c r="I22">
        <f>VLOOKUP(B22,TeamAttrs!$A$2:$B$20,2,FALSE)</f>
        <v>8</v>
      </c>
      <c r="J22">
        <f>VLOOKUP(E22,TeamAttrs!$A$2:$B$20,2,FALSE)</f>
        <v>6</v>
      </c>
      <c r="K22">
        <f t="shared" si="3"/>
        <v>-2</v>
      </c>
      <c r="L22" t="str">
        <f>VLOOKUP(B22,TeamAttrs!$A$2:$C$20,3,FALSE)</f>
        <v>West</v>
      </c>
      <c r="M22" t="str">
        <f>VLOOKUP(E22,TeamAttrs!$A$2:$C$20,3,FALSE)</f>
        <v>West</v>
      </c>
    </row>
    <row r="23" spans="1:13" x14ac:dyDescent="0.25">
      <c r="A23" s="1">
        <v>41112</v>
      </c>
      <c r="B23" t="s">
        <v>28</v>
      </c>
      <c r="C23">
        <v>2</v>
      </c>
      <c r="D23">
        <v>1</v>
      </c>
      <c r="E23" t="s">
        <v>5</v>
      </c>
      <c r="F23">
        <f t="shared" si="0"/>
        <v>1</v>
      </c>
      <c r="G23">
        <f t="shared" si="1"/>
        <v>0</v>
      </c>
      <c r="H23">
        <f t="shared" si="2"/>
        <v>0</v>
      </c>
      <c r="I23" t="e">
        <f>VLOOKUP(B23,TeamAttrs!$A$2:$B$20,2,FALSE)</f>
        <v>#N/A</v>
      </c>
      <c r="J23">
        <f>VLOOKUP(E23,TeamAttrs!$A$2:$B$20,2,FALSE)</f>
        <v>8</v>
      </c>
      <c r="K23" t="e">
        <f t="shared" si="3"/>
        <v>#N/A</v>
      </c>
      <c r="L23" t="e">
        <f>VLOOKUP(B23,TeamAttrs!$A$2:$C$20,3,FALSE)</f>
        <v>#N/A</v>
      </c>
      <c r="M23" t="str">
        <f>VLOOKUP(E23,TeamAttrs!$A$2:$C$20,3,FALSE)</f>
        <v>West</v>
      </c>
    </row>
    <row r="24" spans="1:13" x14ac:dyDescent="0.25">
      <c r="A24" s="1">
        <v>41118</v>
      </c>
      <c r="B24" t="s">
        <v>5</v>
      </c>
      <c r="C24">
        <v>1</v>
      </c>
      <c r="D24">
        <v>1</v>
      </c>
      <c r="E24" t="s">
        <v>17</v>
      </c>
      <c r="F24">
        <f t="shared" si="0"/>
        <v>0</v>
      </c>
      <c r="G24">
        <f t="shared" si="1"/>
        <v>1</v>
      </c>
      <c r="H24">
        <f t="shared" si="2"/>
        <v>0</v>
      </c>
      <c r="I24">
        <f>VLOOKUP(B24,TeamAttrs!$A$2:$B$20,2,FALSE)</f>
        <v>8</v>
      </c>
      <c r="J24">
        <f>VLOOKUP(E24,TeamAttrs!$A$2:$B$20,2,FALSE)</f>
        <v>6</v>
      </c>
      <c r="K24">
        <f t="shared" si="3"/>
        <v>-2</v>
      </c>
      <c r="L24" t="str">
        <f>VLOOKUP(B24,TeamAttrs!$A$2:$C$20,3,FALSE)</f>
        <v>West</v>
      </c>
      <c r="M24" t="str">
        <f>VLOOKUP(E24,TeamAttrs!$A$2:$C$20,3,FALSE)</f>
        <v>East</v>
      </c>
    </row>
    <row r="25" spans="1:13" x14ac:dyDescent="0.25">
      <c r="A25" s="1">
        <v>41132</v>
      </c>
      <c r="B25" t="s">
        <v>5</v>
      </c>
      <c r="C25">
        <v>2</v>
      </c>
      <c r="D25">
        <v>1</v>
      </c>
      <c r="E25" t="s">
        <v>11</v>
      </c>
      <c r="F25">
        <f t="shared" si="0"/>
        <v>1</v>
      </c>
      <c r="G25">
        <f t="shared" si="1"/>
        <v>0</v>
      </c>
      <c r="H25">
        <f t="shared" si="2"/>
        <v>0</v>
      </c>
      <c r="I25">
        <f>VLOOKUP(B25,TeamAttrs!$A$2:$B$20,2,FALSE)</f>
        <v>8</v>
      </c>
      <c r="J25">
        <f>VLOOKUP(E25,TeamAttrs!$A$2:$B$20,2,FALSE)</f>
        <v>8</v>
      </c>
      <c r="K25">
        <f t="shared" si="3"/>
        <v>0</v>
      </c>
      <c r="L25" t="str">
        <f>VLOOKUP(B25,TeamAttrs!$A$2:$C$20,3,FALSE)</f>
        <v>West</v>
      </c>
      <c r="M25" t="str">
        <f>VLOOKUP(E25,TeamAttrs!$A$2:$C$20,3,FALSE)</f>
        <v>West</v>
      </c>
    </row>
    <row r="26" spans="1:13" x14ac:dyDescent="0.25">
      <c r="A26" s="1">
        <v>41139</v>
      </c>
      <c r="B26" t="s">
        <v>1</v>
      </c>
      <c r="C26">
        <v>3</v>
      </c>
      <c r="D26">
        <v>1</v>
      </c>
      <c r="E26" t="s">
        <v>5</v>
      </c>
      <c r="F26">
        <f t="shared" si="0"/>
        <v>1</v>
      </c>
      <c r="G26">
        <f t="shared" si="1"/>
        <v>0</v>
      </c>
      <c r="H26">
        <f t="shared" si="2"/>
        <v>0</v>
      </c>
      <c r="I26">
        <f>VLOOKUP(B26,TeamAttrs!$A$2:$B$20,2,FALSE)</f>
        <v>5</v>
      </c>
      <c r="J26">
        <f>VLOOKUP(E26,TeamAttrs!$A$2:$B$20,2,FALSE)</f>
        <v>8</v>
      </c>
      <c r="K26">
        <f t="shared" si="3"/>
        <v>3</v>
      </c>
      <c r="L26" t="str">
        <f>VLOOKUP(B26,TeamAttrs!$A$2:$C$20,3,FALSE)</f>
        <v>East</v>
      </c>
      <c r="M26" t="str">
        <f>VLOOKUP(E26,TeamAttrs!$A$2:$C$20,3,FALSE)</f>
        <v>West</v>
      </c>
    </row>
    <row r="27" spans="1:13" x14ac:dyDescent="0.25">
      <c r="A27" s="1">
        <v>41146</v>
      </c>
      <c r="B27" t="s">
        <v>5</v>
      </c>
      <c r="C27">
        <v>4</v>
      </c>
      <c r="D27">
        <v>1</v>
      </c>
      <c r="E27" t="s">
        <v>14</v>
      </c>
      <c r="F27">
        <f t="shared" si="0"/>
        <v>1</v>
      </c>
      <c r="G27">
        <f t="shared" si="1"/>
        <v>0</v>
      </c>
      <c r="H27">
        <f t="shared" si="2"/>
        <v>0</v>
      </c>
      <c r="I27">
        <f>VLOOKUP(B27,TeamAttrs!$A$2:$B$20,2,FALSE)</f>
        <v>8</v>
      </c>
      <c r="J27">
        <f>VLOOKUP(E27,TeamAttrs!$A$2:$B$20,2,FALSE)</f>
        <v>7</v>
      </c>
      <c r="K27">
        <f t="shared" si="3"/>
        <v>-1</v>
      </c>
      <c r="L27" t="str">
        <f>VLOOKUP(B27,TeamAttrs!$A$2:$C$20,3,FALSE)</f>
        <v>West</v>
      </c>
      <c r="M27" t="str">
        <f>VLOOKUP(E27,TeamAttrs!$A$2:$C$20,3,FALSE)</f>
        <v>West</v>
      </c>
    </row>
    <row r="28" spans="1:13" x14ac:dyDescent="0.25">
      <c r="A28" s="1">
        <v>41154</v>
      </c>
      <c r="B28" t="s">
        <v>5</v>
      </c>
      <c r="C28">
        <v>4</v>
      </c>
      <c r="D28">
        <v>0</v>
      </c>
      <c r="E28" t="s">
        <v>2</v>
      </c>
      <c r="F28">
        <f t="shared" si="0"/>
        <v>1</v>
      </c>
      <c r="G28">
        <f t="shared" si="1"/>
        <v>0</v>
      </c>
      <c r="H28">
        <f t="shared" si="2"/>
        <v>0</v>
      </c>
      <c r="I28">
        <f>VLOOKUP(B28,TeamAttrs!$A$2:$B$20,2,FALSE)</f>
        <v>8</v>
      </c>
      <c r="J28">
        <f>VLOOKUP(E28,TeamAttrs!$A$2:$B$20,2,FALSE)</f>
        <v>8</v>
      </c>
      <c r="K28">
        <f t="shared" si="3"/>
        <v>0</v>
      </c>
      <c r="L28" t="str">
        <f>VLOOKUP(B28,TeamAttrs!$A$2:$C$20,3,FALSE)</f>
        <v>West</v>
      </c>
      <c r="M28" t="str">
        <f>VLOOKUP(E28,TeamAttrs!$A$2:$C$20,3,FALSE)</f>
        <v>West</v>
      </c>
    </row>
    <row r="29" spans="1:13" x14ac:dyDescent="0.25">
      <c r="A29" s="1">
        <v>41167</v>
      </c>
      <c r="B29" t="s">
        <v>2</v>
      </c>
      <c r="C29">
        <v>0</v>
      </c>
      <c r="D29">
        <v>2</v>
      </c>
      <c r="E29" t="s">
        <v>5</v>
      </c>
      <c r="F29">
        <f t="shared" si="0"/>
        <v>0</v>
      </c>
      <c r="G29">
        <f t="shared" si="1"/>
        <v>0</v>
      </c>
      <c r="H29">
        <f t="shared" si="2"/>
        <v>1</v>
      </c>
      <c r="I29">
        <f>VLOOKUP(B29,TeamAttrs!$A$2:$B$20,2,FALSE)</f>
        <v>8</v>
      </c>
      <c r="J29">
        <f>VLOOKUP(E29,TeamAttrs!$A$2:$B$20,2,FALSE)</f>
        <v>8</v>
      </c>
      <c r="K29">
        <f t="shared" si="3"/>
        <v>0</v>
      </c>
      <c r="L29" t="str">
        <f>VLOOKUP(B29,TeamAttrs!$A$2:$C$20,3,FALSE)</f>
        <v>West</v>
      </c>
      <c r="M29" t="str">
        <f>VLOOKUP(E29,TeamAttrs!$A$2:$C$20,3,FALSE)</f>
        <v>West</v>
      </c>
    </row>
    <row r="30" spans="1:13" x14ac:dyDescent="0.25">
      <c r="A30" s="1">
        <v>41171</v>
      </c>
      <c r="B30" t="s">
        <v>5</v>
      </c>
      <c r="C30">
        <v>2</v>
      </c>
      <c r="D30">
        <v>2</v>
      </c>
      <c r="E30" t="s">
        <v>12</v>
      </c>
      <c r="F30">
        <f t="shared" si="0"/>
        <v>0</v>
      </c>
      <c r="G30">
        <f t="shared" si="1"/>
        <v>1</v>
      </c>
      <c r="H30">
        <f t="shared" si="2"/>
        <v>0</v>
      </c>
      <c r="I30">
        <f>VLOOKUP(B30,TeamAttrs!$A$2:$B$20,2,FALSE)</f>
        <v>8</v>
      </c>
      <c r="J30">
        <f>VLOOKUP(E30,TeamAttrs!$A$2:$B$20,2,FALSE)</f>
        <v>8</v>
      </c>
      <c r="K30">
        <f t="shared" si="3"/>
        <v>0</v>
      </c>
      <c r="L30" t="str">
        <f>VLOOKUP(B30,TeamAttrs!$A$2:$C$20,3,FALSE)</f>
        <v>West</v>
      </c>
      <c r="M30" t="str">
        <f>VLOOKUP(E30,TeamAttrs!$A$2:$C$20,3,FALSE)</f>
        <v>West</v>
      </c>
    </row>
    <row r="31" spans="1:13" x14ac:dyDescent="0.25">
      <c r="A31" s="1">
        <v>41174</v>
      </c>
      <c r="B31" t="s">
        <v>11</v>
      </c>
      <c r="C31">
        <v>1</v>
      </c>
      <c r="D31">
        <v>2</v>
      </c>
      <c r="E31" t="s">
        <v>5</v>
      </c>
      <c r="F31">
        <f t="shared" si="0"/>
        <v>0</v>
      </c>
      <c r="G31">
        <f t="shared" si="1"/>
        <v>0</v>
      </c>
      <c r="H31">
        <f t="shared" si="2"/>
        <v>1</v>
      </c>
      <c r="I31">
        <f>VLOOKUP(B31,TeamAttrs!$A$2:$B$20,2,FALSE)</f>
        <v>8</v>
      </c>
      <c r="J31">
        <f>VLOOKUP(E31,TeamAttrs!$A$2:$B$20,2,FALSE)</f>
        <v>8</v>
      </c>
      <c r="K31">
        <f t="shared" si="3"/>
        <v>0</v>
      </c>
      <c r="L31" t="str">
        <f>VLOOKUP(B31,TeamAttrs!$A$2:$C$20,3,FALSE)</f>
        <v>West</v>
      </c>
      <c r="M31" t="str">
        <f>VLOOKUP(E31,TeamAttrs!$A$2:$C$20,3,FALSE)</f>
        <v>West</v>
      </c>
    </row>
    <row r="32" spans="1:13" x14ac:dyDescent="0.25">
      <c r="A32" s="1">
        <v>41181</v>
      </c>
      <c r="B32" t="s">
        <v>5</v>
      </c>
      <c r="C32">
        <v>3</v>
      </c>
      <c r="D32">
        <v>3</v>
      </c>
      <c r="E32" t="s">
        <v>7</v>
      </c>
      <c r="F32">
        <f t="shared" si="0"/>
        <v>0</v>
      </c>
      <c r="G32">
        <f t="shared" si="1"/>
        <v>1</v>
      </c>
      <c r="H32">
        <f t="shared" si="2"/>
        <v>0</v>
      </c>
      <c r="I32">
        <f>VLOOKUP(B32,TeamAttrs!$A$2:$B$20,2,FALSE)</f>
        <v>8</v>
      </c>
      <c r="J32">
        <f>VLOOKUP(E32,TeamAttrs!$A$2:$B$20,2,FALSE)</f>
        <v>6</v>
      </c>
      <c r="K32">
        <f t="shared" si="3"/>
        <v>-2</v>
      </c>
      <c r="L32" t="str">
        <f>VLOOKUP(B32,TeamAttrs!$A$2:$C$20,3,FALSE)</f>
        <v>West</v>
      </c>
      <c r="M32" t="str">
        <f>VLOOKUP(E32,TeamAttrs!$A$2:$C$20,3,FALSE)</f>
        <v>West</v>
      </c>
    </row>
    <row r="33" spans="1:13" x14ac:dyDescent="0.25">
      <c r="A33" s="1">
        <v>41188</v>
      </c>
      <c r="B33" t="s">
        <v>14</v>
      </c>
      <c r="C33">
        <v>1</v>
      </c>
      <c r="D33">
        <v>4</v>
      </c>
      <c r="E33" t="s">
        <v>5</v>
      </c>
      <c r="F33">
        <f t="shared" si="0"/>
        <v>0</v>
      </c>
      <c r="G33">
        <f t="shared" si="1"/>
        <v>0</v>
      </c>
      <c r="H33">
        <f t="shared" si="2"/>
        <v>1</v>
      </c>
      <c r="I33">
        <f>VLOOKUP(B33,TeamAttrs!$A$2:$B$20,2,FALSE)</f>
        <v>7</v>
      </c>
      <c r="J33">
        <f>VLOOKUP(E33,TeamAttrs!$A$2:$B$20,2,FALSE)</f>
        <v>8</v>
      </c>
      <c r="K33">
        <f t="shared" si="3"/>
        <v>1</v>
      </c>
      <c r="L33" t="str">
        <f>VLOOKUP(B33,TeamAttrs!$A$2:$C$20,3,FALSE)</f>
        <v>West</v>
      </c>
      <c r="M33" t="str">
        <f>VLOOKUP(E33,TeamAttrs!$A$2:$C$20,3,FALSE)</f>
        <v>West</v>
      </c>
    </row>
    <row r="34" spans="1:13" x14ac:dyDescent="0.25">
      <c r="A34" s="1">
        <v>41203</v>
      </c>
      <c r="B34" t="s">
        <v>5</v>
      </c>
      <c r="C34">
        <v>2</v>
      </c>
      <c r="D34">
        <v>2</v>
      </c>
      <c r="E34" t="s">
        <v>16</v>
      </c>
      <c r="F34">
        <f t="shared" si="0"/>
        <v>0</v>
      </c>
      <c r="G34">
        <f t="shared" si="1"/>
        <v>1</v>
      </c>
      <c r="H34">
        <f t="shared" si="2"/>
        <v>0</v>
      </c>
      <c r="I34">
        <f>VLOOKUP(B34,TeamAttrs!$A$2:$B$20,2,FALSE)</f>
        <v>8</v>
      </c>
      <c r="J34">
        <f>VLOOKUP(E34,TeamAttrs!$A$2:$B$20,2,FALSE)</f>
        <v>8</v>
      </c>
      <c r="K34">
        <f t="shared" si="3"/>
        <v>0</v>
      </c>
      <c r="L34" t="str">
        <f>VLOOKUP(B34,TeamAttrs!$A$2:$C$20,3,FALSE)</f>
        <v>West</v>
      </c>
      <c r="M34" t="str">
        <f>VLOOKUP(E34,TeamAttrs!$A$2:$C$20,3,FALSE)</f>
        <v>West</v>
      </c>
    </row>
    <row r="35" spans="1:13" x14ac:dyDescent="0.25">
      <c r="A35" s="1">
        <v>41209</v>
      </c>
      <c r="B35" t="s">
        <v>12</v>
      </c>
      <c r="C35">
        <v>1</v>
      </c>
      <c r="D35">
        <v>1</v>
      </c>
      <c r="E35" t="s">
        <v>5</v>
      </c>
      <c r="F35">
        <f t="shared" si="0"/>
        <v>0</v>
      </c>
      <c r="G35">
        <f t="shared" si="1"/>
        <v>1</v>
      </c>
      <c r="H35">
        <f t="shared" si="2"/>
        <v>0</v>
      </c>
      <c r="I35">
        <f>VLOOKUP(B35,TeamAttrs!$A$2:$B$20,2,FALSE)</f>
        <v>8</v>
      </c>
      <c r="J35">
        <f>VLOOKUP(E35,TeamAttrs!$A$2:$B$20,2,FALSE)</f>
        <v>8</v>
      </c>
      <c r="K35">
        <f t="shared" si="3"/>
        <v>0</v>
      </c>
      <c r="L35" t="str">
        <f>VLOOKUP(B35,TeamAttrs!$A$2:$C$20,3,FALSE)</f>
        <v>West</v>
      </c>
      <c r="M35" t="str">
        <f>VLOOKUP(E35,TeamAttrs!$A$2:$C$20,3,FALSE)</f>
        <v>West</v>
      </c>
    </row>
    <row r="36" spans="1:13" x14ac:dyDescent="0.25">
      <c r="A36" s="1">
        <v>41217</v>
      </c>
      <c r="B36" t="s">
        <v>16</v>
      </c>
      <c r="C36">
        <v>0</v>
      </c>
      <c r="D36">
        <v>1</v>
      </c>
      <c r="E36" t="s">
        <v>5</v>
      </c>
      <c r="F36">
        <f t="shared" si="0"/>
        <v>0</v>
      </c>
      <c r="G36">
        <f t="shared" si="1"/>
        <v>0</v>
      </c>
      <c r="H36">
        <f t="shared" si="2"/>
        <v>1</v>
      </c>
      <c r="I36">
        <f>VLOOKUP(B36,TeamAttrs!$A$2:$B$20,2,FALSE)</f>
        <v>8</v>
      </c>
      <c r="J36">
        <f>VLOOKUP(E36,TeamAttrs!$A$2:$B$20,2,FALSE)</f>
        <v>8</v>
      </c>
      <c r="K36">
        <f t="shared" si="3"/>
        <v>0</v>
      </c>
      <c r="L36" t="str">
        <f>VLOOKUP(B36,TeamAttrs!$A$2:$C$20,3,FALSE)</f>
        <v>West</v>
      </c>
      <c r="M36" t="str">
        <f>VLOOKUP(E36,TeamAttrs!$A$2:$C$20,3,FALSE)</f>
        <v>West</v>
      </c>
    </row>
    <row r="37" spans="1:13" x14ac:dyDescent="0.25">
      <c r="A37" s="1">
        <v>41220</v>
      </c>
      <c r="B37" t="s">
        <v>5</v>
      </c>
      <c r="C37">
        <v>1</v>
      </c>
      <c r="D37">
        <v>3</v>
      </c>
      <c r="E37" t="s">
        <v>16</v>
      </c>
      <c r="F37">
        <f t="shared" si="0"/>
        <v>0</v>
      </c>
      <c r="G37">
        <f t="shared" si="1"/>
        <v>0</v>
      </c>
      <c r="H37">
        <f t="shared" si="2"/>
        <v>1</v>
      </c>
      <c r="I37">
        <f>VLOOKUP(B37,TeamAttrs!$A$2:$B$20,2,FALSE)</f>
        <v>8</v>
      </c>
      <c r="J37">
        <f>VLOOKUP(E37,TeamAttrs!$A$2:$B$20,2,FALSE)</f>
        <v>8</v>
      </c>
      <c r="K37">
        <f t="shared" si="3"/>
        <v>0</v>
      </c>
      <c r="L37" t="str">
        <f>VLOOKUP(B37,TeamAttrs!$A$2:$C$20,3,FALSE)</f>
        <v>West</v>
      </c>
      <c r="M37" t="str">
        <f>VLOOKUP(E37,TeamAttrs!$A$2:$C$20,3,FALSE)</f>
        <v>West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C1" workbookViewId="0">
      <selection activeCell="I1" sqref="I1:M2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  <col min="8" max="8" width="10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31</v>
      </c>
      <c r="J1" s="2" t="s">
        <v>32</v>
      </c>
      <c r="K1" s="2" t="s">
        <v>33</v>
      </c>
      <c r="L1" s="2" t="s">
        <v>37</v>
      </c>
      <c r="M1" s="2" t="s">
        <v>38</v>
      </c>
    </row>
    <row r="2" spans="1:13" x14ac:dyDescent="0.25">
      <c r="A2" s="1">
        <v>40978</v>
      </c>
      <c r="B2" t="s">
        <v>14</v>
      </c>
      <c r="C2">
        <v>2</v>
      </c>
      <c r="D2">
        <v>0</v>
      </c>
      <c r="E2" t="s">
        <v>8</v>
      </c>
      <c r="F2">
        <f>IF(C2&gt;D2, 1,0)</f>
        <v>1</v>
      </c>
      <c r="G2">
        <f>IF(C2=D2, 1, 0)</f>
        <v>0</v>
      </c>
      <c r="H2">
        <f>IF(D2&gt;C2, 1,0)</f>
        <v>0</v>
      </c>
      <c r="I2">
        <f>VLOOKUP(B2,TeamAttrs!$A$2:$B$20,2,FALSE)</f>
        <v>7</v>
      </c>
      <c r="J2">
        <f>VLOOKUP(E2,TeamAttrs!$A$2:$B$20,2,FALSE)</f>
        <v>5</v>
      </c>
      <c r="K2">
        <f>J2-I2</f>
        <v>-2</v>
      </c>
      <c r="L2" t="str">
        <f>VLOOKUP(B2,TeamAttrs!$A$2:$C$20,3,FALSE)</f>
        <v>West</v>
      </c>
      <c r="M2" t="str">
        <f>VLOOKUP(E2,TeamAttrs!$A$2:$C$20,3,FALSE)</f>
        <v>East</v>
      </c>
    </row>
    <row r="3" spans="1:13" x14ac:dyDescent="0.25">
      <c r="A3" s="1">
        <v>40986</v>
      </c>
      <c r="B3" t="s">
        <v>4</v>
      </c>
      <c r="C3">
        <v>1</v>
      </c>
      <c r="D3">
        <v>2</v>
      </c>
      <c r="E3" t="s">
        <v>14</v>
      </c>
      <c r="F3">
        <f t="shared" ref="F3:F35" si="0">IF(C3&gt;D3, 1,0)</f>
        <v>0</v>
      </c>
      <c r="G3">
        <f t="shared" ref="G3:G35" si="1">IF(C3=D3, 1, 0)</f>
        <v>0</v>
      </c>
      <c r="H3">
        <f t="shared" ref="H3:H35" si="2">IF(D3&gt;C3, 1,0)</f>
        <v>1</v>
      </c>
      <c r="I3">
        <f>VLOOKUP(B3,TeamAttrs!$A$2:$B$20,2,FALSE)</f>
        <v>5</v>
      </c>
      <c r="J3">
        <f>VLOOKUP(E3,TeamAttrs!$A$2:$B$20,2,FALSE)</f>
        <v>7</v>
      </c>
      <c r="K3">
        <f>J3-I3</f>
        <v>2</v>
      </c>
      <c r="L3" t="str">
        <f>VLOOKUP(B3,TeamAttrs!$A$2:$C$20,3,FALSE)</f>
        <v>East</v>
      </c>
      <c r="M3" t="str">
        <f>VLOOKUP(E3,TeamAttrs!$A$2:$C$20,3,FALSE)</f>
        <v>West</v>
      </c>
    </row>
    <row r="4" spans="1:13" x14ac:dyDescent="0.25">
      <c r="A4" s="1">
        <v>40993</v>
      </c>
      <c r="B4" t="s">
        <v>15</v>
      </c>
      <c r="C4">
        <v>4</v>
      </c>
      <c r="D4">
        <v>1</v>
      </c>
      <c r="E4" t="s">
        <v>14</v>
      </c>
      <c r="F4">
        <f t="shared" si="0"/>
        <v>1</v>
      </c>
      <c r="G4">
        <f t="shared" si="1"/>
        <v>0</v>
      </c>
      <c r="H4">
        <f t="shared" si="2"/>
        <v>0</v>
      </c>
      <c r="I4">
        <f>VLOOKUP(B4,TeamAttrs!$A$2:$B$20,2,FALSE)</f>
        <v>5</v>
      </c>
      <c r="J4">
        <f>VLOOKUP(E4,TeamAttrs!$A$2:$B$20,2,FALSE)</f>
        <v>7</v>
      </c>
      <c r="K4">
        <f t="shared" ref="K4:K35" si="3">J4-I4</f>
        <v>2</v>
      </c>
      <c r="L4" t="str">
        <f>VLOOKUP(B4,TeamAttrs!$A$2:$C$20,3,FALSE)</f>
        <v>East</v>
      </c>
      <c r="M4" t="str">
        <f>VLOOKUP(E4,TeamAttrs!$A$2:$C$20,3,FALSE)</f>
        <v>West</v>
      </c>
    </row>
    <row r="5" spans="1:13" x14ac:dyDescent="0.25">
      <c r="A5" s="1">
        <v>41000</v>
      </c>
      <c r="B5" t="s">
        <v>14</v>
      </c>
      <c r="C5">
        <v>2</v>
      </c>
      <c r="D5">
        <v>0</v>
      </c>
      <c r="E5" t="s">
        <v>17</v>
      </c>
      <c r="F5">
        <f t="shared" si="0"/>
        <v>1</v>
      </c>
      <c r="G5">
        <f t="shared" si="1"/>
        <v>0</v>
      </c>
      <c r="H5">
        <f t="shared" si="2"/>
        <v>0</v>
      </c>
      <c r="I5">
        <f>VLOOKUP(B5,TeamAttrs!$A$2:$B$20,2,FALSE)</f>
        <v>7</v>
      </c>
      <c r="J5">
        <f>VLOOKUP(E5,TeamAttrs!$A$2:$B$20,2,FALSE)</f>
        <v>6</v>
      </c>
      <c r="K5">
        <f t="shared" si="3"/>
        <v>-1</v>
      </c>
      <c r="L5" t="str">
        <f>VLOOKUP(B5,TeamAttrs!$A$2:$C$20,3,FALSE)</f>
        <v>West</v>
      </c>
      <c r="M5" t="str">
        <f>VLOOKUP(E5,TeamAttrs!$A$2:$C$20,3,FALSE)</f>
        <v>East</v>
      </c>
    </row>
    <row r="6" spans="1:13" x14ac:dyDescent="0.25">
      <c r="A6" s="1">
        <v>41006</v>
      </c>
      <c r="B6" t="s">
        <v>18</v>
      </c>
      <c r="C6">
        <v>2</v>
      </c>
      <c r="D6">
        <v>0</v>
      </c>
      <c r="E6" t="s">
        <v>14</v>
      </c>
      <c r="F6">
        <f t="shared" si="0"/>
        <v>1</v>
      </c>
      <c r="G6">
        <f t="shared" si="1"/>
        <v>0</v>
      </c>
      <c r="H6">
        <f t="shared" si="2"/>
        <v>0</v>
      </c>
      <c r="I6">
        <f>VLOOKUP(B6,TeamAttrs!$A$2:$B$20,2,FALSE)</f>
        <v>7</v>
      </c>
      <c r="J6">
        <f>VLOOKUP(E6,TeamAttrs!$A$2:$B$20,2,FALSE)</f>
        <v>7</v>
      </c>
      <c r="K6">
        <f t="shared" si="3"/>
        <v>0</v>
      </c>
      <c r="L6" t="str">
        <f>VLOOKUP(B6,TeamAttrs!$A$2:$C$20,3,FALSE)</f>
        <v>West</v>
      </c>
      <c r="M6" t="str">
        <f>VLOOKUP(E6,TeamAttrs!$A$2:$C$20,3,FALSE)</f>
        <v>West</v>
      </c>
    </row>
    <row r="7" spans="1:13" x14ac:dyDescent="0.25">
      <c r="A7" s="1">
        <v>41013</v>
      </c>
      <c r="B7" t="s">
        <v>11</v>
      </c>
      <c r="C7">
        <v>1</v>
      </c>
      <c r="D7">
        <v>0</v>
      </c>
      <c r="E7" t="s">
        <v>14</v>
      </c>
      <c r="F7">
        <f t="shared" si="0"/>
        <v>1</v>
      </c>
      <c r="G7">
        <f t="shared" si="1"/>
        <v>0</v>
      </c>
      <c r="H7">
        <f t="shared" si="2"/>
        <v>0</v>
      </c>
      <c r="I7">
        <f>VLOOKUP(B7,TeamAttrs!$A$2:$B$20,2,FALSE)</f>
        <v>8</v>
      </c>
      <c r="J7">
        <f>VLOOKUP(E7,TeamAttrs!$A$2:$B$20,2,FALSE)</f>
        <v>7</v>
      </c>
      <c r="K7">
        <f t="shared" si="3"/>
        <v>-1</v>
      </c>
      <c r="L7" t="str">
        <f>VLOOKUP(B7,TeamAttrs!$A$2:$C$20,3,FALSE)</f>
        <v>West</v>
      </c>
      <c r="M7" t="str">
        <f>VLOOKUP(E7,TeamAttrs!$A$2:$C$20,3,FALSE)</f>
        <v>West</v>
      </c>
    </row>
    <row r="8" spans="1:13" x14ac:dyDescent="0.25">
      <c r="A8" s="1">
        <v>41020</v>
      </c>
      <c r="B8" t="s">
        <v>14</v>
      </c>
      <c r="C8">
        <v>1</v>
      </c>
      <c r="D8">
        <v>2</v>
      </c>
      <c r="E8" t="s">
        <v>16</v>
      </c>
      <c r="F8">
        <f t="shared" si="0"/>
        <v>0</v>
      </c>
      <c r="G8">
        <f t="shared" si="1"/>
        <v>0</v>
      </c>
      <c r="H8">
        <f t="shared" si="2"/>
        <v>1</v>
      </c>
      <c r="I8">
        <f>VLOOKUP(B8,TeamAttrs!$A$2:$B$20,2,FALSE)</f>
        <v>7</v>
      </c>
      <c r="J8">
        <f>VLOOKUP(E8,TeamAttrs!$A$2:$B$20,2,FALSE)</f>
        <v>8</v>
      </c>
      <c r="K8">
        <f t="shared" si="3"/>
        <v>1</v>
      </c>
      <c r="L8" t="str">
        <f>VLOOKUP(B8,TeamAttrs!$A$2:$C$20,3,FALSE)</f>
        <v>West</v>
      </c>
      <c r="M8" t="str">
        <f>VLOOKUP(E8,TeamAttrs!$A$2:$C$20,3,FALSE)</f>
        <v>West</v>
      </c>
    </row>
    <row r="9" spans="1:13" x14ac:dyDescent="0.25">
      <c r="A9" s="1">
        <v>41027</v>
      </c>
      <c r="B9" t="s">
        <v>14</v>
      </c>
      <c r="C9">
        <v>4</v>
      </c>
      <c r="D9">
        <v>0</v>
      </c>
      <c r="E9" t="s">
        <v>2</v>
      </c>
      <c r="F9">
        <f t="shared" si="0"/>
        <v>1</v>
      </c>
      <c r="G9">
        <f t="shared" si="1"/>
        <v>0</v>
      </c>
      <c r="H9">
        <f t="shared" si="2"/>
        <v>0</v>
      </c>
      <c r="I9">
        <f>VLOOKUP(B9,TeamAttrs!$A$2:$B$20,2,FALSE)</f>
        <v>7</v>
      </c>
      <c r="J9">
        <f>VLOOKUP(E9,TeamAttrs!$A$2:$B$20,2,FALSE)</f>
        <v>8</v>
      </c>
      <c r="K9">
        <f t="shared" si="3"/>
        <v>1</v>
      </c>
      <c r="L9" t="str">
        <f>VLOOKUP(B9,TeamAttrs!$A$2:$C$20,3,FALSE)</f>
        <v>West</v>
      </c>
      <c r="M9" t="str">
        <f>VLOOKUP(E9,TeamAttrs!$A$2:$C$20,3,FALSE)</f>
        <v>West</v>
      </c>
    </row>
    <row r="10" spans="1:13" x14ac:dyDescent="0.25">
      <c r="A10" s="1">
        <v>41031</v>
      </c>
      <c r="B10" t="s">
        <v>9</v>
      </c>
      <c r="C10">
        <v>2</v>
      </c>
      <c r="D10">
        <v>1</v>
      </c>
      <c r="E10" t="s">
        <v>14</v>
      </c>
      <c r="F10">
        <f t="shared" si="0"/>
        <v>1</v>
      </c>
      <c r="G10">
        <f t="shared" si="1"/>
        <v>0</v>
      </c>
      <c r="H10">
        <f t="shared" si="2"/>
        <v>0</v>
      </c>
      <c r="I10">
        <f>VLOOKUP(B10,TeamAttrs!$A$2:$B$20,2,FALSE)</f>
        <v>5</v>
      </c>
      <c r="J10">
        <f>VLOOKUP(E10,TeamAttrs!$A$2:$B$20,2,FALSE)</f>
        <v>7</v>
      </c>
      <c r="K10">
        <f t="shared" si="3"/>
        <v>2</v>
      </c>
      <c r="L10" t="str">
        <f>VLOOKUP(B10,TeamAttrs!$A$2:$C$20,3,FALSE)</f>
        <v>East</v>
      </c>
      <c r="M10" t="str">
        <f>VLOOKUP(E10,TeamAttrs!$A$2:$C$20,3,FALSE)</f>
        <v>West</v>
      </c>
    </row>
    <row r="11" spans="1:13" x14ac:dyDescent="0.25">
      <c r="A11" s="1">
        <v>41035</v>
      </c>
      <c r="B11" t="s">
        <v>7</v>
      </c>
      <c r="C11">
        <v>0</v>
      </c>
      <c r="D11">
        <v>2</v>
      </c>
      <c r="E11" t="s">
        <v>14</v>
      </c>
      <c r="F11">
        <f t="shared" si="0"/>
        <v>0</v>
      </c>
      <c r="G11">
        <f t="shared" si="1"/>
        <v>0</v>
      </c>
      <c r="H11">
        <f t="shared" si="2"/>
        <v>1</v>
      </c>
      <c r="I11">
        <f>VLOOKUP(B11,TeamAttrs!$A$2:$B$20,2,FALSE)</f>
        <v>6</v>
      </c>
      <c r="J11">
        <f>VLOOKUP(E11,TeamAttrs!$A$2:$B$20,2,FALSE)</f>
        <v>7</v>
      </c>
      <c r="K11">
        <f t="shared" si="3"/>
        <v>1</v>
      </c>
      <c r="L11" t="str">
        <f>VLOOKUP(B11,TeamAttrs!$A$2:$C$20,3,FALSE)</f>
        <v>West</v>
      </c>
      <c r="M11" t="str">
        <f>VLOOKUP(E11,TeamAttrs!$A$2:$C$20,3,FALSE)</f>
        <v>West</v>
      </c>
    </row>
    <row r="12" spans="1:13" x14ac:dyDescent="0.25">
      <c r="A12" s="1">
        <v>41045</v>
      </c>
      <c r="B12" t="s">
        <v>3</v>
      </c>
      <c r="C12">
        <v>2</v>
      </c>
      <c r="D12">
        <v>0</v>
      </c>
      <c r="E12" t="s">
        <v>14</v>
      </c>
      <c r="F12">
        <f t="shared" si="0"/>
        <v>1</v>
      </c>
      <c r="G12">
        <f t="shared" si="1"/>
        <v>0</v>
      </c>
      <c r="H12">
        <f t="shared" si="2"/>
        <v>0</v>
      </c>
      <c r="I12">
        <f>VLOOKUP(B12,TeamAttrs!$A$2:$B$20,2,FALSE)</f>
        <v>5</v>
      </c>
      <c r="J12">
        <f>VLOOKUP(E12,TeamAttrs!$A$2:$B$20,2,FALSE)</f>
        <v>7</v>
      </c>
      <c r="K12">
        <f t="shared" si="3"/>
        <v>2</v>
      </c>
      <c r="L12" t="str">
        <f>VLOOKUP(B12,TeamAttrs!$A$2:$C$20,3,FALSE)</f>
        <v>East</v>
      </c>
      <c r="M12" t="str">
        <f>VLOOKUP(E12,TeamAttrs!$A$2:$C$20,3,FALSE)</f>
        <v>West</v>
      </c>
    </row>
    <row r="13" spans="1:13" x14ac:dyDescent="0.25">
      <c r="A13" s="1">
        <v>41048</v>
      </c>
      <c r="B13" t="s">
        <v>14</v>
      </c>
      <c r="C13">
        <v>2</v>
      </c>
      <c r="D13">
        <v>2</v>
      </c>
      <c r="E13" t="s">
        <v>6</v>
      </c>
      <c r="F13">
        <f t="shared" si="0"/>
        <v>0</v>
      </c>
      <c r="G13">
        <f t="shared" si="1"/>
        <v>1</v>
      </c>
      <c r="H13">
        <f t="shared" si="2"/>
        <v>0</v>
      </c>
      <c r="I13">
        <f>VLOOKUP(B13,TeamAttrs!$A$2:$B$20,2,FALSE)</f>
        <v>7</v>
      </c>
      <c r="J13">
        <f>VLOOKUP(E13,TeamAttrs!$A$2:$B$20,2,FALSE)</f>
        <v>6</v>
      </c>
      <c r="K13">
        <f t="shared" si="3"/>
        <v>-1</v>
      </c>
      <c r="L13" t="str">
        <f>VLOOKUP(B13,TeamAttrs!$A$2:$C$20,3,FALSE)</f>
        <v>West</v>
      </c>
      <c r="M13" t="str">
        <f>VLOOKUP(E13,TeamAttrs!$A$2:$C$20,3,FALSE)</f>
        <v>East</v>
      </c>
    </row>
    <row r="14" spans="1:13" x14ac:dyDescent="0.25">
      <c r="A14" s="1">
        <v>41055</v>
      </c>
      <c r="B14" t="s">
        <v>14</v>
      </c>
      <c r="C14">
        <v>3</v>
      </c>
      <c r="D14">
        <v>2</v>
      </c>
      <c r="E14" t="s">
        <v>1</v>
      </c>
      <c r="F14">
        <f t="shared" si="0"/>
        <v>1</v>
      </c>
      <c r="G14">
        <f t="shared" si="1"/>
        <v>0</v>
      </c>
      <c r="H14">
        <f t="shared" si="2"/>
        <v>0</v>
      </c>
      <c r="I14">
        <f>VLOOKUP(B14,TeamAttrs!$A$2:$B$20,2,FALSE)</f>
        <v>7</v>
      </c>
      <c r="J14">
        <f>VLOOKUP(E14,TeamAttrs!$A$2:$B$20,2,FALSE)</f>
        <v>5</v>
      </c>
      <c r="K14">
        <f t="shared" si="3"/>
        <v>-2</v>
      </c>
      <c r="L14" t="str">
        <f>VLOOKUP(B14,TeamAttrs!$A$2:$C$20,3,FALSE)</f>
        <v>West</v>
      </c>
      <c r="M14" t="str">
        <f>VLOOKUP(E14,TeamAttrs!$A$2:$C$20,3,FALSE)</f>
        <v>East</v>
      </c>
    </row>
    <row r="15" spans="1:13" x14ac:dyDescent="0.25">
      <c r="A15" s="1">
        <v>41076</v>
      </c>
      <c r="B15" t="s">
        <v>28</v>
      </c>
      <c r="C15">
        <v>1</v>
      </c>
      <c r="D15">
        <v>0</v>
      </c>
      <c r="E15" t="s">
        <v>14</v>
      </c>
      <c r="F15">
        <f t="shared" si="0"/>
        <v>1</v>
      </c>
      <c r="G15">
        <f t="shared" si="1"/>
        <v>0</v>
      </c>
      <c r="H15">
        <f t="shared" si="2"/>
        <v>0</v>
      </c>
      <c r="I15" t="e">
        <f>VLOOKUP(B15,TeamAttrs!$A$2:$B$20,2,FALSE)</f>
        <v>#N/A</v>
      </c>
      <c r="J15">
        <f>VLOOKUP(E15,TeamAttrs!$A$2:$B$20,2,FALSE)</f>
        <v>7</v>
      </c>
      <c r="K15" t="e">
        <f t="shared" si="3"/>
        <v>#N/A</v>
      </c>
      <c r="L15" t="e">
        <f>VLOOKUP(B15,TeamAttrs!$A$2:$C$20,3,FALSE)</f>
        <v>#N/A</v>
      </c>
      <c r="M15" t="str">
        <f>VLOOKUP(E15,TeamAttrs!$A$2:$C$20,3,FALSE)</f>
        <v>West</v>
      </c>
    </row>
    <row r="16" spans="1:13" x14ac:dyDescent="0.25">
      <c r="A16" s="1">
        <v>41080</v>
      </c>
      <c r="B16" t="s">
        <v>14</v>
      </c>
      <c r="C16">
        <v>1</v>
      </c>
      <c r="D16">
        <v>2</v>
      </c>
      <c r="E16" t="s">
        <v>27</v>
      </c>
      <c r="F16">
        <f t="shared" si="0"/>
        <v>0</v>
      </c>
      <c r="G16">
        <f t="shared" si="1"/>
        <v>0</v>
      </c>
      <c r="H16">
        <f t="shared" si="2"/>
        <v>1</v>
      </c>
      <c r="I16">
        <f>VLOOKUP(B16,TeamAttrs!$A$2:$B$20,2,FALSE)</f>
        <v>7</v>
      </c>
      <c r="J16" t="e">
        <f>VLOOKUP(E16,TeamAttrs!$A$2:$B$20,2,FALSE)</f>
        <v>#N/A</v>
      </c>
      <c r="K16" t="e">
        <f t="shared" si="3"/>
        <v>#N/A</v>
      </c>
      <c r="L16" t="str">
        <f>VLOOKUP(B16,TeamAttrs!$A$2:$C$20,3,FALSE)</f>
        <v>West</v>
      </c>
      <c r="M16" t="e">
        <f>VLOOKUP(E16,TeamAttrs!$A$2:$C$20,3,FALSE)</f>
        <v>#N/A</v>
      </c>
    </row>
    <row r="17" spans="1:13" x14ac:dyDescent="0.25">
      <c r="A17" s="1">
        <v>41090</v>
      </c>
      <c r="B17" t="s">
        <v>14</v>
      </c>
      <c r="C17">
        <v>3</v>
      </c>
      <c r="D17">
        <v>0</v>
      </c>
      <c r="E17" t="s">
        <v>12</v>
      </c>
      <c r="F17">
        <f t="shared" si="0"/>
        <v>1</v>
      </c>
      <c r="G17">
        <f t="shared" si="1"/>
        <v>0</v>
      </c>
      <c r="H17">
        <f t="shared" si="2"/>
        <v>0</v>
      </c>
      <c r="I17">
        <f>VLOOKUP(B17,TeamAttrs!$A$2:$B$20,2,FALSE)</f>
        <v>7</v>
      </c>
      <c r="J17">
        <f>VLOOKUP(E17,TeamAttrs!$A$2:$B$20,2,FALSE)</f>
        <v>8</v>
      </c>
      <c r="K17">
        <f t="shared" si="3"/>
        <v>1</v>
      </c>
      <c r="L17" t="str">
        <f>VLOOKUP(B17,TeamAttrs!$A$2:$C$20,3,FALSE)</f>
        <v>West</v>
      </c>
      <c r="M17" t="str">
        <f>VLOOKUP(E17,TeamAttrs!$A$2:$C$20,3,FALSE)</f>
        <v>West</v>
      </c>
    </row>
    <row r="18" spans="1:13" x14ac:dyDescent="0.25">
      <c r="A18" s="1">
        <v>41094</v>
      </c>
      <c r="B18" t="s">
        <v>14</v>
      </c>
      <c r="C18">
        <v>0</v>
      </c>
      <c r="D18">
        <v>1</v>
      </c>
      <c r="E18" t="s">
        <v>28</v>
      </c>
      <c r="F18">
        <f t="shared" si="0"/>
        <v>0</v>
      </c>
      <c r="G18">
        <f t="shared" si="1"/>
        <v>0</v>
      </c>
      <c r="H18">
        <f t="shared" si="2"/>
        <v>1</v>
      </c>
      <c r="I18">
        <f>VLOOKUP(B18,TeamAttrs!$A$2:$B$20,2,FALSE)</f>
        <v>7</v>
      </c>
      <c r="J18" t="e">
        <f>VLOOKUP(E18,TeamAttrs!$A$2:$B$20,2,FALSE)</f>
        <v>#N/A</v>
      </c>
      <c r="K18" t="e">
        <f t="shared" si="3"/>
        <v>#N/A</v>
      </c>
      <c r="L18" t="str">
        <f>VLOOKUP(B18,TeamAttrs!$A$2:$C$20,3,FALSE)</f>
        <v>West</v>
      </c>
      <c r="M18" t="e">
        <f>VLOOKUP(E18,TeamAttrs!$A$2:$C$20,3,FALSE)</f>
        <v>#N/A</v>
      </c>
    </row>
    <row r="19" spans="1:13" x14ac:dyDescent="0.25">
      <c r="A19" s="1">
        <v>41097</v>
      </c>
      <c r="B19" t="s">
        <v>11</v>
      </c>
      <c r="C19">
        <v>2</v>
      </c>
      <c r="D19">
        <v>1</v>
      </c>
      <c r="E19" t="s">
        <v>14</v>
      </c>
      <c r="F19">
        <f t="shared" si="0"/>
        <v>1</v>
      </c>
      <c r="G19">
        <f t="shared" si="1"/>
        <v>0</v>
      </c>
      <c r="H19">
        <f t="shared" si="2"/>
        <v>0</v>
      </c>
      <c r="I19">
        <f>VLOOKUP(B19,TeamAttrs!$A$2:$B$20,2,FALSE)</f>
        <v>8</v>
      </c>
      <c r="J19">
        <f>VLOOKUP(E19,TeamAttrs!$A$2:$B$20,2,FALSE)</f>
        <v>7</v>
      </c>
      <c r="K19">
        <f t="shared" si="3"/>
        <v>-1</v>
      </c>
      <c r="L19" t="str">
        <f>VLOOKUP(B19,TeamAttrs!$A$2:$C$20,3,FALSE)</f>
        <v>West</v>
      </c>
      <c r="M19" t="str">
        <f>VLOOKUP(E19,TeamAttrs!$A$2:$C$20,3,FALSE)</f>
        <v>West</v>
      </c>
    </row>
    <row r="20" spans="1:13" x14ac:dyDescent="0.25">
      <c r="A20" s="1">
        <v>41104</v>
      </c>
      <c r="B20" t="s">
        <v>14</v>
      </c>
      <c r="C20">
        <v>1</v>
      </c>
      <c r="D20">
        <v>2</v>
      </c>
      <c r="E20" t="s">
        <v>7</v>
      </c>
      <c r="F20">
        <f t="shared" si="0"/>
        <v>0</v>
      </c>
      <c r="G20">
        <f t="shared" si="1"/>
        <v>0</v>
      </c>
      <c r="H20">
        <f t="shared" si="2"/>
        <v>1</v>
      </c>
      <c r="I20">
        <f>VLOOKUP(B20,TeamAttrs!$A$2:$B$20,2,FALSE)</f>
        <v>7</v>
      </c>
      <c r="J20">
        <f>VLOOKUP(E20,TeamAttrs!$A$2:$B$20,2,FALSE)</f>
        <v>6</v>
      </c>
      <c r="K20">
        <f t="shared" si="3"/>
        <v>-1</v>
      </c>
      <c r="L20" t="str">
        <f>VLOOKUP(B20,TeamAttrs!$A$2:$C$20,3,FALSE)</f>
        <v>West</v>
      </c>
      <c r="M20" t="str">
        <f>VLOOKUP(E20,TeamAttrs!$A$2:$C$20,3,FALSE)</f>
        <v>West</v>
      </c>
    </row>
    <row r="21" spans="1:13" x14ac:dyDescent="0.25">
      <c r="A21" s="1">
        <v>41108</v>
      </c>
      <c r="B21" t="s">
        <v>10</v>
      </c>
      <c r="C21">
        <v>2</v>
      </c>
      <c r="D21">
        <v>1</v>
      </c>
      <c r="E21" t="s">
        <v>14</v>
      </c>
      <c r="F21">
        <f t="shared" si="0"/>
        <v>1</v>
      </c>
      <c r="G21">
        <f t="shared" si="1"/>
        <v>0</v>
      </c>
      <c r="H21">
        <f t="shared" si="2"/>
        <v>0</v>
      </c>
      <c r="I21">
        <f>VLOOKUP(B21,TeamAttrs!$A$2:$B$20,2,FALSE)</f>
        <v>5</v>
      </c>
      <c r="J21">
        <f>VLOOKUP(E21,TeamAttrs!$A$2:$B$20,2,FALSE)</f>
        <v>7</v>
      </c>
      <c r="K21">
        <f t="shared" si="3"/>
        <v>2</v>
      </c>
      <c r="L21" t="str">
        <f>VLOOKUP(B21,TeamAttrs!$A$2:$C$20,3,FALSE)</f>
        <v>East</v>
      </c>
      <c r="M21" t="str">
        <f>VLOOKUP(E21,TeamAttrs!$A$2:$C$20,3,FALSE)</f>
        <v>West</v>
      </c>
    </row>
    <row r="22" spans="1:13" x14ac:dyDescent="0.25">
      <c r="A22" s="1">
        <v>41111</v>
      </c>
      <c r="B22" t="s">
        <v>18</v>
      </c>
      <c r="C22">
        <v>2</v>
      </c>
      <c r="D22">
        <v>0</v>
      </c>
      <c r="E22" t="s">
        <v>14</v>
      </c>
      <c r="F22">
        <f t="shared" si="0"/>
        <v>1</v>
      </c>
      <c r="G22">
        <f t="shared" si="1"/>
        <v>0</v>
      </c>
      <c r="H22">
        <f t="shared" si="2"/>
        <v>0</v>
      </c>
      <c r="I22">
        <f>VLOOKUP(B22,TeamAttrs!$A$2:$B$20,2,FALSE)</f>
        <v>7</v>
      </c>
      <c r="J22">
        <f>VLOOKUP(E22,TeamAttrs!$A$2:$B$20,2,FALSE)</f>
        <v>7</v>
      </c>
      <c r="K22">
        <f t="shared" si="3"/>
        <v>0</v>
      </c>
      <c r="L22" t="str">
        <f>VLOOKUP(B22,TeamAttrs!$A$2:$C$20,3,FALSE)</f>
        <v>West</v>
      </c>
      <c r="M22" t="str">
        <f>VLOOKUP(E22,TeamAttrs!$A$2:$C$20,3,FALSE)</f>
        <v>West</v>
      </c>
    </row>
    <row r="23" spans="1:13" x14ac:dyDescent="0.25">
      <c r="A23" s="1">
        <v>41118</v>
      </c>
      <c r="B23" t="s">
        <v>14</v>
      </c>
      <c r="C23">
        <v>1</v>
      </c>
      <c r="D23">
        <v>2</v>
      </c>
      <c r="E23" t="s">
        <v>11</v>
      </c>
      <c r="F23">
        <f t="shared" si="0"/>
        <v>0</v>
      </c>
      <c r="G23">
        <f t="shared" si="1"/>
        <v>0</v>
      </c>
      <c r="H23">
        <f t="shared" si="2"/>
        <v>1</v>
      </c>
      <c r="I23">
        <f>VLOOKUP(B23,TeamAttrs!$A$2:$B$20,2,FALSE)</f>
        <v>7</v>
      </c>
      <c r="J23">
        <f>VLOOKUP(E23,TeamAttrs!$A$2:$B$20,2,FALSE)</f>
        <v>8</v>
      </c>
      <c r="K23">
        <f t="shared" si="3"/>
        <v>1</v>
      </c>
      <c r="L23" t="str">
        <f>VLOOKUP(B23,TeamAttrs!$A$2:$C$20,3,FALSE)</f>
        <v>West</v>
      </c>
      <c r="M23" t="str">
        <f>VLOOKUP(E23,TeamAttrs!$A$2:$C$20,3,FALSE)</f>
        <v>West</v>
      </c>
    </row>
    <row r="24" spans="1:13" x14ac:dyDescent="0.25">
      <c r="A24" s="1">
        <v>41125</v>
      </c>
      <c r="B24" t="s">
        <v>14</v>
      </c>
      <c r="C24">
        <v>1</v>
      </c>
      <c r="D24">
        <v>0</v>
      </c>
      <c r="E24" t="s">
        <v>18</v>
      </c>
      <c r="F24">
        <f t="shared" si="0"/>
        <v>1</v>
      </c>
      <c r="G24">
        <f t="shared" si="1"/>
        <v>0</v>
      </c>
      <c r="H24">
        <f t="shared" si="2"/>
        <v>0</v>
      </c>
      <c r="I24">
        <f>VLOOKUP(B24,TeamAttrs!$A$2:$B$20,2,FALSE)</f>
        <v>7</v>
      </c>
      <c r="J24">
        <f>VLOOKUP(E24,TeamAttrs!$A$2:$B$20,2,FALSE)</f>
        <v>7</v>
      </c>
      <c r="K24">
        <f t="shared" si="3"/>
        <v>0</v>
      </c>
      <c r="L24" t="str">
        <f>VLOOKUP(B24,TeamAttrs!$A$2:$C$20,3,FALSE)</f>
        <v>West</v>
      </c>
      <c r="M24" t="str">
        <f>VLOOKUP(E24,TeamAttrs!$A$2:$C$20,3,FALSE)</f>
        <v>West</v>
      </c>
    </row>
    <row r="25" spans="1:13" x14ac:dyDescent="0.25">
      <c r="A25" s="1">
        <v>41132</v>
      </c>
      <c r="B25" t="s">
        <v>7</v>
      </c>
      <c r="C25">
        <v>3</v>
      </c>
      <c r="D25">
        <v>2</v>
      </c>
      <c r="E25" t="s">
        <v>14</v>
      </c>
      <c r="F25">
        <f t="shared" si="0"/>
        <v>1</v>
      </c>
      <c r="G25">
        <f t="shared" si="1"/>
        <v>0</v>
      </c>
      <c r="H25">
        <f t="shared" si="2"/>
        <v>0</v>
      </c>
      <c r="I25">
        <f>VLOOKUP(B25,TeamAttrs!$A$2:$B$20,2,FALSE)</f>
        <v>6</v>
      </c>
      <c r="J25">
        <f>VLOOKUP(E25,TeamAttrs!$A$2:$B$20,2,FALSE)</f>
        <v>7</v>
      </c>
      <c r="K25">
        <f t="shared" si="3"/>
        <v>1</v>
      </c>
      <c r="L25" t="str">
        <f>VLOOKUP(B25,TeamAttrs!$A$2:$C$20,3,FALSE)</f>
        <v>West</v>
      </c>
      <c r="M25" t="str">
        <f>VLOOKUP(E25,TeamAttrs!$A$2:$C$20,3,FALSE)</f>
        <v>West</v>
      </c>
    </row>
    <row r="26" spans="1:13" x14ac:dyDescent="0.25">
      <c r="A26" s="1">
        <v>41139</v>
      </c>
      <c r="B26" t="s">
        <v>14</v>
      </c>
      <c r="C26">
        <v>1</v>
      </c>
      <c r="D26">
        <v>1</v>
      </c>
      <c r="E26" t="s">
        <v>2</v>
      </c>
      <c r="F26">
        <f t="shared" si="0"/>
        <v>0</v>
      </c>
      <c r="G26">
        <f t="shared" si="1"/>
        <v>1</v>
      </c>
      <c r="H26">
        <f t="shared" si="2"/>
        <v>0</v>
      </c>
      <c r="I26">
        <f>VLOOKUP(B26,TeamAttrs!$A$2:$B$20,2,FALSE)</f>
        <v>7</v>
      </c>
      <c r="J26">
        <f>VLOOKUP(E26,TeamAttrs!$A$2:$B$20,2,FALSE)</f>
        <v>8</v>
      </c>
      <c r="K26">
        <f t="shared" si="3"/>
        <v>1</v>
      </c>
      <c r="L26" t="str">
        <f>VLOOKUP(B26,TeamAttrs!$A$2:$C$20,3,FALSE)</f>
        <v>West</v>
      </c>
      <c r="M26" t="str">
        <f>VLOOKUP(E26,TeamAttrs!$A$2:$C$20,3,FALSE)</f>
        <v>West</v>
      </c>
    </row>
    <row r="27" spans="1:13" x14ac:dyDescent="0.25">
      <c r="A27" s="1">
        <v>41146</v>
      </c>
      <c r="B27" t="s">
        <v>27</v>
      </c>
      <c r="C27">
        <v>4</v>
      </c>
      <c r="D27">
        <v>1</v>
      </c>
      <c r="E27" t="s">
        <v>14</v>
      </c>
      <c r="F27">
        <f t="shared" si="0"/>
        <v>1</v>
      </c>
      <c r="G27">
        <f t="shared" si="1"/>
        <v>0</v>
      </c>
      <c r="H27">
        <f t="shared" si="2"/>
        <v>0</v>
      </c>
      <c r="I27" t="e">
        <f>VLOOKUP(B27,TeamAttrs!$A$2:$B$20,2,FALSE)</f>
        <v>#N/A</v>
      </c>
      <c r="J27">
        <f>VLOOKUP(E27,TeamAttrs!$A$2:$B$20,2,FALSE)</f>
        <v>7</v>
      </c>
      <c r="K27" t="e">
        <f t="shared" si="3"/>
        <v>#N/A</v>
      </c>
      <c r="L27" t="e">
        <f>VLOOKUP(B27,TeamAttrs!$A$2:$C$20,3,FALSE)</f>
        <v>#N/A</v>
      </c>
      <c r="M27" t="str">
        <f>VLOOKUP(E27,TeamAttrs!$A$2:$C$20,3,FALSE)</f>
        <v>West</v>
      </c>
    </row>
    <row r="28" spans="1:13" x14ac:dyDescent="0.25">
      <c r="A28" s="1">
        <v>41152</v>
      </c>
      <c r="B28" t="s">
        <v>12</v>
      </c>
      <c r="C28">
        <v>1</v>
      </c>
      <c r="D28">
        <v>0</v>
      </c>
      <c r="E28" t="s">
        <v>14</v>
      </c>
      <c r="F28">
        <f t="shared" si="0"/>
        <v>1</v>
      </c>
      <c r="G28">
        <f t="shared" si="1"/>
        <v>0</v>
      </c>
      <c r="H28">
        <f t="shared" si="2"/>
        <v>0</v>
      </c>
      <c r="I28">
        <f>VLOOKUP(B28,TeamAttrs!$A$2:$B$20,2,FALSE)</f>
        <v>8</v>
      </c>
      <c r="J28">
        <f>VLOOKUP(E28,TeamAttrs!$A$2:$B$20,2,FALSE)</f>
        <v>7</v>
      </c>
      <c r="K28">
        <f t="shared" si="3"/>
        <v>-1</v>
      </c>
      <c r="L28" t="str">
        <f>VLOOKUP(B28,TeamAttrs!$A$2:$C$20,3,FALSE)</f>
        <v>West</v>
      </c>
      <c r="M28" t="str">
        <f>VLOOKUP(E28,TeamAttrs!$A$2:$C$20,3,FALSE)</f>
        <v>West</v>
      </c>
    </row>
    <row r="29" spans="1:13" x14ac:dyDescent="0.25">
      <c r="A29" s="1">
        <v>41157</v>
      </c>
      <c r="B29" t="s">
        <v>14</v>
      </c>
      <c r="C29">
        <v>3</v>
      </c>
      <c r="D29">
        <v>0</v>
      </c>
      <c r="E29" t="s">
        <v>12</v>
      </c>
      <c r="F29">
        <f t="shared" si="0"/>
        <v>1</v>
      </c>
      <c r="G29">
        <f t="shared" si="1"/>
        <v>0</v>
      </c>
      <c r="H29">
        <f t="shared" si="2"/>
        <v>0</v>
      </c>
      <c r="I29">
        <f>VLOOKUP(B29,TeamAttrs!$A$2:$B$20,2,FALSE)</f>
        <v>7</v>
      </c>
      <c r="J29">
        <f>VLOOKUP(E29,TeamAttrs!$A$2:$B$20,2,FALSE)</f>
        <v>8</v>
      </c>
      <c r="K29">
        <f t="shared" si="3"/>
        <v>1</v>
      </c>
      <c r="L29" t="str">
        <f>VLOOKUP(B29,TeamAttrs!$A$2:$C$20,3,FALSE)</f>
        <v>West</v>
      </c>
      <c r="M29" t="str">
        <f>VLOOKUP(E29,TeamAttrs!$A$2:$C$20,3,FALSE)</f>
        <v>West</v>
      </c>
    </row>
    <row r="30" spans="1:13" x14ac:dyDescent="0.25">
      <c r="A30" s="1">
        <v>41166</v>
      </c>
      <c r="B30" t="s">
        <v>16</v>
      </c>
      <c r="C30">
        <v>2</v>
      </c>
      <c r="D30">
        <v>0</v>
      </c>
      <c r="E30" t="s">
        <v>14</v>
      </c>
      <c r="F30">
        <f t="shared" si="0"/>
        <v>1</v>
      </c>
      <c r="G30">
        <f t="shared" si="1"/>
        <v>0</v>
      </c>
      <c r="H30">
        <f t="shared" si="2"/>
        <v>0</v>
      </c>
      <c r="I30">
        <f>VLOOKUP(B30,TeamAttrs!$A$2:$B$20,2,FALSE)</f>
        <v>8</v>
      </c>
      <c r="J30">
        <f>VLOOKUP(E30,TeamAttrs!$A$2:$B$20,2,FALSE)</f>
        <v>7</v>
      </c>
      <c r="K30">
        <f t="shared" si="3"/>
        <v>-1</v>
      </c>
      <c r="L30" t="str">
        <f>VLOOKUP(B30,TeamAttrs!$A$2:$C$20,3,FALSE)</f>
        <v>West</v>
      </c>
      <c r="M30" t="str">
        <f>VLOOKUP(E30,TeamAttrs!$A$2:$C$20,3,FALSE)</f>
        <v>West</v>
      </c>
    </row>
    <row r="31" spans="1:13" x14ac:dyDescent="0.25">
      <c r="A31" s="1">
        <v>41175</v>
      </c>
      <c r="B31" t="s">
        <v>28</v>
      </c>
      <c r="C31">
        <v>2</v>
      </c>
      <c r="D31">
        <v>2</v>
      </c>
      <c r="E31" t="s">
        <v>14</v>
      </c>
      <c r="F31">
        <f t="shared" si="0"/>
        <v>0</v>
      </c>
      <c r="G31">
        <f t="shared" si="1"/>
        <v>1</v>
      </c>
      <c r="H31">
        <f t="shared" si="2"/>
        <v>0</v>
      </c>
      <c r="I31" t="e">
        <f>VLOOKUP(B31,TeamAttrs!$A$2:$B$20,2,FALSE)</f>
        <v>#N/A</v>
      </c>
      <c r="J31">
        <f>VLOOKUP(E31,TeamAttrs!$A$2:$B$20,2,FALSE)</f>
        <v>7</v>
      </c>
      <c r="K31" t="e">
        <f t="shared" si="3"/>
        <v>#N/A</v>
      </c>
      <c r="L31" t="e">
        <f>VLOOKUP(B31,TeamAttrs!$A$2:$C$20,3,FALSE)</f>
        <v>#N/A</v>
      </c>
      <c r="M31" t="str">
        <f>VLOOKUP(E31,TeamAttrs!$A$2:$C$20,3,FALSE)</f>
        <v>West</v>
      </c>
    </row>
    <row r="32" spans="1:13" x14ac:dyDescent="0.25">
      <c r="A32" s="1">
        <v>41182</v>
      </c>
      <c r="B32" t="s">
        <v>14</v>
      </c>
      <c r="C32">
        <v>1</v>
      </c>
      <c r="D32">
        <v>1</v>
      </c>
      <c r="E32" t="s">
        <v>16</v>
      </c>
      <c r="F32">
        <f t="shared" si="0"/>
        <v>0</v>
      </c>
      <c r="G32">
        <f t="shared" si="1"/>
        <v>1</v>
      </c>
      <c r="H32">
        <f t="shared" si="2"/>
        <v>0</v>
      </c>
      <c r="I32">
        <f>VLOOKUP(B32,TeamAttrs!$A$2:$B$20,2,FALSE)</f>
        <v>7</v>
      </c>
      <c r="J32">
        <f>VLOOKUP(E32,TeamAttrs!$A$2:$B$20,2,FALSE)</f>
        <v>8</v>
      </c>
      <c r="K32">
        <f t="shared" si="3"/>
        <v>1</v>
      </c>
      <c r="L32" t="str">
        <f>VLOOKUP(B32,TeamAttrs!$A$2:$C$20,3,FALSE)</f>
        <v>West</v>
      </c>
      <c r="M32" t="str">
        <f>VLOOKUP(E32,TeamAttrs!$A$2:$C$20,3,FALSE)</f>
        <v>West</v>
      </c>
    </row>
    <row r="33" spans="1:13" x14ac:dyDescent="0.25">
      <c r="A33" s="1">
        <v>41188</v>
      </c>
      <c r="B33" t="s">
        <v>14</v>
      </c>
      <c r="C33">
        <v>1</v>
      </c>
      <c r="D33">
        <v>4</v>
      </c>
      <c r="E33" t="s">
        <v>27</v>
      </c>
      <c r="F33">
        <f t="shared" si="0"/>
        <v>0</v>
      </c>
      <c r="G33">
        <f t="shared" si="1"/>
        <v>0</v>
      </c>
      <c r="H33">
        <f t="shared" si="2"/>
        <v>1</v>
      </c>
      <c r="I33">
        <f>VLOOKUP(B33,TeamAttrs!$A$2:$B$20,2,FALSE)</f>
        <v>7</v>
      </c>
      <c r="J33" t="e">
        <f>VLOOKUP(E33,TeamAttrs!$A$2:$B$20,2,FALSE)</f>
        <v>#N/A</v>
      </c>
      <c r="K33" t="e">
        <f t="shared" si="3"/>
        <v>#N/A</v>
      </c>
      <c r="L33" t="str">
        <f>VLOOKUP(B33,TeamAttrs!$A$2:$C$20,3,FALSE)</f>
        <v>West</v>
      </c>
      <c r="M33" t="e">
        <f>VLOOKUP(E33,TeamAttrs!$A$2:$C$20,3,FALSE)</f>
        <v>#N/A</v>
      </c>
    </row>
    <row r="34" spans="1:13" x14ac:dyDescent="0.25">
      <c r="A34" s="1">
        <v>41202</v>
      </c>
      <c r="B34" t="s">
        <v>2</v>
      </c>
      <c r="C34">
        <v>0</v>
      </c>
      <c r="D34">
        <v>2</v>
      </c>
      <c r="E34" t="s">
        <v>14</v>
      </c>
      <c r="F34">
        <f t="shared" si="0"/>
        <v>0</v>
      </c>
      <c r="G34">
        <f t="shared" si="1"/>
        <v>0</v>
      </c>
      <c r="H34">
        <f t="shared" si="2"/>
        <v>1</v>
      </c>
      <c r="I34">
        <f>VLOOKUP(B34,TeamAttrs!$A$2:$B$20,2,FALSE)</f>
        <v>8</v>
      </c>
      <c r="J34">
        <f>VLOOKUP(E34,TeamAttrs!$A$2:$B$20,2,FALSE)</f>
        <v>7</v>
      </c>
      <c r="K34">
        <f t="shared" si="3"/>
        <v>-1</v>
      </c>
      <c r="L34" t="str">
        <f>VLOOKUP(B34,TeamAttrs!$A$2:$C$20,3,FALSE)</f>
        <v>West</v>
      </c>
      <c r="M34" t="str">
        <f>VLOOKUP(E34,TeamAttrs!$A$2:$C$20,3,FALSE)</f>
        <v>West</v>
      </c>
    </row>
    <row r="35" spans="1:13" x14ac:dyDescent="0.25">
      <c r="A35" s="1">
        <v>41209</v>
      </c>
      <c r="B35" t="s">
        <v>14</v>
      </c>
      <c r="C35">
        <v>2</v>
      </c>
      <c r="D35">
        <v>0</v>
      </c>
      <c r="E35" t="s">
        <v>13</v>
      </c>
      <c r="F35">
        <f t="shared" si="0"/>
        <v>1</v>
      </c>
      <c r="G35">
        <f t="shared" si="1"/>
        <v>0</v>
      </c>
      <c r="H35">
        <f t="shared" si="2"/>
        <v>0</v>
      </c>
      <c r="I35">
        <f>VLOOKUP(B35,TeamAttrs!$A$2:$B$20,2,FALSE)</f>
        <v>7</v>
      </c>
      <c r="J35">
        <f>VLOOKUP(E35,TeamAttrs!$A$2:$B$20,2,FALSE)</f>
        <v>6</v>
      </c>
      <c r="K35">
        <f t="shared" si="3"/>
        <v>-1</v>
      </c>
      <c r="L35" t="str">
        <f>VLOOKUP(B35,TeamAttrs!$A$2:$C$20,3,FALSE)</f>
        <v>West</v>
      </c>
      <c r="M35" t="str">
        <f>VLOOKUP(E35,TeamAttrs!$A$2:$C$20,3,FALSE)</f>
        <v>East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1" workbookViewId="0">
      <selection activeCell="I1" sqref="I1:M2"/>
    </sheetView>
  </sheetViews>
  <sheetFormatPr defaultRowHeight="15" x14ac:dyDescent="0.25"/>
  <cols>
    <col min="1" max="1" width="10.7109375" bestFit="1" customWidth="1"/>
    <col min="2" max="2" width="23.140625" bestFit="1" customWidth="1"/>
    <col min="4" max="4" width="11.7109375" bestFit="1" customWidth="1"/>
    <col min="5" max="5" width="23.140625" bestFit="1" customWidth="1"/>
    <col min="6" max="6" width="10" bestFit="1" customWidth="1"/>
    <col min="9" max="9" width="15.28515625" bestFit="1" customWidth="1"/>
    <col min="10" max="10" width="15.85546875" bestFit="1" customWidth="1"/>
    <col min="11" max="11" width="19.2851562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31</v>
      </c>
      <c r="J1" s="2" t="s">
        <v>32</v>
      </c>
      <c r="K1" s="2" t="s">
        <v>33</v>
      </c>
      <c r="L1" s="2" t="s">
        <v>37</v>
      </c>
      <c r="M1" s="2" t="s">
        <v>38</v>
      </c>
    </row>
    <row r="2" spans="1:13" x14ac:dyDescent="0.25">
      <c r="A2" s="1">
        <v>40979</v>
      </c>
      <c r="B2" t="s">
        <v>2</v>
      </c>
      <c r="C2">
        <v>0</v>
      </c>
      <c r="D2">
        <v>1</v>
      </c>
      <c r="E2" t="s">
        <v>13</v>
      </c>
      <c r="F2">
        <f>IF(C2&gt;D2, 1,0)</f>
        <v>0</v>
      </c>
      <c r="G2">
        <f>IF(C2=D2, 1, 0)</f>
        <v>0</v>
      </c>
      <c r="H2">
        <f>IF(D2&gt;C2, 1,0)</f>
        <v>1</v>
      </c>
      <c r="I2">
        <f>VLOOKUP(B2,TeamAttrs!$A$2:$B$20,2,FALSE)</f>
        <v>8</v>
      </c>
      <c r="J2">
        <f>VLOOKUP(E2,TeamAttrs!$A$2:$B$20,2,FALSE)</f>
        <v>6</v>
      </c>
      <c r="K2">
        <f>J2-I2</f>
        <v>-2</v>
      </c>
      <c r="L2" t="str">
        <f>VLOOKUP(B2,TeamAttrs!$A$2:$C$20,3,FALSE)</f>
        <v>West</v>
      </c>
      <c r="M2" t="str">
        <f>VLOOKUP(E2,TeamAttrs!$A$2:$C$20,3,FALSE)</f>
        <v>East</v>
      </c>
    </row>
    <row r="3" spans="1:13" x14ac:dyDescent="0.25">
      <c r="A3" s="1">
        <v>40985</v>
      </c>
      <c r="B3" t="s">
        <v>2</v>
      </c>
      <c r="C3">
        <v>0</v>
      </c>
      <c r="D3">
        <v>1</v>
      </c>
      <c r="E3" t="s">
        <v>28</v>
      </c>
      <c r="F3">
        <f t="shared" ref="F3:F35" si="0">IF(C3&gt;D3, 1,0)</f>
        <v>0</v>
      </c>
      <c r="G3">
        <f t="shared" ref="G3:G35" si="1">IF(C3=D3, 1, 0)</f>
        <v>0</v>
      </c>
      <c r="H3">
        <f t="shared" ref="H3:H35" si="2">IF(D3&gt;C3, 1,0)</f>
        <v>1</v>
      </c>
      <c r="I3">
        <f>VLOOKUP(B3,TeamAttrs!$A$2:$B$20,2,FALSE)</f>
        <v>8</v>
      </c>
      <c r="J3" t="e">
        <f>VLOOKUP(E3,TeamAttrs!$A$2:$B$20,2,FALSE)</f>
        <v>#N/A</v>
      </c>
      <c r="K3" t="e">
        <f>J3-I3</f>
        <v>#N/A</v>
      </c>
      <c r="L3" t="str">
        <f>VLOOKUP(B3,TeamAttrs!$A$2:$C$20,3,FALSE)</f>
        <v>West</v>
      </c>
      <c r="M3" t="e">
        <f>VLOOKUP(E3,TeamAttrs!$A$2:$C$20,3,FALSE)</f>
        <v>#N/A</v>
      </c>
    </row>
    <row r="4" spans="1:13" x14ac:dyDescent="0.25">
      <c r="A4" s="1">
        <v>40992</v>
      </c>
      <c r="B4" t="s">
        <v>18</v>
      </c>
      <c r="C4">
        <v>0</v>
      </c>
      <c r="D4">
        <v>1</v>
      </c>
      <c r="E4" t="s">
        <v>2</v>
      </c>
      <c r="F4">
        <f t="shared" si="0"/>
        <v>0</v>
      </c>
      <c r="G4">
        <f t="shared" si="1"/>
        <v>0</v>
      </c>
      <c r="H4">
        <f t="shared" si="2"/>
        <v>1</v>
      </c>
      <c r="I4">
        <f>VLOOKUP(B4,TeamAttrs!$A$2:$B$20,2,FALSE)</f>
        <v>7</v>
      </c>
      <c r="J4">
        <f>VLOOKUP(E4,TeamAttrs!$A$2:$B$20,2,FALSE)</f>
        <v>8</v>
      </c>
      <c r="K4">
        <f t="shared" ref="K4:K35" si="3">J4-I4</f>
        <v>1</v>
      </c>
      <c r="L4" t="str">
        <f>VLOOKUP(B4,TeamAttrs!$A$2:$C$20,3,FALSE)</f>
        <v>West</v>
      </c>
      <c r="M4" t="str">
        <f>VLOOKUP(E4,TeamAttrs!$A$2:$C$20,3,FALSE)</f>
        <v>West</v>
      </c>
    </row>
    <row r="5" spans="1:13" x14ac:dyDescent="0.25">
      <c r="A5" s="1">
        <v>41000</v>
      </c>
      <c r="B5" t="s">
        <v>2</v>
      </c>
      <c r="C5">
        <v>0</v>
      </c>
      <c r="D5">
        <v>1</v>
      </c>
      <c r="E5" t="s">
        <v>6</v>
      </c>
      <c r="F5">
        <f t="shared" si="0"/>
        <v>0</v>
      </c>
      <c r="G5">
        <f t="shared" si="1"/>
        <v>0</v>
      </c>
      <c r="H5">
        <f t="shared" si="2"/>
        <v>1</v>
      </c>
      <c r="I5">
        <f>VLOOKUP(B5,TeamAttrs!$A$2:$B$20,2,FALSE)</f>
        <v>8</v>
      </c>
      <c r="J5">
        <f>VLOOKUP(E5,TeamAttrs!$A$2:$B$20,2,FALSE)</f>
        <v>6</v>
      </c>
      <c r="K5">
        <f t="shared" si="3"/>
        <v>-2</v>
      </c>
      <c r="L5" t="str">
        <f>VLOOKUP(B5,TeamAttrs!$A$2:$C$20,3,FALSE)</f>
        <v>West</v>
      </c>
      <c r="M5" t="str">
        <f>VLOOKUP(E5,TeamAttrs!$A$2:$C$20,3,FALSE)</f>
        <v>East</v>
      </c>
    </row>
    <row r="6" spans="1:13" x14ac:dyDescent="0.25">
      <c r="A6" s="1">
        <v>41006</v>
      </c>
      <c r="B6" t="s">
        <v>12</v>
      </c>
      <c r="C6">
        <v>1</v>
      </c>
      <c r="D6">
        <v>2</v>
      </c>
      <c r="E6" t="s">
        <v>2</v>
      </c>
      <c r="F6">
        <f t="shared" si="0"/>
        <v>0</v>
      </c>
      <c r="G6">
        <f t="shared" si="1"/>
        <v>0</v>
      </c>
      <c r="H6">
        <f t="shared" si="2"/>
        <v>1</v>
      </c>
      <c r="I6">
        <f>VLOOKUP(B6,TeamAttrs!$A$2:$B$20,2,FALSE)</f>
        <v>8</v>
      </c>
      <c r="J6">
        <f>VLOOKUP(E6,TeamAttrs!$A$2:$B$20,2,FALSE)</f>
        <v>8</v>
      </c>
      <c r="K6">
        <f t="shared" si="3"/>
        <v>0</v>
      </c>
      <c r="L6" t="str">
        <f>VLOOKUP(B6,TeamAttrs!$A$2:$C$20,3,FALSE)</f>
        <v>West</v>
      </c>
      <c r="M6" t="str">
        <f>VLOOKUP(E6,TeamAttrs!$A$2:$C$20,3,FALSE)</f>
        <v>West</v>
      </c>
    </row>
    <row r="7" spans="1:13" x14ac:dyDescent="0.25">
      <c r="A7" s="1">
        <v>41013</v>
      </c>
      <c r="B7" t="s">
        <v>10</v>
      </c>
      <c r="C7">
        <v>0</v>
      </c>
      <c r="D7">
        <v>1</v>
      </c>
      <c r="E7" t="s">
        <v>2</v>
      </c>
      <c r="F7">
        <f t="shared" si="0"/>
        <v>0</v>
      </c>
      <c r="G7">
        <f t="shared" si="1"/>
        <v>0</v>
      </c>
      <c r="H7">
        <f t="shared" si="2"/>
        <v>1</v>
      </c>
      <c r="I7">
        <f>VLOOKUP(B7,TeamAttrs!$A$2:$B$20,2,FALSE)</f>
        <v>5</v>
      </c>
      <c r="J7">
        <f>VLOOKUP(E7,TeamAttrs!$A$2:$B$20,2,FALSE)</f>
        <v>8</v>
      </c>
      <c r="K7">
        <f t="shared" si="3"/>
        <v>3</v>
      </c>
      <c r="L7" t="str">
        <f>VLOOKUP(B7,TeamAttrs!$A$2:$C$20,3,FALSE)</f>
        <v>East</v>
      </c>
      <c r="M7" t="str">
        <f>VLOOKUP(E7,TeamAttrs!$A$2:$C$20,3,FALSE)</f>
        <v>West</v>
      </c>
    </row>
    <row r="8" spans="1:13" x14ac:dyDescent="0.25">
      <c r="A8" s="1">
        <v>41020</v>
      </c>
      <c r="B8" t="s">
        <v>2</v>
      </c>
      <c r="C8">
        <v>0</v>
      </c>
      <c r="D8">
        <v>1</v>
      </c>
      <c r="E8" t="s">
        <v>4</v>
      </c>
      <c r="F8">
        <f t="shared" si="0"/>
        <v>0</v>
      </c>
      <c r="G8">
        <f t="shared" si="1"/>
        <v>0</v>
      </c>
      <c r="H8">
        <f t="shared" si="2"/>
        <v>1</v>
      </c>
      <c r="I8">
        <f>VLOOKUP(B8,TeamAttrs!$A$2:$B$20,2,FALSE)</f>
        <v>8</v>
      </c>
      <c r="J8">
        <f>VLOOKUP(E8,TeamAttrs!$A$2:$B$20,2,FALSE)</f>
        <v>5</v>
      </c>
      <c r="K8">
        <f t="shared" si="3"/>
        <v>-3</v>
      </c>
      <c r="L8" t="str">
        <f>VLOOKUP(B8,TeamAttrs!$A$2:$C$20,3,FALSE)</f>
        <v>West</v>
      </c>
      <c r="M8" t="str">
        <f>VLOOKUP(E8,TeamAttrs!$A$2:$C$20,3,FALSE)</f>
        <v>East</v>
      </c>
    </row>
    <row r="9" spans="1:13" x14ac:dyDescent="0.25">
      <c r="A9" s="1">
        <v>41027</v>
      </c>
      <c r="B9" t="s">
        <v>14</v>
      </c>
      <c r="C9">
        <v>4</v>
      </c>
      <c r="D9">
        <v>0</v>
      </c>
      <c r="E9" t="s">
        <v>2</v>
      </c>
      <c r="F9">
        <f t="shared" si="0"/>
        <v>1</v>
      </c>
      <c r="G9">
        <f t="shared" si="1"/>
        <v>0</v>
      </c>
      <c r="H9">
        <f t="shared" si="2"/>
        <v>0</v>
      </c>
      <c r="I9">
        <f>VLOOKUP(B9,TeamAttrs!$A$2:$B$20,2,FALSE)</f>
        <v>7</v>
      </c>
      <c r="J9">
        <f>VLOOKUP(E9,TeamAttrs!$A$2:$B$20,2,FALSE)</f>
        <v>8</v>
      </c>
      <c r="K9">
        <f t="shared" si="3"/>
        <v>1</v>
      </c>
      <c r="L9" t="str">
        <f>VLOOKUP(B9,TeamAttrs!$A$2:$C$20,3,FALSE)</f>
        <v>West</v>
      </c>
      <c r="M9" t="str">
        <f>VLOOKUP(E9,TeamAttrs!$A$2:$C$20,3,FALSE)</f>
        <v>West</v>
      </c>
    </row>
    <row r="10" spans="1:13" x14ac:dyDescent="0.25">
      <c r="A10" s="1">
        <v>41033</v>
      </c>
      <c r="B10" t="s">
        <v>2</v>
      </c>
      <c r="C10">
        <v>1</v>
      </c>
      <c r="D10">
        <v>2</v>
      </c>
      <c r="E10" t="s">
        <v>17</v>
      </c>
      <c r="F10">
        <f t="shared" si="0"/>
        <v>0</v>
      </c>
      <c r="G10">
        <f t="shared" si="1"/>
        <v>0</v>
      </c>
      <c r="H10">
        <f t="shared" si="2"/>
        <v>1</v>
      </c>
      <c r="I10">
        <f>VLOOKUP(B10,TeamAttrs!$A$2:$B$20,2,FALSE)</f>
        <v>8</v>
      </c>
      <c r="J10">
        <f>VLOOKUP(E10,TeamAttrs!$A$2:$B$20,2,FALSE)</f>
        <v>6</v>
      </c>
      <c r="K10">
        <f t="shared" si="3"/>
        <v>-2</v>
      </c>
      <c r="L10" t="str">
        <f>VLOOKUP(B10,TeamAttrs!$A$2:$C$20,3,FALSE)</f>
        <v>West</v>
      </c>
      <c r="M10" t="str">
        <f>VLOOKUP(E10,TeamAttrs!$A$2:$C$20,3,FALSE)</f>
        <v>East</v>
      </c>
    </row>
    <row r="11" spans="1:13" x14ac:dyDescent="0.25">
      <c r="A11" s="1">
        <v>41042</v>
      </c>
      <c r="B11" t="s">
        <v>27</v>
      </c>
      <c r="C11">
        <v>1</v>
      </c>
      <c r="D11">
        <v>1</v>
      </c>
      <c r="E11" t="s">
        <v>2</v>
      </c>
      <c r="F11">
        <f t="shared" si="0"/>
        <v>0</v>
      </c>
      <c r="G11">
        <f t="shared" si="1"/>
        <v>1</v>
      </c>
      <c r="H11">
        <f t="shared" si="2"/>
        <v>0</v>
      </c>
      <c r="I11" t="e">
        <f>VLOOKUP(B11,TeamAttrs!$A$2:$B$20,2,FALSE)</f>
        <v>#N/A</v>
      </c>
      <c r="J11">
        <f>VLOOKUP(E11,TeamAttrs!$A$2:$B$20,2,FALSE)</f>
        <v>8</v>
      </c>
      <c r="K11" t="e">
        <f t="shared" si="3"/>
        <v>#N/A</v>
      </c>
      <c r="L11" t="e">
        <f>VLOOKUP(B11,TeamAttrs!$A$2:$C$20,3,FALSE)</f>
        <v>#N/A</v>
      </c>
      <c r="M11" t="str">
        <f>VLOOKUP(E11,TeamAttrs!$A$2:$C$20,3,FALSE)</f>
        <v>West</v>
      </c>
    </row>
    <row r="12" spans="1:13" x14ac:dyDescent="0.25">
      <c r="A12" s="1">
        <v>41048</v>
      </c>
      <c r="B12" t="s">
        <v>2</v>
      </c>
      <c r="C12">
        <v>1</v>
      </c>
      <c r="D12">
        <v>0</v>
      </c>
      <c r="E12" t="s">
        <v>16</v>
      </c>
      <c r="F12">
        <f t="shared" si="0"/>
        <v>1</v>
      </c>
      <c r="G12">
        <f t="shared" si="1"/>
        <v>0</v>
      </c>
      <c r="H12">
        <f t="shared" si="2"/>
        <v>0</v>
      </c>
      <c r="I12">
        <f>VLOOKUP(B12,TeamAttrs!$A$2:$B$20,2,FALSE)</f>
        <v>8</v>
      </c>
      <c r="J12">
        <f>VLOOKUP(E12,TeamAttrs!$A$2:$B$20,2,FALSE)</f>
        <v>8</v>
      </c>
      <c r="K12">
        <f t="shared" si="3"/>
        <v>0</v>
      </c>
      <c r="L12" t="str">
        <f>VLOOKUP(B12,TeamAttrs!$A$2:$C$20,3,FALSE)</f>
        <v>West</v>
      </c>
      <c r="M12" t="str">
        <f>VLOOKUP(E12,TeamAttrs!$A$2:$C$20,3,FALSE)</f>
        <v>West</v>
      </c>
    </row>
    <row r="13" spans="1:13" x14ac:dyDescent="0.25">
      <c r="A13" s="1">
        <v>41052</v>
      </c>
      <c r="B13" t="s">
        <v>15</v>
      </c>
      <c r="C13">
        <v>1</v>
      </c>
      <c r="D13">
        <v>1</v>
      </c>
      <c r="E13" t="s">
        <v>2</v>
      </c>
      <c r="F13">
        <f t="shared" si="0"/>
        <v>0</v>
      </c>
      <c r="G13">
        <f t="shared" si="1"/>
        <v>1</v>
      </c>
      <c r="H13">
        <f t="shared" si="2"/>
        <v>0</v>
      </c>
      <c r="I13">
        <f>VLOOKUP(B13,TeamAttrs!$A$2:$B$20,2,FALSE)</f>
        <v>5</v>
      </c>
      <c r="J13">
        <f>VLOOKUP(E13,TeamAttrs!$A$2:$B$20,2,FALSE)</f>
        <v>8</v>
      </c>
      <c r="K13">
        <f t="shared" si="3"/>
        <v>3</v>
      </c>
      <c r="L13" t="str">
        <f>VLOOKUP(B13,TeamAttrs!$A$2:$C$20,3,FALSE)</f>
        <v>East</v>
      </c>
      <c r="M13" t="str">
        <f>VLOOKUP(E13,TeamAttrs!$A$2:$C$20,3,FALSE)</f>
        <v>West</v>
      </c>
    </row>
    <row r="14" spans="1:13" x14ac:dyDescent="0.25">
      <c r="A14" s="1">
        <v>41055</v>
      </c>
      <c r="B14" t="s">
        <v>2</v>
      </c>
      <c r="C14">
        <v>1</v>
      </c>
      <c r="D14">
        <v>1</v>
      </c>
      <c r="E14" t="s">
        <v>11</v>
      </c>
      <c r="F14">
        <f t="shared" si="0"/>
        <v>0</v>
      </c>
      <c r="G14">
        <f t="shared" si="1"/>
        <v>1</v>
      </c>
      <c r="H14">
        <f t="shared" si="2"/>
        <v>0</v>
      </c>
      <c r="I14">
        <f>VLOOKUP(B14,TeamAttrs!$A$2:$B$20,2,FALSE)</f>
        <v>8</v>
      </c>
      <c r="J14">
        <f>VLOOKUP(E14,TeamAttrs!$A$2:$B$20,2,FALSE)</f>
        <v>8</v>
      </c>
      <c r="K14">
        <f t="shared" si="3"/>
        <v>0</v>
      </c>
      <c r="L14" t="str">
        <f>VLOOKUP(B14,TeamAttrs!$A$2:$C$20,3,FALSE)</f>
        <v>West</v>
      </c>
      <c r="M14" t="str">
        <f>VLOOKUP(E14,TeamAttrs!$A$2:$C$20,3,FALSE)</f>
        <v>West</v>
      </c>
    </row>
    <row r="15" spans="1:13" x14ac:dyDescent="0.25">
      <c r="A15" s="1">
        <v>41076</v>
      </c>
      <c r="B15" t="s">
        <v>2</v>
      </c>
      <c r="C15">
        <v>0</v>
      </c>
      <c r="D15">
        <v>3</v>
      </c>
      <c r="E15" t="s">
        <v>18</v>
      </c>
      <c r="F15">
        <f t="shared" si="0"/>
        <v>0</v>
      </c>
      <c r="G15">
        <f t="shared" si="1"/>
        <v>0</v>
      </c>
      <c r="H15">
        <f t="shared" si="2"/>
        <v>1</v>
      </c>
      <c r="I15">
        <f>VLOOKUP(B15,TeamAttrs!$A$2:$B$20,2,FALSE)</f>
        <v>8</v>
      </c>
      <c r="J15">
        <f>VLOOKUP(E15,TeamAttrs!$A$2:$B$20,2,FALSE)</f>
        <v>7</v>
      </c>
      <c r="K15">
        <f t="shared" si="3"/>
        <v>-1</v>
      </c>
      <c r="L15" t="str">
        <f>VLOOKUP(B15,TeamAttrs!$A$2:$C$20,3,FALSE)</f>
        <v>West</v>
      </c>
      <c r="M15" t="str">
        <f>VLOOKUP(E15,TeamAttrs!$A$2:$C$20,3,FALSE)</f>
        <v>West</v>
      </c>
    </row>
    <row r="16" spans="1:13" x14ac:dyDescent="0.25">
      <c r="A16" s="1">
        <v>41080</v>
      </c>
      <c r="B16" t="s">
        <v>2</v>
      </c>
      <c r="C16">
        <v>2</v>
      </c>
      <c r="D16">
        <v>1</v>
      </c>
      <c r="E16" t="s">
        <v>1</v>
      </c>
      <c r="F16">
        <f t="shared" si="0"/>
        <v>1</v>
      </c>
      <c r="G16">
        <f t="shared" si="1"/>
        <v>0</v>
      </c>
      <c r="H16">
        <f t="shared" si="2"/>
        <v>0</v>
      </c>
      <c r="I16">
        <f>VLOOKUP(B16,TeamAttrs!$A$2:$B$20,2,FALSE)</f>
        <v>8</v>
      </c>
      <c r="J16">
        <f>VLOOKUP(E16,TeamAttrs!$A$2:$B$20,2,FALSE)</f>
        <v>5</v>
      </c>
      <c r="K16">
        <f t="shared" si="3"/>
        <v>-3</v>
      </c>
      <c r="L16" t="str">
        <f>VLOOKUP(B16,TeamAttrs!$A$2:$C$20,3,FALSE)</f>
        <v>West</v>
      </c>
      <c r="M16" t="str">
        <f>VLOOKUP(E16,TeamAttrs!$A$2:$C$20,3,FALSE)</f>
        <v>East</v>
      </c>
    </row>
    <row r="17" spans="1:13" x14ac:dyDescent="0.25">
      <c r="A17" s="1">
        <v>41083</v>
      </c>
      <c r="B17" t="s">
        <v>7</v>
      </c>
      <c r="C17">
        <v>0</v>
      </c>
      <c r="D17">
        <v>0</v>
      </c>
      <c r="E17" t="s">
        <v>2</v>
      </c>
      <c r="F17">
        <f t="shared" si="0"/>
        <v>0</v>
      </c>
      <c r="G17">
        <f t="shared" si="1"/>
        <v>1</v>
      </c>
      <c r="H17">
        <f t="shared" si="2"/>
        <v>0</v>
      </c>
      <c r="I17">
        <f>VLOOKUP(B17,TeamAttrs!$A$2:$B$20,2,FALSE)</f>
        <v>6</v>
      </c>
      <c r="J17">
        <f>VLOOKUP(E17,TeamAttrs!$A$2:$B$20,2,FALSE)</f>
        <v>8</v>
      </c>
      <c r="K17">
        <f t="shared" si="3"/>
        <v>2</v>
      </c>
      <c r="L17" t="str">
        <f>VLOOKUP(B17,TeamAttrs!$A$2:$C$20,3,FALSE)</f>
        <v>West</v>
      </c>
      <c r="M17" t="str">
        <f>VLOOKUP(E17,TeamAttrs!$A$2:$C$20,3,FALSE)</f>
        <v>West</v>
      </c>
    </row>
    <row r="18" spans="1:13" x14ac:dyDescent="0.25">
      <c r="A18" s="1">
        <v>41097</v>
      </c>
      <c r="B18" t="s">
        <v>2</v>
      </c>
      <c r="C18">
        <v>0</v>
      </c>
      <c r="D18">
        <v>0</v>
      </c>
      <c r="E18" t="s">
        <v>28</v>
      </c>
      <c r="F18">
        <f t="shared" si="0"/>
        <v>0</v>
      </c>
      <c r="G18">
        <f t="shared" si="1"/>
        <v>1</v>
      </c>
      <c r="H18">
        <f t="shared" si="2"/>
        <v>0</v>
      </c>
      <c r="I18">
        <f>VLOOKUP(B18,TeamAttrs!$A$2:$B$20,2,FALSE)</f>
        <v>8</v>
      </c>
      <c r="J18" t="e">
        <f>VLOOKUP(E18,TeamAttrs!$A$2:$B$20,2,FALSE)</f>
        <v>#N/A</v>
      </c>
      <c r="K18" t="e">
        <f t="shared" si="3"/>
        <v>#N/A</v>
      </c>
      <c r="L18" t="str">
        <f>VLOOKUP(B18,TeamAttrs!$A$2:$C$20,3,FALSE)</f>
        <v>West</v>
      </c>
      <c r="M18" t="e">
        <f>VLOOKUP(E18,TeamAttrs!$A$2:$C$20,3,FALSE)</f>
        <v>#N/A</v>
      </c>
    </row>
    <row r="19" spans="1:13" x14ac:dyDescent="0.25">
      <c r="A19" s="1">
        <v>41108</v>
      </c>
      <c r="B19" t="s">
        <v>2</v>
      </c>
      <c r="C19">
        <v>1</v>
      </c>
      <c r="D19">
        <v>0</v>
      </c>
      <c r="E19" t="s">
        <v>12</v>
      </c>
      <c r="F19">
        <f t="shared" si="0"/>
        <v>1</v>
      </c>
      <c r="G19">
        <f t="shared" si="1"/>
        <v>0</v>
      </c>
      <c r="H19">
        <f t="shared" si="2"/>
        <v>0</v>
      </c>
      <c r="I19">
        <f>VLOOKUP(B19,TeamAttrs!$A$2:$B$20,2,FALSE)</f>
        <v>8</v>
      </c>
      <c r="J19">
        <f>VLOOKUP(E19,TeamAttrs!$A$2:$B$20,2,FALSE)</f>
        <v>8</v>
      </c>
      <c r="K19">
        <f t="shared" si="3"/>
        <v>0</v>
      </c>
      <c r="L19" t="str">
        <f>VLOOKUP(B19,TeamAttrs!$A$2:$C$20,3,FALSE)</f>
        <v>West</v>
      </c>
      <c r="M19" t="str">
        <f>VLOOKUP(E19,TeamAttrs!$A$2:$C$20,3,FALSE)</f>
        <v>West</v>
      </c>
    </row>
    <row r="20" spans="1:13" x14ac:dyDescent="0.25">
      <c r="A20" s="1">
        <v>41111</v>
      </c>
      <c r="B20" t="s">
        <v>16</v>
      </c>
      <c r="C20">
        <v>3</v>
      </c>
      <c r="D20">
        <v>1</v>
      </c>
      <c r="E20" t="s">
        <v>2</v>
      </c>
      <c r="F20">
        <f t="shared" si="0"/>
        <v>1</v>
      </c>
      <c r="G20">
        <f t="shared" si="1"/>
        <v>0</v>
      </c>
      <c r="H20">
        <f t="shared" si="2"/>
        <v>0</v>
      </c>
      <c r="I20">
        <f>VLOOKUP(B20,TeamAttrs!$A$2:$B$20,2,FALSE)</f>
        <v>8</v>
      </c>
      <c r="J20">
        <f>VLOOKUP(E20,TeamAttrs!$A$2:$B$20,2,FALSE)</f>
        <v>8</v>
      </c>
      <c r="K20">
        <f t="shared" si="3"/>
        <v>0</v>
      </c>
      <c r="L20" t="str">
        <f>VLOOKUP(B20,TeamAttrs!$A$2:$C$20,3,FALSE)</f>
        <v>West</v>
      </c>
      <c r="M20" t="str">
        <f>VLOOKUP(E20,TeamAttrs!$A$2:$C$20,3,FALSE)</f>
        <v>West</v>
      </c>
    </row>
    <row r="21" spans="1:13" x14ac:dyDescent="0.25">
      <c r="A21" s="1">
        <v>41118</v>
      </c>
      <c r="B21" t="s">
        <v>12</v>
      </c>
      <c r="C21">
        <v>0</v>
      </c>
      <c r="D21">
        <v>1</v>
      </c>
      <c r="E21" t="s">
        <v>2</v>
      </c>
      <c r="F21">
        <f t="shared" si="0"/>
        <v>0</v>
      </c>
      <c r="G21">
        <f t="shared" si="1"/>
        <v>0</v>
      </c>
      <c r="H21">
        <f t="shared" si="2"/>
        <v>1</v>
      </c>
      <c r="I21">
        <f>VLOOKUP(B21,TeamAttrs!$A$2:$B$20,2,FALSE)</f>
        <v>8</v>
      </c>
      <c r="J21">
        <f>VLOOKUP(E21,TeamAttrs!$A$2:$B$20,2,FALSE)</f>
        <v>8</v>
      </c>
      <c r="K21">
        <f t="shared" si="3"/>
        <v>0</v>
      </c>
      <c r="L21" t="str">
        <f>VLOOKUP(B21,TeamAttrs!$A$2:$C$20,3,FALSE)</f>
        <v>West</v>
      </c>
      <c r="M21" t="str">
        <f>VLOOKUP(E21,TeamAttrs!$A$2:$C$20,3,FALSE)</f>
        <v>West</v>
      </c>
    </row>
    <row r="22" spans="1:13" x14ac:dyDescent="0.25">
      <c r="A22" s="1">
        <v>41133</v>
      </c>
      <c r="B22" t="s">
        <v>2</v>
      </c>
      <c r="C22">
        <v>0</v>
      </c>
      <c r="D22">
        <v>4</v>
      </c>
      <c r="E22" t="s">
        <v>16</v>
      </c>
      <c r="F22">
        <f t="shared" si="0"/>
        <v>0</v>
      </c>
      <c r="G22">
        <f t="shared" si="1"/>
        <v>0</v>
      </c>
      <c r="H22">
        <f t="shared" si="2"/>
        <v>1</v>
      </c>
      <c r="I22">
        <f>VLOOKUP(B22,TeamAttrs!$A$2:$B$20,2,FALSE)</f>
        <v>8</v>
      </c>
      <c r="J22">
        <f>VLOOKUP(E22,TeamAttrs!$A$2:$B$20,2,FALSE)</f>
        <v>8</v>
      </c>
      <c r="K22">
        <f t="shared" si="3"/>
        <v>0</v>
      </c>
      <c r="L22" t="str">
        <f>VLOOKUP(B22,TeamAttrs!$A$2:$C$20,3,FALSE)</f>
        <v>West</v>
      </c>
      <c r="M22" t="str">
        <f>VLOOKUP(E22,TeamAttrs!$A$2:$C$20,3,FALSE)</f>
        <v>West</v>
      </c>
    </row>
    <row r="23" spans="1:13" x14ac:dyDescent="0.25">
      <c r="A23" s="1">
        <v>41139</v>
      </c>
      <c r="B23" t="s">
        <v>14</v>
      </c>
      <c r="C23">
        <v>1</v>
      </c>
      <c r="D23">
        <v>1</v>
      </c>
      <c r="E23" t="s">
        <v>2</v>
      </c>
      <c r="F23">
        <f t="shared" si="0"/>
        <v>0</v>
      </c>
      <c r="G23">
        <f t="shared" si="1"/>
        <v>1</v>
      </c>
      <c r="H23">
        <f t="shared" si="2"/>
        <v>0</v>
      </c>
      <c r="I23">
        <f>VLOOKUP(B23,TeamAttrs!$A$2:$B$20,2,FALSE)</f>
        <v>7</v>
      </c>
      <c r="J23">
        <f>VLOOKUP(E23,TeamAttrs!$A$2:$B$20,2,FALSE)</f>
        <v>8</v>
      </c>
      <c r="K23">
        <f t="shared" si="3"/>
        <v>1</v>
      </c>
      <c r="L23" t="str">
        <f>VLOOKUP(B23,TeamAttrs!$A$2:$C$20,3,FALSE)</f>
        <v>West</v>
      </c>
      <c r="M23" t="str">
        <f>VLOOKUP(E23,TeamAttrs!$A$2:$C$20,3,FALSE)</f>
        <v>West</v>
      </c>
    </row>
    <row r="24" spans="1:13" x14ac:dyDescent="0.25">
      <c r="A24" s="1">
        <v>41146</v>
      </c>
      <c r="B24" t="s">
        <v>2</v>
      </c>
      <c r="C24">
        <v>2</v>
      </c>
      <c r="D24">
        <v>6</v>
      </c>
      <c r="E24" t="s">
        <v>11</v>
      </c>
      <c r="F24">
        <f t="shared" si="0"/>
        <v>0</v>
      </c>
      <c r="G24">
        <f t="shared" si="1"/>
        <v>0</v>
      </c>
      <c r="H24">
        <f t="shared" si="2"/>
        <v>1</v>
      </c>
      <c r="I24">
        <f>VLOOKUP(B24,TeamAttrs!$A$2:$B$20,2,FALSE)</f>
        <v>8</v>
      </c>
      <c r="J24">
        <f>VLOOKUP(E24,TeamAttrs!$A$2:$B$20,2,FALSE)</f>
        <v>8</v>
      </c>
      <c r="K24">
        <f t="shared" si="3"/>
        <v>0</v>
      </c>
      <c r="L24" t="str">
        <f>VLOOKUP(B24,TeamAttrs!$A$2:$C$20,3,FALSE)</f>
        <v>West</v>
      </c>
      <c r="M24" t="str">
        <f>VLOOKUP(E24,TeamAttrs!$A$2:$C$20,3,FALSE)</f>
        <v>West</v>
      </c>
    </row>
    <row r="25" spans="1:13" x14ac:dyDescent="0.25">
      <c r="A25" s="1">
        <v>41150</v>
      </c>
      <c r="B25" t="s">
        <v>9</v>
      </c>
      <c r="C25">
        <v>3</v>
      </c>
      <c r="D25">
        <v>3</v>
      </c>
      <c r="E25" t="s">
        <v>2</v>
      </c>
      <c r="F25">
        <f t="shared" si="0"/>
        <v>0</v>
      </c>
      <c r="G25">
        <f t="shared" si="1"/>
        <v>1</v>
      </c>
      <c r="H25">
        <f t="shared" si="2"/>
        <v>0</v>
      </c>
      <c r="I25">
        <f>VLOOKUP(B25,TeamAttrs!$A$2:$B$20,2,FALSE)</f>
        <v>5</v>
      </c>
      <c r="J25">
        <f>VLOOKUP(E25,TeamAttrs!$A$2:$B$20,2,FALSE)</f>
        <v>8</v>
      </c>
      <c r="K25">
        <f t="shared" si="3"/>
        <v>3</v>
      </c>
      <c r="L25" t="str">
        <f>VLOOKUP(B25,TeamAttrs!$A$2:$C$20,3,FALSE)</f>
        <v>East</v>
      </c>
      <c r="M25" t="str">
        <f>VLOOKUP(E25,TeamAttrs!$A$2:$C$20,3,FALSE)</f>
        <v>West</v>
      </c>
    </row>
    <row r="26" spans="1:13" x14ac:dyDescent="0.25">
      <c r="A26" s="1">
        <v>41154</v>
      </c>
      <c r="B26" t="s">
        <v>27</v>
      </c>
      <c r="C26">
        <v>4</v>
      </c>
      <c r="D26">
        <v>0</v>
      </c>
      <c r="E26" t="s">
        <v>2</v>
      </c>
      <c r="F26">
        <f t="shared" si="0"/>
        <v>1</v>
      </c>
      <c r="G26">
        <f t="shared" si="1"/>
        <v>0</v>
      </c>
      <c r="H26">
        <f t="shared" si="2"/>
        <v>0</v>
      </c>
      <c r="I26" t="e">
        <f>VLOOKUP(B26,TeamAttrs!$A$2:$B$20,2,FALSE)</f>
        <v>#N/A</v>
      </c>
      <c r="J26">
        <f>VLOOKUP(E26,TeamAttrs!$A$2:$B$20,2,FALSE)</f>
        <v>8</v>
      </c>
      <c r="K26" t="e">
        <f t="shared" si="3"/>
        <v>#N/A</v>
      </c>
      <c r="L26" t="e">
        <f>VLOOKUP(B26,TeamAttrs!$A$2:$C$20,3,FALSE)</f>
        <v>#N/A</v>
      </c>
      <c r="M26" t="str">
        <f>VLOOKUP(E26,TeamAttrs!$A$2:$C$20,3,FALSE)</f>
        <v>West</v>
      </c>
    </row>
    <row r="27" spans="1:13" x14ac:dyDescent="0.25">
      <c r="A27" s="1">
        <v>41160</v>
      </c>
      <c r="B27" t="s">
        <v>11</v>
      </c>
      <c r="C27">
        <v>2</v>
      </c>
      <c r="D27">
        <v>1</v>
      </c>
      <c r="E27" t="s">
        <v>2</v>
      </c>
      <c r="F27">
        <f t="shared" si="0"/>
        <v>1</v>
      </c>
      <c r="G27">
        <f t="shared" si="1"/>
        <v>0</v>
      </c>
      <c r="H27">
        <f t="shared" si="2"/>
        <v>0</v>
      </c>
      <c r="I27">
        <f>VLOOKUP(B27,TeamAttrs!$A$2:$B$20,2,FALSE)</f>
        <v>8</v>
      </c>
      <c r="J27">
        <f>VLOOKUP(E27,TeamAttrs!$A$2:$B$20,2,FALSE)</f>
        <v>8</v>
      </c>
      <c r="K27">
        <f t="shared" si="3"/>
        <v>0</v>
      </c>
      <c r="L27" t="str">
        <f>VLOOKUP(B27,TeamAttrs!$A$2:$C$20,3,FALSE)</f>
        <v>West</v>
      </c>
      <c r="M27" t="str">
        <f>VLOOKUP(E27,TeamAttrs!$A$2:$C$20,3,FALSE)</f>
        <v>West</v>
      </c>
    </row>
    <row r="28" spans="1:13" x14ac:dyDescent="0.25">
      <c r="A28" s="1">
        <v>41167</v>
      </c>
      <c r="B28" t="s">
        <v>2</v>
      </c>
      <c r="C28">
        <v>0</v>
      </c>
      <c r="D28">
        <v>2</v>
      </c>
      <c r="E28" t="s">
        <v>27</v>
      </c>
      <c r="F28">
        <f t="shared" si="0"/>
        <v>0</v>
      </c>
      <c r="G28">
        <f t="shared" si="1"/>
        <v>0</v>
      </c>
      <c r="H28">
        <f t="shared" si="2"/>
        <v>1</v>
      </c>
      <c r="I28">
        <f>VLOOKUP(B28,TeamAttrs!$A$2:$B$20,2,FALSE)</f>
        <v>8</v>
      </c>
      <c r="J28" t="e">
        <f>VLOOKUP(E28,TeamAttrs!$A$2:$B$20,2,FALSE)</f>
        <v>#N/A</v>
      </c>
      <c r="K28" t="e">
        <f t="shared" si="3"/>
        <v>#N/A</v>
      </c>
      <c r="L28" t="str">
        <f>VLOOKUP(B28,TeamAttrs!$A$2:$C$20,3,FALSE)</f>
        <v>West</v>
      </c>
      <c r="M28" t="e">
        <f>VLOOKUP(E28,TeamAttrs!$A$2:$C$20,3,FALSE)</f>
        <v>#N/A</v>
      </c>
    </row>
    <row r="29" spans="1:13" x14ac:dyDescent="0.25">
      <c r="A29" s="1">
        <v>41171</v>
      </c>
      <c r="B29" t="s">
        <v>8</v>
      </c>
      <c r="C29">
        <v>1</v>
      </c>
      <c r="D29">
        <v>0</v>
      </c>
      <c r="E29" t="s">
        <v>2</v>
      </c>
      <c r="F29">
        <f t="shared" si="0"/>
        <v>1</v>
      </c>
      <c r="G29">
        <f t="shared" si="1"/>
        <v>0</v>
      </c>
      <c r="H29">
        <f t="shared" si="2"/>
        <v>0</v>
      </c>
      <c r="I29">
        <f>VLOOKUP(B29,TeamAttrs!$A$2:$B$20,2,FALSE)</f>
        <v>5</v>
      </c>
      <c r="J29">
        <f>VLOOKUP(E29,TeamAttrs!$A$2:$B$20,2,FALSE)</f>
        <v>8</v>
      </c>
      <c r="K29">
        <f t="shared" si="3"/>
        <v>3</v>
      </c>
      <c r="L29" t="str">
        <f>VLOOKUP(B29,TeamAttrs!$A$2:$C$20,3,FALSE)</f>
        <v>East</v>
      </c>
      <c r="M29" t="str">
        <f>VLOOKUP(E29,TeamAttrs!$A$2:$C$20,3,FALSE)</f>
        <v>West</v>
      </c>
    </row>
    <row r="30" spans="1:13" x14ac:dyDescent="0.25">
      <c r="A30" s="1">
        <v>41175</v>
      </c>
      <c r="B30" t="s">
        <v>3</v>
      </c>
      <c r="C30">
        <v>1</v>
      </c>
      <c r="D30">
        <v>0</v>
      </c>
      <c r="E30" t="s">
        <v>2</v>
      </c>
      <c r="F30">
        <f t="shared" si="0"/>
        <v>1</v>
      </c>
      <c r="G30">
        <f t="shared" si="1"/>
        <v>0</v>
      </c>
      <c r="H30">
        <f t="shared" si="2"/>
        <v>0</v>
      </c>
      <c r="I30">
        <f>VLOOKUP(B30,TeamAttrs!$A$2:$B$20,2,FALSE)</f>
        <v>5</v>
      </c>
      <c r="J30">
        <f>VLOOKUP(E30,TeamAttrs!$A$2:$B$20,2,FALSE)</f>
        <v>8</v>
      </c>
      <c r="K30">
        <f t="shared" si="3"/>
        <v>3</v>
      </c>
      <c r="L30" t="str">
        <f>VLOOKUP(B30,TeamAttrs!$A$2:$C$20,3,FALSE)</f>
        <v>East</v>
      </c>
      <c r="M30" t="str">
        <f>VLOOKUP(E30,TeamAttrs!$A$2:$C$20,3,FALSE)</f>
        <v>West</v>
      </c>
    </row>
    <row r="31" spans="1:13" x14ac:dyDescent="0.25">
      <c r="A31" s="1">
        <v>41181</v>
      </c>
      <c r="B31" t="s">
        <v>2</v>
      </c>
      <c r="C31">
        <v>0</v>
      </c>
      <c r="D31">
        <v>4</v>
      </c>
      <c r="E31" t="s">
        <v>18</v>
      </c>
      <c r="F31">
        <f t="shared" si="0"/>
        <v>0</v>
      </c>
      <c r="G31">
        <f t="shared" si="1"/>
        <v>0</v>
      </c>
      <c r="H31">
        <f t="shared" si="2"/>
        <v>1</v>
      </c>
      <c r="I31">
        <f>VLOOKUP(B31,TeamAttrs!$A$2:$B$20,2,FALSE)</f>
        <v>8</v>
      </c>
      <c r="J31">
        <f>VLOOKUP(E31,TeamAttrs!$A$2:$B$20,2,FALSE)</f>
        <v>7</v>
      </c>
      <c r="K31">
        <f t="shared" si="3"/>
        <v>-1</v>
      </c>
      <c r="L31" t="str">
        <f>VLOOKUP(B31,TeamAttrs!$A$2:$C$20,3,FALSE)</f>
        <v>West</v>
      </c>
      <c r="M31" t="str">
        <f>VLOOKUP(E31,TeamAttrs!$A$2:$C$20,3,FALSE)</f>
        <v>West</v>
      </c>
    </row>
    <row r="32" spans="1:13" x14ac:dyDescent="0.25">
      <c r="A32" s="1">
        <v>41185</v>
      </c>
      <c r="B32" t="s">
        <v>28</v>
      </c>
      <c r="C32">
        <v>4</v>
      </c>
      <c r="D32">
        <v>0</v>
      </c>
      <c r="E32" t="s">
        <v>2</v>
      </c>
      <c r="F32">
        <f t="shared" si="0"/>
        <v>1</v>
      </c>
      <c r="G32">
        <f t="shared" si="1"/>
        <v>0</v>
      </c>
      <c r="H32">
        <f t="shared" si="2"/>
        <v>0</v>
      </c>
      <c r="I32" t="e">
        <f>VLOOKUP(B32,TeamAttrs!$A$2:$B$20,2,FALSE)</f>
        <v>#N/A</v>
      </c>
      <c r="J32">
        <f>VLOOKUP(E32,TeamAttrs!$A$2:$B$20,2,FALSE)</f>
        <v>8</v>
      </c>
      <c r="K32" t="e">
        <f t="shared" si="3"/>
        <v>#N/A</v>
      </c>
      <c r="L32" t="e">
        <f>VLOOKUP(B32,TeamAttrs!$A$2:$C$20,3,FALSE)</f>
        <v>#N/A</v>
      </c>
      <c r="M32" t="str">
        <f>VLOOKUP(E32,TeamAttrs!$A$2:$C$20,3,FALSE)</f>
        <v>West</v>
      </c>
    </row>
    <row r="33" spans="1:13" x14ac:dyDescent="0.25">
      <c r="A33" s="1">
        <v>41189</v>
      </c>
      <c r="B33" t="s">
        <v>2</v>
      </c>
      <c r="C33">
        <v>1</v>
      </c>
      <c r="D33">
        <v>1</v>
      </c>
      <c r="E33" t="s">
        <v>7</v>
      </c>
      <c r="F33">
        <f t="shared" si="0"/>
        <v>0</v>
      </c>
      <c r="G33">
        <f t="shared" si="1"/>
        <v>1</v>
      </c>
      <c r="H33">
        <f t="shared" si="2"/>
        <v>0</v>
      </c>
      <c r="I33">
        <f>VLOOKUP(B33,TeamAttrs!$A$2:$B$20,2,FALSE)</f>
        <v>8</v>
      </c>
      <c r="J33">
        <f>VLOOKUP(E33,TeamAttrs!$A$2:$B$20,2,FALSE)</f>
        <v>6</v>
      </c>
      <c r="K33">
        <f t="shared" si="3"/>
        <v>-2</v>
      </c>
      <c r="L33" t="str">
        <f>VLOOKUP(B33,TeamAttrs!$A$2:$C$20,3,FALSE)</f>
        <v>West</v>
      </c>
      <c r="M33" t="str">
        <f>VLOOKUP(E33,TeamAttrs!$A$2:$C$20,3,FALSE)</f>
        <v>West</v>
      </c>
    </row>
    <row r="34" spans="1:13" x14ac:dyDescent="0.25">
      <c r="A34" s="1">
        <v>41202</v>
      </c>
      <c r="B34" t="s">
        <v>2</v>
      </c>
      <c r="C34">
        <v>0</v>
      </c>
      <c r="D34">
        <v>2</v>
      </c>
      <c r="E34" t="s">
        <v>14</v>
      </c>
      <c r="F34">
        <f t="shared" si="0"/>
        <v>0</v>
      </c>
      <c r="G34">
        <f t="shared" si="1"/>
        <v>0</v>
      </c>
      <c r="H34">
        <f t="shared" si="2"/>
        <v>1</v>
      </c>
      <c r="I34">
        <f>VLOOKUP(B34,TeamAttrs!$A$2:$B$20,2,FALSE)</f>
        <v>8</v>
      </c>
      <c r="J34">
        <f>VLOOKUP(E34,TeamAttrs!$A$2:$B$20,2,FALSE)</f>
        <v>7</v>
      </c>
      <c r="K34">
        <f t="shared" si="3"/>
        <v>-1</v>
      </c>
      <c r="L34" t="str">
        <f>VLOOKUP(B34,TeamAttrs!$A$2:$C$20,3,FALSE)</f>
        <v>West</v>
      </c>
      <c r="M34" t="str">
        <f>VLOOKUP(E34,TeamAttrs!$A$2:$C$20,3,FALSE)</f>
        <v>West</v>
      </c>
    </row>
    <row r="35" spans="1:13" x14ac:dyDescent="0.25">
      <c r="A35" s="1">
        <v>41210</v>
      </c>
      <c r="B35" t="s">
        <v>7</v>
      </c>
      <c r="C35">
        <v>2</v>
      </c>
      <c r="D35">
        <v>2</v>
      </c>
      <c r="E35" t="s">
        <v>2</v>
      </c>
      <c r="F35">
        <f t="shared" si="0"/>
        <v>0</v>
      </c>
      <c r="G35">
        <f t="shared" si="1"/>
        <v>1</v>
      </c>
      <c r="H35">
        <f t="shared" si="2"/>
        <v>0</v>
      </c>
      <c r="I35">
        <f>VLOOKUP(B35,TeamAttrs!$A$2:$B$20,2,FALSE)</f>
        <v>6</v>
      </c>
      <c r="J35">
        <f>VLOOKUP(E35,TeamAttrs!$A$2:$B$20,2,FALSE)</f>
        <v>8</v>
      </c>
      <c r="K35">
        <f t="shared" si="3"/>
        <v>2</v>
      </c>
      <c r="L35" t="str">
        <f>VLOOKUP(B35,TeamAttrs!$A$2:$C$20,3,FALSE)</f>
        <v>West</v>
      </c>
      <c r="M35" t="str">
        <f>VLOOKUP(E35,TeamAttrs!$A$2:$C$20,3,FALSE)</f>
        <v>West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B1" zoomScaleNormal="100" workbookViewId="0">
      <selection activeCell="I1" sqref="I1:M2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31</v>
      </c>
      <c r="J1" s="2" t="s">
        <v>32</v>
      </c>
      <c r="K1" s="2" t="s">
        <v>33</v>
      </c>
      <c r="L1" s="2" t="s">
        <v>37</v>
      </c>
      <c r="M1" s="2" t="s">
        <v>38</v>
      </c>
    </row>
    <row r="2" spans="1:13" x14ac:dyDescent="0.25">
      <c r="A2" s="1">
        <v>40978</v>
      </c>
      <c r="B2" t="s">
        <v>16</v>
      </c>
      <c r="C2">
        <v>1</v>
      </c>
      <c r="D2">
        <v>3</v>
      </c>
      <c r="E2" t="s">
        <v>18</v>
      </c>
      <c r="F2">
        <f>IF(C2&gt;D2, 1,0)</f>
        <v>0</v>
      </c>
      <c r="G2">
        <f>IF(C2=D2, 1, 0)</f>
        <v>0</v>
      </c>
      <c r="H2">
        <f>IF(D2&gt;C2, 1,0)</f>
        <v>1</v>
      </c>
      <c r="I2">
        <f>VLOOKUP(B2,TeamAttrs!$A$2:$B$20,2,FALSE)</f>
        <v>8</v>
      </c>
      <c r="J2">
        <f>VLOOKUP(E2,TeamAttrs!$A$2:$B$20,2,FALSE)</f>
        <v>7</v>
      </c>
      <c r="K2">
        <f>J2-I2</f>
        <v>-1</v>
      </c>
      <c r="L2" t="str">
        <f>VLOOKUP(B2,TeamAttrs!$A$2:$C$20,3,FALSE)</f>
        <v>West</v>
      </c>
      <c r="M2" t="str">
        <f>VLOOKUP(E2,TeamAttrs!$A$2:$C$20,3,FALSE)</f>
        <v>West</v>
      </c>
    </row>
    <row r="3" spans="1:13" x14ac:dyDescent="0.25">
      <c r="A3" s="1">
        <v>40986</v>
      </c>
      <c r="B3" t="s">
        <v>16</v>
      </c>
      <c r="C3">
        <v>3</v>
      </c>
      <c r="D3">
        <v>1</v>
      </c>
      <c r="E3" t="s">
        <v>3</v>
      </c>
      <c r="F3">
        <f>IF(C3&gt;D3, 1,0)</f>
        <v>1</v>
      </c>
      <c r="G3">
        <f>IF(C3=D3, 1, 0)</f>
        <v>0</v>
      </c>
      <c r="H3">
        <f>IF(D3&gt;C3, 1,0)</f>
        <v>0</v>
      </c>
      <c r="I3">
        <f>VLOOKUP(B3,TeamAttrs!$A$2:$B$20,2,FALSE)</f>
        <v>8</v>
      </c>
      <c r="J3">
        <f>VLOOKUP(E3,TeamAttrs!$A$2:$B$20,2,FALSE)</f>
        <v>5</v>
      </c>
      <c r="K3">
        <f>J3-I3</f>
        <v>-3</v>
      </c>
      <c r="L3" t="str">
        <f>VLOOKUP(B3,TeamAttrs!$A$2:$C$20,3,FALSE)</f>
        <v>West</v>
      </c>
      <c r="M3" t="str">
        <f>VLOOKUP(E3,TeamAttrs!$A$2:$C$20,3,FALSE)</f>
        <v>East</v>
      </c>
    </row>
    <row r="4" spans="1:13" x14ac:dyDescent="0.25">
      <c r="A4" s="1">
        <v>40999</v>
      </c>
      <c r="B4" t="s">
        <v>16</v>
      </c>
      <c r="C4">
        <v>1</v>
      </c>
      <c r="D4">
        <v>3</v>
      </c>
      <c r="E4" t="s">
        <v>9</v>
      </c>
      <c r="F4">
        <f t="shared" ref="F4:F41" si="0">IF(C4&gt;D4, 1,0)</f>
        <v>0</v>
      </c>
      <c r="G4">
        <f t="shared" ref="G4:G41" si="1">IF(C4=D4, 1, 0)</f>
        <v>0</v>
      </c>
      <c r="H4">
        <f t="shared" ref="H4:H41" si="2">IF(D4&gt;C4, 1,0)</f>
        <v>1</v>
      </c>
      <c r="I4">
        <f>VLOOKUP(B4,TeamAttrs!$A$2:$B$20,2,FALSE)</f>
        <v>8</v>
      </c>
      <c r="J4">
        <f>VLOOKUP(E4,TeamAttrs!$A$2:$B$20,2,FALSE)</f>
        <v>5</v>
      </c>
      <c r="K4">
        <f t="shared" ref="K4:K41" si="3">J4-I4</f>
        <v>-3</v>
      </c>
      <c r="L4" t="str">
        <f>VLOOKUP(B4,TeamAttrs!$A$2:$C$20,3,FALSE)</f>
        <v>West</v>
      </c>
      <c r="M4" t="str">
        <f>VLOOKUP(E4,TeamAttrs!$A$2:$C$20,3,FALSE)</f>
        <v>East</v>
      </c>
    </row>
    <row r="5" spans="1:13" x14ac:dyDescent="0.25">
      <c r="A5" s="1">
        <v>41006</v>
      </c>
      <c r="B5" t="s">
        <v>6</v>
      </c>
      <c r="C5">
        <v>1</v>
      </c>
      <c r="D5">
        <v>0</v>
      </c>
      <c r="E5" t="s">
        <v>16</v>
      </c>
      <c r="F5">
        <f t="shared" si="0"/>
        <v>1</v>
      </c>
      <c r="G5">
        <f t="shared" si="1"/>
        <v>0</v>
      </c>
      <c r="H5">
        <f t="shared" si="2"/>
        <v>0</v>
      </c>
      <c r="I5">
        <f>VLOOKUP(B5,TeamAttrs!$A$2:$B$20,2,FALSE)</f>
        <v>6</v>
      </c>
      <c r="J5">
        <f>VLOOKUP(E5,TeamAttrs!$A$2:$B$20,2,FALSE)</f>
        <v>8</v>
      </c>
      <c r="K5">
        <f t="shared" si="3"/>
        <v>2</v>
      </c>
      <c r="L5" t="str">
        <f>VLOOKUP(B5,TeamAttrs!$A$2:$C$20,3,FALSE)</f>
        <v>East</v>
      </c>
      <c r="M5" t="str">
        <f>VLOOKUP(E5,TeamAttrs!$A$2:$C$20,3,FALSE)</f>
        <v>West</v>
      </c>
    </row>
    <row r="6" spans="1:13" x14ac:dyDescent="0.25">
      <c r="A6" s="1">
        <v>41013</v>
      </c>
      <c r="B6" t="s">
        <v>16</v>
      </c>
      <c r="C6">
        <v>3</v>
      </c>
      <c r="D6">
        <v>1</v>
      </c>
      <c r="E6" t="s">
        <v>12</v>
      </c>
      <c r="F6">
        <f t="shared" si="0"/>
        <v>1</v>
      </c>
      <c r="G6">
        <f t="shared" si="1"/>
        <v>0</v>
      </c>
      <c r="H6">
        <f t="shared" si="2"/>
        <v>0</v>
      </c>
      <c r="I6">
        <f>VLOOKUP(B6,TeamAttrs!$A$2:$B$20,2,FALSE)</f>
        <v>8</v>
      </c>
      <c r="J6">
        <f>VLOOKUP(E6,TeamAttrs!$A$2:$B$20,2,FALSE)</f>
        <v>8</v>
      </c>
      <c r="K6">
        <f t="shared" si="3"/>
        <v>0</v>
      </c>
      <c r="L6" t="str">
        <f>VLOOKUP(B6,TeamAttrs!$A$2:$C$20,3,FALSE)</f>
        <v>West</v>
      </c>
      <c r="M6" t="str">
        <f>VLOOKUP(E6,TeamAttrs!$A$2:$C$20,3,FALSE)</f>
        <v>West</v>
      </c>
    </row>
    <row r="7" spans="1:13" x14ac:dyDescent="0.25">
      <c r="A7" s="1">
        <v>41020</v>
      </c>
      <c r="B7" t="s">
        <v>14</v>
      </c>
      <c r="C7">
        <v>1</v>
      </c>
      <c r="D7">
        <v>2</v>
      </c>
      <c r="E7" t="s">
        <v>16</v>
      </c>
      <c r="F7">
        <f t="shared" si="0"/>
        <v>0</v>
      </c>
      <c r="G7">
        <f t="shared" si="1"/>
        <v>0</v>
      </c>
      <c r="H7">
        <f t="shared" si="2"/>
        <v>1</v>
      </c>
      <c r="I7">
        <f>VLOOKUP(B7,TeamAttrs!$A$2:$B$20,2,FALSE)</f>
        <v>7</v>
      </c>
      <c r="J7">
        <f>VLOOKUP(E7,TeamAttrs!$A$2:$B$20,2,FALSE)</f>
        <v>8</v>
      </c>
      <c r="K7">
        <f t="shared" si="3"/>
        <v>1</v>
      </c>
      <c r="L7" t="str">
        <f>VLOOKUP(B7,TeamAttrs!$A$2:$C$20,3,FALSE)</f>
        <v>West</v>
      </c>
      <c r="M7" t="str">
        <f>VLOOKUP(E7,TeamAttrs!$A$2:$C$20,3,FALSE)</f>
        <v>West</v>
      </c>
    </row>
    <row r="8" spans="1:13" x14ac:dyDescent="0.25">
      <c r="A8" s="1">
        <v>41027</v>
      </c>
      <c r="B8" t="s">
        <v>16</v>
      </c>
      <c r="C8">
        <v>1</v>
      </c>
      <c r="D8">
        <v>1</v>
      </c>
      <c r="E8" t="s">
        <v>7</v>
      </c>
      <c r="F8">
        <f t="shared" si="0"/>
        <v>0</v>
      </c>
      <c r="G8">
        <f t="shared" si="1"/>
        <v>1</v>
      </c>
      <c r="H8">
        <f t="shared" si="2"/>
        <v>0</v>
      </c>
      <c r="I8">
        <f>VLOOKUP(B8,TeamAttrs!$A$2:$B$20,2,FALSE)</f>
        <v>8</v>
      </c>
      <c r="J8">
        <f>VLOOKUP(E8,TeamAttrs!$A$2:$B$20,2,FALSE)</f>
        <v>6</v>
      </c>
      <c r="K8">
        <f t="shared" si="3"/>
        <v>-2</v>
      </c>
      <c r="L8" t="str">
        <f>VLOOKUP(B8,TeamAttrs!$A$2:$C$20,3,FALSE)</f>
        <v>West</v>
      </c>
      <c r="M8" t="str">
        <f>VLOOKUP(E8,TeamAttrs!$A$2:$C$20,3,FALSE)</f>
        <v>West</v>
      </c>
    </row>
    <row r="9" spans="1:13" x14ac:dyDescent="0.25">
      <c r="A9" s="1">
        <v>41031</v>
      </c>
      <c r="B9" t="s">
        <v>11</v>
      </c>
      <c r="C9">
        <v>2</v>
      </c>
      <c r="D9">
        <v>0</v>
      </c>
      <c r="E9" t="s">
        <v>16</v>
      </c>
      <c r="F9">
        <f t="shared" si="0"/>
        <v>1</v>
      </c>
      <c r="G9">
        <f t="shared" si="1"/>
        <v>0</v>
      </c>
      <c r="H9">
        <f t="shared" si="2"/>
        <v>0</v>
      </c>
      <c r="I9">
        <f>VLOOKUP(B9,TeamAttrs!$A$2:$B$20,2,FALSE)</f>
        <v>8</v>
      </c>
      <c r="J9">
        <f>VLOOKUP(E9,TeamAttrs!$A$2:$B$20,2,FALSE)</f>
        <v>8</v>
      </c>
      <c r="K9">
        <f t="shared" si="3"/>
        <v>0</v>
      </c>
      <c r="L9" t="str">
        <f>VLOOKUP(B9,TeamAttrs!$A$2:$C$20,3,FALSE)</f>
        <v>West</v>
      </c>
      <c r="M9" t="str">
        <f>VLOOKUP(E9,TeamAttrs!$A$2:$C$20,3,FALSE)</f>
        <v>West</v>
      </c>
    </row>
    <row r="10" spans="1:13" x14ac:dyDescent="0.25">
      <c r="A10" s="1">
        <v>41034</v>
      </c>
      <c r="B10" t="s">
        <v>16</v>
      </c>
      <c r="C10">
        <v>0</v>
      </c>
      <c r="D10">
        <v>1</v>
      </c>
      <c r="E10" t="s">
        <v>15</v>
      </c>
      <c r="F10">
        <f t="shared" si="0"/>
        <v>0</v>
      </c>
      <c r="G10">
        <f t="shared" si="1"/>
        <v>0</v>
      </c>
      <c r="H10">
        <f t="shared" si="2"/>
        <v>1</v>
      </c>
      <c r="I10">
        <f>VLOOKUP(B10,TeamAttrs!$A$2:$B$20,2,FALSE)</f>
        <v>8</v>
      </c>
      <c r="J10">
        <f>VLOOKUP(E10,TeamAttrs!$A$2:$B$20,2,FALSE)</f>
        <v>5</v>
      </c>
      <c r="K10">
        <f t="shared" si="3"/>
        <v>-3</v>
      </c>
      <c r="L10" t="str">
        <f>VLOOKUP(B10,TeamAttrs!$A$2:$C$20,3,FALSE)</f>
        <v>West</v>
      </c>
      <c r="M10" t="str">
        <f>VLOOKUP(E10,TeamAttrs!$A$2:$C$20,3,FALSE)</f>
        <v>East</v>
      </c>
    </row>
    <row r="11" spans="1:13" x14ac:dyDescent="0.25">
      <c r="A11" s="1">
        <v>41041</v>
      </c>
      <c r="B11" t="s">
        <v>1</v>
      </c>
      <c r="C11">
        <v>1</v>
      </c>
      <c r="D11">
        <v>1</v>
      </c>
      <c r="E11" t="s">
        <v>16</v>
      </c>
      <c r="F11">
        <f t="shared" si="0"/>
        <v>0</v>
      </c>
      <c r="G11">
        <f t="shared" si="1"/>
        <v>1</v>
      </c>
      <c r="H11">
        <f t="shared" si="2"/>
        <v>0</v>
      </c>
      <c r="I11">
        <f>VLOOKUP(B11,TeamAttrs!$A$2:$B$20,2,FALSE)</f>
        <v>5</v>
      </c>
      <c r="J11">
        <f>VLOOKUP(E11,TeamAttrs!$A$2:$B$20,2,FALSE)</f>
        <v>8</v>
      </c>
      <c r="K11">
        <f t="shared" si="3"/>
        <v>3</v>
      </c>
      <c r="L11" t="str">
        <f>VLOOKUP(B11,TeamAttrs!$A$2:$C$20,3,FALSE)</f>
        <v>East</v>
      </c>
      <c r="M11" t="str">
        <f>VLOOKUP(E11,TeamAttrs!$A$2:$C$20,3,FALSE)</f>
        <v>West</v>
      </c>
    </row>
    <row r="12" spans="1:13" x14ac:dyDescent="0.25">
      <c r="A12" s="1">
        <v>41048</v>
      </c>
      <c r="B12" t="s">
        <v>2</v>
      </c>
      <c r="C12">
        <v>1</v>
      </c>
      <c r="D12">
        <v>0</v>
      </c>
      <c r="E12" t="s">
        <v>16</v>
      </c>
      <c r="F12">
        <f t="shared" si="0"/>
        <v>1</v>
      </c>
      <c r="G12">
        <f t="shared" si="1"/>
        <v>0</v>
      </c>
      <c r="H12">
        <f t="shared" si="2"/>
        <v>0</v>
      </c>
      <c r="I12">
        <f>VLOOKUP(B12,TeamAttrs!$A$2:$B$20,2,FALSE)</f>
        <v>8</v>
      </c>
      <c r="J12">
        <f>VLOOKUP(E12,TeamAttrs!$A$2:$B$20,2,FALSE)</f>
        <v>8</v>
      </c>
      <c r="K12">
        <f t="shared" si="3"/>
        <v>0</v>
      </c>
      <c r="L12" t="str">
        <f>VLOOKUP(B12,TeamAttrs!$A$2:$C$20,3,FALSE)</f>
        <v>West</v>
      </c>
      <c r="M12" t="str">
        <f>VLOOKUP(E12,TeamAttrs!$A$2:$C$20,3,FALSE)</f>
        <v>West</v>
      </c>
    </row>
    <row r="13" spans="1:13" x14ac:dyDescent="0.25">
      <c r="A13" s="1">
        <v>41052</v>
      </c>
      <c r="B13" t="s">
        <v>16</v>
      </c>
      <c r="C13">
        <v>2</v>
      </c>
      <c r="D13">
        <v>3</v>
      </c>
      <c r="E13" t="s">
        <v>27</v>
      </c>
      <c r="F13">
        <f t="shared" si="0"/>
        <v>0</v>
      </c>
      <c r="G13">
        <f t="shared" si="1"/>
        <v>0</v>
      </c>
      <c r="H13">
        <f t="shared" si="2"/>
        <v>1</v>
      </c>
      <c r="I13">
        <f>VLOOKUP(B13,TeamAttrs!$A$2:$B$20,2,FALSE)</f>
        <v>8</v>
      </c>
      <c r="J13" t="e">
        <f>VLOOKUP(E13,TeamAttrs!$A$2:$B$20,2,FALSE)</f>
        <v>#N/A</v>
      </c>
      <c r="K13" t="e">
        <f t="shared" si="3"/>
        <v>#N/A</v>
      </c>
      <c r="L13" t="str">
        <f>VLOOKUP(B13,TeamAttrs!$A$2:$C$20,3,FALSE)</f>
        <v>West</v>
      </c>
      <c r="M13" t="e">
        <f>VLOOKUP(E13,TeamAttrs!$A$2:$C$20,3,FALSE)</f>
        <v>#N/A</v>
      </c>
    </row>
    <row r="14" spans="1:13" x14ac:dyDescent="0.25">
      <c r="A14" s="1">
        <v>41055</v>
      </c>
      <c r="B14" t="s">
        <v>13</v>
      </c>
      <c r="C14">
        <v>2</v>
      </c>
      <c r="D14">
        <v>1</v>
      </c>
      <c r="E14" t="s">
        <v>16</v>
      </c>
      <c r="F14">
        <f t="shared" si="0"/>
        <v>1</v>
      </c>
      <c r="G14">
        <f t="shared" si="1"/>
        <v>0</v>
      </c>
      <c r="H14">
        <f t="shared" si="2"/>
        <v>0</v>
      </c>
      <c r="I14">
        <f>VLOOKUP(B14,TeamAttrs!$A$2:$B$20,2,FALSE)</f>
        <v>6</v>
      </c>
      <c r="J14">
        <f>VLOOKUP(E14,TeamAttrs!$A$2:$B$20,2,FALSE)</f>
        <v>8</v>
      </c>
      <c r="K14">
        <f t="shared" si="3"/>
        <v>2</v>
      </c>
      <c r="L14" t="str">
        <f>VLOOKUP(B14,TeamAttrs!$A$2:$C$20,3,FALSE)</f>
        <v>East</v>
      </c>
      <c r="M14" t="str">
        <f>VLOOKUP(E14,TeamAttrs!$A$2:$C$20,3,FALSE)</f>
        <v>West</v>
      </c>
    </row>
    <row r="15" spans="1:13" x14ac:dyDescent="0.25">
      <c r="A15" s="1">
        <v>41077</v>
      </c>
      <c r="B15" t="s">
        <v>16</v>
      </c>
      <c r="C15">
        <v>1</v>
      </c>
      <c r="D15">
        <v>0</v>
      </c>
      <c r="E15" t="s">
        <v>12</v>
      </c>
      <c r="F15">
        <f t="shared" si="0"/>
        <v>1</v>
      </c>
      <c r="G15">
        <f t="shared" si="1"/>
        <v>0</v>
      </c>
      <c r="H15">
        <f t="shared" si="2"/>
        <v>0</v>
      </c>
      <c r="I15">
        <f>VLOOKUP(B15,TeamAttrs!$A$2:$B$20,2,FALSE)</f>
        <v>8</v>
      </c>
      <c r="J15">
        <f>VLOOKUP(E15,TeamAttrs!$A$2:$B$20,2,FALSE)</f>
        <v>8</v>
      </c>
      <c r="K15">
        <f t="shared" si="3"/>
        <v>0</v>
      </c>
      <c r="L15" t="str">
        <f>VLOOKUP(B15,TeamAttrs!$A$2:$C$20,3,FALSE)</f>
        <v>West</v>
      </c>
      <c r="M15" t="str">
        <f>VLOOKUP(E15,TeamAttrs!$A$2:$C$20,3,FALSE)</f>
        <v>West</v>
      </c>
    </row>
    <row r="16" spans="1:13" x14ac:dyDescent="0.25">
      <c r="A16" s="1">
        <v>41080</v>
      </c>
      <c r="B16" t="s">
        <v>18</v>
      </c>
      <c r="C16">
        <v>2</v>
      </c>
      <c r="D16">
        <v>3</v>
      </c>
      <c r="E16" t="s">
        <v>16</v>
      </c>
      <c r="F16">
        <f t="shared" si="0"/>
        <v>0</v>
      </c>
      <c r="G16">
        <f t="shared" si="1"/>
        <v>0</v>
      </c>
      <c r="H16">
        <f t="shared" si="2"/>
        <v>1</v>
      </c>
      <c r="I16">
        <f>VLOOKUP(B16,TeamAttrs!$A$2:$B$20,2,FALSE)</f>
        <v>7</v>
      </c>
      <c r="J16">
        <f>VLOOKUP(E16,TeamAttrs!$A$2:$B$20,2,FALSE)</f>
        <v>8</v>
      </c>
      <c r="K16">
        <f t="shared" si="3"/>
        <v>1</v>
      </c>
      <c r="L16" t="str">
        <f>VLOOKUP(B16,TeamAttrs!$A$2:$C$20,3,FALSE)</f>
        <v>West</v>
      </c>
      <c r="M16" t="str">
        <f>VLOOKUP(E16,TeamAttrs!$A$2:$C$20,3,FALSE)</f>
        <v>West</v>
      </c>
    </row>
    <row r="17" spans="1:13" x14ac:dyDescent="0.25">
      <c r="A17" s="1">
        <v>41083</v>
      </c>
      <c r="B17" t="s">
        <v>16</v>
      </c>
      <c r="C17">
        <v>3</v>
      </c>
      <c r="D17">
        <v>0</v>
      </c>
      <c r="E17" t="s">
        <v>28</v>
      </c>
      <c r="F17">
        <f t="shared" si="0"/>
        <v>1</v>
      </c>
      <c r="G17">
        <f t="shared" si="1"/>
        <v>0</v>
      </c>
      <c r="H17">
        <f t="shared" si="2"/>
        <v>0</v>
      </c>
      <c r="I17">
        <f>VLOOKUP(B17,TeamAttrs!$A$2:$B$20,2,FALSE)</f>
        <v>8</v>
      </c>
      <c r="J17" t="e">
        <f>VLOOKUP(E17,TeamAttrs!$A$2:$B$20,2,FALSE)</f>
        <v>#N/A</v>
      </c>
      <c r="K17" t="e">
        <f t="shared" si="3"/>
        <v>#N/A</v>
      </c>
      <c r="L17" t="str">
        <f>VLOOKUP(B17,TeamAttrs!$A$2:$C$20,3,FALSE)</f>
        <v>West</v>
      </c>
      <c r="M17" t="e">
        <f>VLOOKUP(E17,TeamAttrs!$A$2:$C$20,3,FALSE)</f>
        <v>#N/A</v>
      </c>
    </row>
    <row r="18" spans="1:13" x14ac:dyDescent="0.25">
      <c r="A18" s="1">
        <v>41090</v>
      </c>
      <c r="B18" t="s">
        <v>27</v>
      </c>
      <c r="C18">
        <v>4</v>
      </c>
      <c r="D18">
        <v>3</v>
      </c>
      <c r="E18" t="s">
        <v>16</v>
      </c>
      <c r="F18">
        <f t="shared" si="0"/>
        <v>1</v>
      </c>
      <c r="G18">
        <f t="shared" si="1"/>
        <v>0</v>
      </c>
      <c r="H18">
        <f t="shared" si="2"/>
        <v>0</v>
      </c>
      <c r="I18" t="e">
        <f>VLOOKUP(B18,TeamAttrs!$A$2:$B$20,2,FALSE)</f>
        <v>#N/A</v>
      </c>
      <c r="J18">
        <f>VLOOKUP(E18,TeamAttrs!$A$2:$B$20,2,FALSE)</f>
        <v>8</v>
      </c>
      <c r="K18" t="e">
        <f t="shared" si="3"/>
        <v>#N/A</v>
      </c>
      <c r="L18" t="e">
        <f>VLOOKUP(B18,TeamAttrs!$A$2:$C$20,3,FALSE)</f>
        <v>#N/A</v>
      </c>
      <c r="M18" t="str">
        <f>VLOOKUP(E18,TeamAttrs!$A$2:$C$20,3,FALSE)</f>
        <v>West</v>
      </c>
    </row>
    <row r="19" spans="1:13" x14ac:dyDescent="0.25">
      <c r="A19" s="1">
        <v>41094</v>
      </c>
      <c r="B19" t="s">
        <v>16</v>
      </c>
      <c r="C19">
        <v>1</v>
      </c>
      <c r="D19">
        <v>2</v>
      </c>
      <c r="E19" t="s">
        <v>4</v>
      </c>
      <c r="F19">
        <f t="shared" si="0"/>
        <v>0</v>
      </c>
      <c r="G19">
        <f t="shared" si="1"/>
        <v>0</v>
      </c>
      <c r="H19">
        <f t="shared" si="2"/>
        <v>1</v>
      </c>
      <c r="I19">
        <f>VLOOKUP(B19,TeamAttrs!$A$2:$B$20,2,FALSE)</f>
        <v>8</v>
      </c>
      <c r="J19">
        <f>VLOOKUP(E19,TeamAttrs!$A$2:$B$20,2,FALSE)</f>
        <v>5</v>
      </c>
      <c r="K19">
        <f t="shared" si="3"/>
        <v>-3</v>
      </c>
      <c r="L19" t="str">
        <f>VLOOKUP(B19,TeamAttrs!$A$2:$C$20,3,FALSE)</f>
        <v>West</v>
      </c>
      <c r="M19" t="str">
        <f>VLOOKUP(E19,TeamAttrs!$A$2:$C$20,3,FALSE)</f>
        <v>East</v>
      </c>
    </row>
    <row r="20" spans="1:13" x14ac:dyDescent="0.25">
      <c r="A20" s="1">
        <v>41098</v>
      </c>
      <c r="B20" t="s">
        <v>17</v>
      </c>
      <c r="C20">
        <v>0</v>
      </c>
      <c r="D20">
        <v>2</v>
      </c>
      <c r="E20" t="s">
        <v>16</v>
      </c>
      <c r="F20">
        <f t="shared" si="0"/>
        <v>0</v>
      </c>
      <c r="G20">
        <f t="shared" si="1"/>
        <v>0</v>
      </c>
      <c r="H20">
        <f t="shared" si="2"/>
        <v>1</v>
      </c>
      <c r="I20">
        <f>VLOOKUP(B20,TeamAttrs!$A$2:$B$20,2,FALSE)</f>
        <v>6</v>
      </c>
      <c r="J20">
        <f>VLOOKUP(E20,TeamAttrs!$A$2:$B$20,2,FALSE)</f>
        <v>8</v>
      </c>
      <c r="K20">
        <f t="shared" si="3"/>
        <v>2</v>
      </c>
      <c r="L20" t="str">
        <f>VLOOKUP(B20,TeamAttrs!$A$2:$C$20,3,FALSE)</f>
        <v>East</v>
      </c>
      <c r="M20" t="str">
        <f>VLOOKUP(E20,TeamAttrs!$A$2:$C$20,3,FALSE)</f>
        <v>West</v>
      </c>
    </row>
    <row r="21" spans="1:13" x14ac:dyDescent="0.25">
      <c r="A21" s="1">
        <v>41104</v>
      </c>
      <c r="B21" t="s">
        <v>12</v>
      </c>
      <c r="C21">
        <v>3</v>
      </c>
      <c r="D21">
        <v>5</v>
      </c>
      <c r="E21" t="s">
        <v>16</v>
      </c>
      <c r="F21">
        <f t="shared" si="0"/>
        <v>0</v>
      </c>
      <c r="G21">
        <f t="shared" si="1"/>
        <v>0</v>
      </c>
      <c r="H21">
        <f t="shared" si="2"/>
        <v>1</v>
      </c>
      <c r="I21">
        <f>VLOOKUP(B21,TeamAttrs!$A$2:$B$20,2,FALSE)</f>
        <v>8</v>
      </c>
      <c r="J21">
        <f>VLOOKUP(E21,TeamAttrs!$A$2:$B$20,2,FALSE)</f>
        <v>8</v>
      </c>
      <c r="K21">
        <f t="shared" si="3"/>
        <v>0</v>
      </c>
      <c r="L21" t="str">
        <f>VLOOKUP(B21,TeamAttrs!$A$2:$C$20,3,FALSE)</f>
        <v>West</v>
      </c>
      <c r="M21" t="str">
        <f>VLOOKUP(E21,TeamAttrs!$A$2:$C$20,3,FALSE)</f>
        <v>West</v>
      </c>
    </row>
    <row r="22" spans="1:13" x14ac:dyDescent="0.25">
      <c r="A22" s="1">
        <v>41108</v>
      </c>
      <c r="B22" t="s">
        <v>28</v>
      </c>
      <c r="C22">
        <v>2</v>
      </c>
      <c r="D22">
        <v>2</v>
      </c>
      <c r="E22" t="s">
        <v>16</v>
      </c>
      <c r="F22">
        <f t="shared" si="0"/>
        <v>0</v>
      </c>
      <c r="G22">
        <f t="shared" si="1"/>
        <v>1</v>
      </c>
      <c r="H22">
        <f t="shared" si="2"/>
        <v>0</v>
      </c>
      <c r="I22" t="e">
        <f>VLOOKUP(B22,TeamAttrs!$A$2:$B$20,2,FALSE)</f>
        <v>#N/A</v>
      </c>
      <c r="J22">
        <f>VLOOKUP(E22,TeamAttrs!$A$2:$B$20,2,FALSE)</f>
        <v>8</v>
      </c>
      <c r="K22" t="e">
        <f t="shared" si="3"/>
        <v>#N/A</v>
      </c>
      <c r="L22" t="e">
        <f>VLOOKUP(B22,TeamAttrs!$A$2:$C$20,3,FALSE)</f>
        <v>#N/A</v>
      </c>
      <c r="M22" t="str">
        <f>VLOOKUP(E22,TeamAttrs!$A$2:$C$20,3,FALSE)</f>
        <v>West</v>
      </c>
    </row>
    <row r="23" spans="1:13" x14ac:dyDescent="0.25">
      <c r="A23" s="1">
        <v>41111</v>
      </c>
      <c r="B23" t="s">
        <v>16</v>
      </c>
      <c r="C23">
        <v>3</v>
      </c>
      <c r="D23">
        <v>1</v>
      </c>
      <c r="E23" t="s">
        <v>2</v>
      </c>
      <c r="F23">
        <f t="shared" si="0"/>
        <v>1</v>
      </c>
      <c r="G23">
        <f t="shared" si="1"/>
        <v>0</v>
      </c>
      <c r="H23">
        <f t="shared" si="2"/>
        <v>0</v>
      </c>
      <c r="I23">
        <f>VLOOKUP(B23,TeamAttrs!$A$2:$B$20,2,FALSE)</f>
        <v>8</v>
      </c>
      <c r="J23">
        <f>VLOOKUP(E23,TeamAttrs!$A$2:$B$20,2,FALSE)</f>
        <v>8</v>
      </c>
      <c r="K23">
        <f t="shared" si="3"/>
        <v>0</v>
      </c>
      <c r="L23" t="str">
        <f>VLOOKUP(B23,TeamAttrs!$A$2:$C$20,3,FALSE)</f>
        <v>West</v>
      </c>
      <c r="M23" t="str">
        <f>VLOOKUP(E23,TeamAttrs!$A$2:$C$20,3,FALSE)</f>
        <v>West</v>
      </c>
    </row>
    <row r="24" spans="1:13" x14ac:dyDescent="0.25">
      <c r="A24" s="1">
        <v>41118</v>
      </c>
      <c r="B24" t="s">
        <v>7</v>
      </c>
      <c r="C24">
        <v>0</v>
      </c>
      <c r="D24">
        <v>1</v>
      </c>
      <c r="E24" t="s">
        <v>16</v>
      </c>
      <c r="F24">
        <f t="shared" si="0"/>
        <v>0</v>
      </c>
      <c r="G24">
        <f t="shared" si="1"/>
        <v>0</v>
      </c>
      <c r="H24">
        <f t="shared" si="2"/>
        <v>1</v>
      </c>
      <c r="I24">
        <f>VLOOKUP(B24,TeamAttrs!$A$2:$B$20,2,FALSE)</f>
        <v>6</v>
      </c>
      <c r="J24">
        <f>VLOOKUP(E24,TeamAttrs!$A$2:$B$20,2,FALSE)</f>
        <v>8</v>
      </c>
      <c r="K24">
        <f t="shared" si="3"/>
        <v>2</v>
      </c>
      <c r="L24" t="str">
        <f>VLOOKUP(B24,TeamAttrs!$A$2:$C$20,3,FALSE)</f>
        <v>West</v>
      </c>
      <c r="M24" t="str">
        <f>VLOOKUP(E24,TeamAttrs!$A$2:$C$20,3,FALSE)</f>
        <v>West</v>
      </c>
    </row>
    <row r="25" spans="1:13" x14ac:dyDescent="0.25">
      <c r="A25" s="1">
        <v>41126</v>
      </c>
      <c r="B25" t="s">
        <v>11</v>
      </c>
      <c r="C25">
        <v>4</v>
      </c>
      <c r="D25">
        <v>0</v>
      </c>
      <c r="E25" t="s">
        <v>16</v>
      </c>
      <c r="F25">
        <f t="shared" si="0"/>
        <v>1</v>
      </c>
      <c r="G25">
        <f t="shared" si="1"/>
        <v>0</v>
      </c>
      <c r="H25">
        <f t="shared" si="2"/>
        <v>0</v>
      </c>
      <c r="I25">
        <f>VLOOKUP(B25,TeamAttrs!$A$2:$B$20,2,FALSE)</f>
        <v>8</v>
      </c>
      <c r="J25">
        <f>VLOOKUP(E25,TeamAttrs!$A$2:$B$20,2,FALSE)</f>
        <v>8</v>
      </c>
      <c r="K25">
        <f t="shared" si="3"/>
        <v>0</v>
      </c>
      <c r="L25" t="str">
        <f>VLOOKUP(B25,TeamAttrs!$A$2:$C$20,3,FALSE)</f>
        <v>West</v>
      </c>
      <c r="M25" t="str">
        <f>VLOOKUP(E25,TeamAttrs!$A$2:$C$20,3,FALSE)</f>
        <v>West</v>
      </c>
    </row>
    <row r="26" spans="1:13" x14ac:dyDescent="0.25">
      <c r="A26" s="1">
        <v>41133</v>
      </c>
      <c r="B26" t="s">
        <v>2</v>
      </c>
      <c r="C26">
        <v>0</v>
      </c>
      <c r="D26">
        <v>4</v>
      </c>
      <c r="E26" t="s">
        <v>16</v>
      </c>
      <c r="F26">
        <f t="shared" si="0"/>
        <v>0</v>
      </c>
      <c r="G26">
        <f t="shared" si="1"/>
        <v>0</v>
      </c>
      <c r="H26">
        <f t="shared" si="2"/>
        <v>1</v>
      </c>
      <c r="I26">
        <f>VLOOKUP(B26,TeamAttrs!$A$2:$B$20,2,FALSE)</f>
        <v>8</v>
      </c>
      <c r="J26">
        <f>VLOOKUP(E26,TeamAttrs!$A$2:$B$20,2,FALSE)</f>
        <v>8</v>
      </c>
      <c r="K26">
        <f t="shared" si="3"/>
        <v>0</v>
      </c>
      <c r="L26" t="str">
        <f>VLOOKUP(B26,TeamAttrs!$A$2:$C$20,3,FALSE)</f>
        <v>West</v>
      </c>
      <c r="M26" t="str">
        <f>VLOOKUP(E26,TeamAttrs!$A$2:$C$20,3,FALSE)</f>
        <v>West</v>
      </c>
    </row>
    <row r="27" spans="1:13" x14ac:dyDescent="0.25">
      <c r="A27" s="1">
        <v>41136</v>
      </c>
      <c r="B27" t="s">
        <v>8</v>
      </c>
      <c r="C27">
        <v>1</v>
      </c>
      <c r="D27">
        <v>1</v>
      </c>
      <c r="E27" t="s">
        <v>16</v>
      </c>
      <c r="F27">
        <f t="shared" si="0"/>
        <v>0</v>
      </c>
      <c r="G27">
        <f t="shared" si="1"/>
        <v>1</v>
      </c>
      <c r="H27">
        <f t="shared" si="2"/>
        <v>0</v>
      </c>
      <c r="I27">
        <f>VLOOKUP(B27,TeamAttrs!$A$2:$B$20,2,FALSE)</f>
        <v>5</v>
      </c>
      <c r="J27">
        <f>VLOOKUP(E27,TeamAttrs!$A$2:$B$20,2,FALSE)</f>
        <v>8</v>
      </c>
      <c r="K27">
        <f t="shared" si="3"/>
        <v>3</v>
      </c>
      <c r="L27" t="str">
        <f>VLOOKUP(B27,TeamAttrs!$A$2:$C$20,3,FALSE)</f>
        <v>East</v>
      </c>
      <c r="M27" t="str">
        <f>VLOOKUP(E27,TeamAttrs!$A$2:$C$20,3,FALSE)</f>
        <v>West</v>
      </c>
    </row>
    <row r="28" spans="1:13" x14ac:dyDescent="0.25">
      <c r="A28" s="1">
        <v>41147</v>
      </c>
      <c r="B28" t="s">
        <v>16</v>
      </c>
      <c r="C28">
        <v>2</v>
      </c>
      <c r="D28">
        <v>0</v>
      </c>
      <c r="E28" t="s">
        <v>7</v>
      </c>
      <c r="F28">
        <f t="shared" si="0"/>
        <v>1</v>
      </c>
      <c r="G28">
        <f t="shared" si="1"/>
        <v>0</v>
      </c>
      <c r="H28">
        <f t="shared" si="2"/>
        <v>0</v>
      </c>
      <c r="I28">
        <f>VLOOKUP(B28,TeamAttrs!$A$2:$B$20,2,FALSE)</f>
        <v>8</v>
      </c>
      <c r="J28">
        <f>VLOOKUP(E28,TeamAttrs!$A$2:$B$20,2,FALSE)</f>
        <v>6</v>
      </c>
      <c r="K28">
        <f t="shared" si="3"/>
        <v>-2</v>
      </c>
      <c r="L28" t="str">
        <f>VLOOKUP(B28,TeamAttrs!$A$2:$C$20,3,FALSE)</f>
        <v>West</v>
      </c>
      <c r="M28" t="str">
        <f>VLOOKUP(E28,TeamAttrs!$A$2:$C$20,3,FALSE)</f>
        <v>West</v>
      </c>
    </row>
    <row r="29" spans="1:13" x14ac:dyDescent="0.25">
      <c r="A29" s="1">
        <v>41153</v>
      </c>
      <c r="B29" t="s">
        <v>16</v>
      </c>
      <c r="C29">
        <v>2</v>
      </c>
      <c r="D29">
        <v>0</v>
      </c>
      <c r="E29" t="s">
        <v>28</v>
      </c>
      <c r="F29">
        <f t="shared" si="0"/>
        <v>1</v>
      </c>
      <c r="G29">
        <f t="shared" si="1"/>
        <v>0</v>
      </c>
      <c r="H29">
        <f t="shared" si="2"/>
        <v>0</v>
      </c>
      <c r="I29">
        <f>VLOOKUP(B29,TeamAttrs!$A$2:$B$20,2,FALSE)</f>
        <v>8</v>
      </c>
      <c r="J29" t="e">
        <f>VLOOKUP(E29,TeamAttrs!$A$2:$B$20,2,FALSE)</f>
        <v>#N/A</v>
      </c>
      <c r="K29" t="e">
        <f t="shared" si="3"/>
        <v>#N/A</v>
      </c>
      <c r="L29" t="str">
        <f>VLOOKUP(B29,TeamAttrs!$A$2:$C$20,3,FALSE)</f>
        <v>West</v>
      </c>
      <c r="M29" t="e">
        <f>VLOOKUP(E29,TeamAttrs!$A$2:$C$20,3,FALSE)</f>
        <v>#N/A</v>
      </c>
    </row>
    <row r="30" spans="1:13" x14ac:dyDescent="0.25">
      <c r="A30" s="1">
        <v>41166</v>
      </c>
      <c r="B30" t="s">
        <v>16</v>
      </c>
      <c r="C30">
        <v>2</v>
      </c>
      <c r="D30">
        <v>0</v>
      </c>
      <c r="E30" t="s">
        <v>14</v>
      </c>
      <c r="F30">
        <f t="shared" si="0"/>
        <v>1</v>
      </c>
      <c r="G30">
        <f t="shared" si="1"/>
        <v>0</v>
      </c>
      <c r="H30">
        <f t="shared" si="2"/>
        <v>0</v>
      </c>
      <c r="I30">
        <f>VLOOKUP(B30,TeamAttrs!$A$2:$B$20,2,FALSE)</f>
        <v>8</v>
      </c>
      <c r="J30">
        <f>VLOOKUP(E30,TeamAttrs!$A$2:$B$20,2,FALSE)</f>
        <v>7</v>
      </c>
      <c r="K30">
        <f t="shared" si="3"/>
        <v>-1</v>
      </c>
      <c r="L30" t="str">
        <f>VLOOKUP(B30,TeamAttrs!$A$2:$C$20,3,FALSE)</f>
        <v>West</v>
      </c>
      <c r="M30" t="str">
        <f>VLOOKUP(E30,TeamAttrs!$A$2:$C$20,3,FALSE)</f>
        <v>West</v>
      </c>
    </row>
    <row r="31" spans="1:13" x14ac:dyDescent="0.25">
      <c r="A31" s="1">
        <v>41174</v>
      </c>
      <c r="B31" t="s">
        <v>16</v>
      </c>
      <c r="C31">
        <v>4</v>
      </c>
      <c r="D31">
        <v>2</v>
      </c>
      <c r="E31" t="s">
        <v>10</v>
      </c>
      <c r="F31">
        <f t="shared" si="0"/>
        <v>1</v>
      </c>
      <c r="G31">
        <f t="shared" si="1"/>
        <v>0</v>
      </c>
      <c r="H31">
        <f t="shared" si="2"/>
        <v>0</v>
      </c>
      <c r="I31">
        <f>VLOOKUP(B31,TeamAttrs!$A$2:$B$20,2,FALSE)</f>
        <v>8</v>
      </c>
      <c r="J31">
        <f>VLOOKUP(E31,TeamAttrs!$A$2:$B$20,2,FALSE)</f>
        <v>5</v>
      </c>
      <c r="K31">
        <f t="shared" si="3"/>
        <v>-3</v>
      </c>
      <c r="L31" t="str">
        <f>VLOOKUP(B31,TeamAttrs!$A$2:$C$20,3,FALSE)</f>
        <v>West</v>
      </c>
      <c r="M31" t="str">
        <f>VLOOKUP(E31,TeamAttrs!$A$2:$C$20,3,FALSE)</f>
        <v>East</v>
      </c>
    </row>
    <row r="32" spans="1:13" x14ac:dyDescent="0.25">
      <c r="A32" s="1">
        <v>41182</v>
      </c>
      <c r="B32" t="s">
        <v>14</v>
      </c>
      <c r="C32">
        <v>1</v>
      </c>
      <c r="D32">
        <v>1</v>
      </c>
      <c r="E32" t="s">
        <v>16</v>
      </c>
      <c r="F32">
        <f t="shared" si="0"/>
        <v>0</v>
      </c>
      <c r="G32">
        <f t="shared" si="1"/>
        <v>1</v>
      </c>
      <c r="H32">
        <f t="shared" si="2"/>
        <v>0</v>
      </c>
      <c r="I32">
        <f>VLOOKUP(B32,TeamAttrs!$A$2:$B$20,2,FALSE)</f>
        <v>7</v>
      </c>
      <c r="J32">
        <f>VLOOKUP(E32,TeamAttrs!$A$2:$B$20,2,FALSE)</f>
        <v>8</v>
      </c>
      <c r="K32">
        <f t="shared" si="3"/>
        <v>1</v>
      </c>
      <c r="L32" t="str">
        <f>VLOOKUP(B32,TeamAttrs!$A$2:$C$20,3,FALSE)</f>
        <v>West</v>
      </c>
      <c r="M32" t="str">
        <f>VLOOKUP(E32,TeamAttrs!$A$2:$C$20,3,FALSE)</f>
        <v>West</v>
      </c>
    </row>
    <row r="33" spans="1:13" x14ac:dyDescent="0.25">
      <c r="A33" s="1">
        <v>41188</v>
      </c>
      <c r="B33" t="s">
        <v>16</v>
      </c>
      <c r="C33">
        <v>1</v>
      </c>
      <c r="D33">
        <v>2</v>
      </c>
      <c r="E33" t="s">
        <v>18</v>
      </c>
      <c r="F33">
        <f t="shared" si="0"/>
        <v>0</v>
      </c>
      <c r="G33">
        <f t="shared" si="1"/>
        <v>0</v>
      </c>
      <c r="H33">
        <f t="shared" si="2"/>
        <v>1</v>
      </c>
      <c r="I33">
        <f>VLOOKUP(B33,TeamAttrs!$A$2:$B$20,2,FALSE)</f>
        <v>8</v>
      </c>
      <c r="J33">
        <f>VLOOKUP(E33,TeamAttrs!$A$2:$B$20,2,FALSE)</f>
        <v>7</v>
      </c>
      <c r="K33">
        <f t="shared" si="3"/>
        <v>-1</v>
      </c>
      <c r="L33" t="str">
        <f>VLOOKUP(B33,TeamAttrs!$A$2:$C$20,3,FALSE)</f>
        <v>West</v>
      </c>
      <c r="M33" t="str">
        <f>VLOOKUP(E33,TeamAttrs!$A$2:$C$20,3,FALSE)</f>
        <v>West</v>
      </c>
    </row>
    <row r="34" spans="1:13" x14ac:dyDescent="0.25">
      <c r="A34" s="1">
        <v>41203</v>
      </c>
      <c r="B34" t="s">
        <v>27</v>
      </c>
      <c r="C34">
        <v>2</v>
      </c>
      <c r="D34">
        <v>2</v>
      </c>
      <c r="E34" t="s">
        <v>16</v>
      </c>
      <c r="F34">
        <f t="shared" si="0"/>
        <v>0</v>
      </c>
      <c r="G34">
        <f t="shared" si="1"/>
        <v>1</v>
      </c>
      <c r="H34">
        <f t="shared" si="2"/>
        <v>0</v>
      </c>
      <c r="I34" t="e">
        <f>VLOOKUP(B34,TeamAttrs!$A$2:$B$20,2,FALSE)</f>
        <v>#N/A</v>
      </c>
      <c r="J34">
        <f>VLOOKUP(E34,TeamAttrs!$A$2:$B$20,2,FALSE)</f>
        <v>8</v>
      </c>
      <c r="K34" t="e">
        <f t="shared" si="3"/>
        <v>#N/A</v>
      </c>
      <c r="L34" t="e">
        <f>VLOOKUP(B34,TeamAttrs!$A$2:$C$20,3,FALSE)</f>
        <v>#N/A</v>
      </c>
      <c r="M34" t="str">
        <f>VLOOKUP(E34,TeamAttrs!$A$2:$C$20,3,FALSE)</f>
        <v>West</v>
      </c>
    </row>
    <row r="35" spans="1:13" x14ac:dyDescent="0.25">
      <c r="A35" s="1">
        <v>41210</v>
      </c>
      <c r="B35" t="s">
        <v>16</v>
      </c>
      <c r="C35">
        <v>1</v>
      </c>
      <c r="D35">
        <v>0</v>
      </c>
      <c r="E35" t="s">
        <v>11</v>
      </c>
      <c r="F35">
        <f t="shared" si="0"/>
        <v>1</v>
      </c>
      <c r="G35">
        <f t="shared" si="1"/>
        <v>0</v>
      </c>
      <c r="H35">
        <f t="shared" si="2"/>
        <v>0</v>
      </c>
      <c r="I35">
        <f>VLOOKUP(B35,TeamAttrs!$A$2:$B$20,2,FALSE)</f>
        <v>8</v>
      </c>
      <c r="J35">
        <f>VLOOKUP(E35,TeamAttrs!$A$2:$B$20,2,FALSE)</f>
        <v>8</v>
      </c>
      <c r="K35">
        <f t="shared" si="3"/>
        <v>0</v>
      </c>
      <c r="L35" t="str">
        <f>VLOOKUP(B35,TeamAttrs!$A$2:$C$20,3,FALSE)</f>
        <v>West</v>
      </c>
      <c r="M35" t="str">
        <f>VLOOKUP(E35,TeamAttrs!$A$2:$C$20,3,FALSE)</f>
        <v>West</v>
      </c>
    </row>
    <row r="36" spans="1:13" x14ac:dyDescent="0.25">
      <c r="A36" s="1">
        <v>41214</v>
      </c>
      <c r="B36" t="s">
        <v>16</v>
      </c>
      <c r="C36">
        <v>2</v>
      </c>
      <c r="D36">
        <v>1</v>
      </c>
      <c r="E36" t="s">
        <v>28</v>
      </c>
      <c r="F36">
        <f t="shared" si="0"/>
        <v>1</v>
      </c>
      <c r="G36">
        <f t="shared" si="1"/>
        <v>0</v>
      </c>
      <c r="H36">
        <f t="shared" si="2"/>
        <v>0</v>
      </c>
      <c r="I36">
        <f>VLOOKUP(B36,TeamAttrs!$A$2:$B$20,2,FALSE)</f>
        <v>8</v>
      </c>
      <c r="J36" t="e">
        <f>VLOOKUP(E36,TeamAttrs!$A$2:$B$20,2,FALSE)</f>
        <v>#N/A</v>
      </c>
      <c r="K36" t="e">
        <f t="shared" si="3"/>
        <v>#N/A</v>
      </c>
      <c r="L36" t="str">
        <f>VLOOKUP(B36,TeamAttrs!$A$2:$C$20,3,FALSE)</f>
        <v>West</v>
      </c>
      <c r="M36" t="e">
        <f>VLOOKUP(E36,TeamAttrs!$A$2:$C$20,3,FALSE)</f>
        <v>#N/A</v>
      </c>
    </row>
    <row r="37" spans="1:13" x14ac:dyDescent="0.25">
      <c r="A37" s="1">
        <v>41217</v>
      </c>
      <c r="B37" t="s">
        <v>16</v>
      </c>
      <c r="C37">
        <v>0</v>
      </c>
      <c r="D37">
        <v>1</v>
      </c>
      <c r="E37" t="s">
        <v>27</v>
      </c>
      <c r="F37">
        <f t="shared" si="0"/>
        <v>0</v>
      </c>
      <c r="G37">
        <f t="shared" si="1"/>
        <v>0</v>
      </c>
      <c r="H37">
        <f t="shared" si="2"/>
        <v>1</v>
      </c>
      <c r="I37">
        <f>VLOOKUP(B37,TeamAttrs!$A$2:$B$20,2,FALSE)</f>
        <v>8</v>
      </c>
      <c r="J37" t="e">
        <f>VLOOKUP(E37,TeamAttrs!$A$2:$B$20,2,FALSE)</f>
        <v>#N/A</v>
      </c>
      <c r="K37" t="e">
        <f t="shared" si="3"/>
        <v>#N/A</v>
      </c>
      <c r="L37" t="str">
        <f>VLOOKUP(B37,TeamAttrs!$A$2:$C$20,3,FALSE)</f>
        <v>West</v>
      </c>
      <c r="M37" t="e">
        <f>VLOOKUP(E37,TeamAttrs!$A$2:$C$20,3,FALSE)</f>
        <v>#N/A</v>
      </c>
    </row>
    <row r="38" spans="1:13" x14ac:dyDescent="0.25">
      <c r="A38" s="1">
        <v>41220</v>
      </c>
      <c r="B38" t="s">
        <v>27</v>
      </c>
      <c r="C38">
        <v>1</v>
      </c>
      <c r="D38">
        <v>3</v>
      </c>
      <c r="E38" t="s">
        <v>16</v>
      </c>
      <c r="F38">
        <f t="shared" si="0"/>
        <v>0</v>
      </c>
      <c r="G38">
        <f t="shared" si="1"/>
        <v>0</v>
      </c>
      <c r="H38">
        <f t="shared" si="2"/>
        <v>1</v>
      </c>
      <c r="I38" t="e">
        <f>VLOOKUP(B38,TeamAttrs!$A$2:$B$20,2,FALSE)</f>
        <v>#N/A</v>
      </c>
      <c r="J38">
        <f>VLOOKUP(E38,TeamAttrs!$A$2:$B$20,2,FALSE)</f>
        <v>8</v>
      </c>
      <c r="K38" t="e">
        <f t="shared" si="3"/>
        <v>#N/A</v>
      </c>
      <c r="L38" t="e">
        <f>VLOOKUP(B38,TeamAttrs!$A$2:$C$20,3,FALSE)</f>
        <v>#N/A</v>
      </c>
      <c r="M38" t="str">
        <f>VLOOKUP(E38,TeamAttrs!$A$2:$C$20,3,FALSE)</f>
        <v>West</v>
      </c>
    </row>
    <row r="39" spans="1:13" x14ac:dyDescent="0.25">
      <c r="A39" s="1">
        <v>41224</v>
      </c>
      <c r="B39" t="s">
        <v>16</v>
      </c>
      <c r="C39">
        <v>3</v>
      </c>
      <c r="D39">
        <v>0</v>
      </c>
      <c r="E39" t="s">
        <v>11</v>
      </c>
      <c r="F39">
        <f t="shared" si="0"/>
        <v>1</v>
      </c>
      <c r="G39">
        <f t="shared" si="1"/>
        <v>0</v>
      </c>
      <c r="H39">
        <f t="shared" si="2"/>
        <v>0</v>
      </c>
      <c r="I39">
        <f>VLOOKUP(B39,TeamAttrs!$A$2:$B$20,2,FALSE)</f>
        <v>8</v>
      </c>
      <c r="J39">
        <f>VLOOKUP(E39,TeamAttrs!$A$2:$B$20,2,FALSE)</f>
        <v>8</v>
      </c>
      <c r="K39">
        <f t="shared" si="3"/>
        <v>0</v>
      </c>
      <c r="L39" t="str">
        <f>VLOOKUP(B39,TeamAttrs!$A$2:$C$20,3,FALSE)</f>
        <v>West</v>
      </c>
      <c r="M39" t="str">
        <f>VLOOKUP(E39,TeamAttrs!$A$2:$C$20,3,FALSE)</f>
        <v>West</v>
      </c>
    </row>
    <row r="40" spans="1:13" x14ac:dyDescent="0.25">
      <c r="A40" s="1">
        <v>41231</v>
      </c>
      <c r="B40" t="s">
        <v>11</v>
      </c>
      <c r="C40">
        <v>2</v>
      </c>
      <c r="D40">
        <v>1</v>
      </c>
      <c r="E40" t="s">
        <v>16</v>
      </c>
      <c r="F40">
        <f t="shared" si="0"/>
        <v>1</v>
      </c>
      <c r="G40">
        <f t="shared" si="1"/>
        <v>0</v>
      </c>
      <c r="H40">
        <f t="shared" si="2"/>
        <v>0</v>
      </c>
      <c r="I40">
        <f>VLOOKUP(B40,TeamAttrs!$A$2:$B$20,2,FALSE)</f>
        <v>8</v>
      </c>
      <c r="J40">
        <f>VLOOKUP(E40,TeamAttrs!$A$2:$B$20,2,FALSE)</f>
        <v>8</v>
      </c>
      <c r="K40">
        <f t="shared" si="3"/>
        <v>0</v>
      </c>
      <c r="L40" t="str">
        <f>VLOOKUP(B40,TeamAttrs!$A$2:$C$20,3,FALSE)</f>
        <v>West</v>
      </c>
      <c r="M40" t="str">
        <f>VLOOKUP(E40,TeamAttrs!$A$2:$C$20,3,FALSE)</f>
        <v>West</v>
      </c>
    </row>
    <row r="41" spans="1:13" x14ac:dyDescent="0.25">
      <c r="A41" t="s">
        <v>29</v>
      </c>
      <c r="B41" t="s">
        <v>16</v>
      </c>
      <c r="C41">
        <v>3</v>
      </c>
      <c r="D41">
        <v>1</v>
      </c>
      <c r="E41" t="s">
        <v>13</v>
      </c>
      <c r="F41">
        <f t="shared" si="0"/>
        <v>1</v>
      </c>
      <c r="G41">
        <f t="shared" si="1"/>
        <v>0</v>
      </c>
      <c r="H41">
        <f t="shared" si="2"/>
        <v>0</v>
      </c>
      <c r="I41">
        <f>VLOOKUP(B41,TeamAttrs!$A$2:$B$20,2,FALSE)</f>
        <v>8</v>
      </c>
      <c r="J41">
        <f>VLOOKUP(E41,TeamAttrs!$A$2:$B$20,2,FALSE)</f>
        <v>6</v>
      </c>
      <c r="K41">
        <f t="shared" si="3"/>
        <v>-2</v>
      </c>
      <c r="L41" t="str">
        <f>VLOOKUP(B41,TeamAttrs!$A$2:$C$20,3,FALSE)</f>
        <v>West</v>
      </c>
      <c r="M41" t="str">
        <f>VLOOKUP(E41,TeamAttrs!$A$2:$C$20,3,FALSE)</f>
        <v>East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C1" workbookViewId="0">
      <selection activeCell="I1" sqref="I1:M2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16.140625" bestFit="1" customWidth="1"/>
    <col min="4" max="4" width="11.7109375" bestFit="1" customWidth="1"/>
    <col min="5" max="5" width="23.140625" bestFit="1" customWidth="1"/>
    <col min="6" max="6" width="10" bestFit="1" customWidth="1"/>
    <col min="8" max="8" width="10" bestFit="1" customWidth="1"/>
    <col min="9" max="9" width="15.28515625" bestFit="1" customWidth="1"/>
    <col min="10" max="10" width="15.85546875" bestFit="1" customWidth="1"/>
    <col min="11" max="11" width="19.2851562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31</v>
      </c>
      <c r="J1" s="2" t="s">
        <v>32</v>
      </c>
      <c r="K1" s="2" t="s">
        <v>33</v>
      </c>
      <c r="L1" s="2" t="s">
        <v>37</v>
      </c>
      <c r="M1" s="2" t="s">
        <v>38</v>
      </c>
    </row>
    <row r="2" spans="1:13" x14ac:dyDescent="0.25">
      <c r="A2" s="1">
        <v>40979</v>
      </c>
      <c r="B2" t="s">
        <v>7</v>
      </c>
      <c r="C2">
        <v>2</v>
      </c>
      <c r="D2">
        <v>1</v>
      </c>
      <c r="E2" t="s">
        <v>15</v>
      </c>
      <c r="F2">
        <f>IF(C2&gt;D2, 1,0)</f>
        <v>1</v>
      </c>
      <c r="G2">
        <f>IF(C2=D2, 1, 0)</f>
        <v>0</v>
      </c>
      <c r="H2">
        <f>IF(D2&gt;C2, 1,0)</f>
        <v>0</v>
      </c>
      <c r="I2">
        <f>VLOOKUP(B2,TeamAttrs!$A$2:$B$20,2,FALSE)</f>
        <v>6</v>
      </c>
      <c r="J2">
        <f>VLOOKUP(E2,TeamAttrs!$A$2:$B$20,2,FALSE)</f>
        <v>5</v>
      </c>
      <c r="K2">
        <f>J2-I2</f>
        <v>-1</v>
      </c>
      <c r="L2" t="str">
        <f>VLOOKUP(B2,TeamAttrs!$A$2:$C$20,3,FALSE)</f>
        <v>West</v>
      </c>
      <c r="M2" t="str">
        <f>VLOOKUP(E2,TeamAttrs!$A$2:$C$20,3,FALSE)</f>
        <v>East</v>
      </c>
    </row>
    <row r="3" spans="1:13" x14ac:dyDescent="0.25">
      <c r="A3" s="1">
        <v>40985</v>
      </c>
      <c r="B3" t="s">
        <v>7</v>
      </c>
      <c r="C3">
        <v>1</v>
      </c>
      <c r="D3">
        <v>1</v>
      </c>
      <c r="E3" t="s">
        <v>12</v>
      </c>
      <c r="F3">
        <f>IF(C3&gt;D3, 1,0)</f>
        <v>0</v>
      </c>
      <c r="G3">
        <f>IF(C3=D3, 1, 0)</f>
        <v>1</v>
      </c>
      <c r="H3">
        <f>IF(D3&gt;C3, 1,0)</f>
        <v>0</v>
      </c>
      <c r="I3">
        <f>VLOOKUP(B3,TeamAttrs!$A$2:$B$20,2,FALSE)</f>
        <v>6</v>
      </c>
      <c r="J3">
        <f>VLOOKUP(E3,TeamAttrs!$A$2:$B$20,2,FALSE)</f>
        <v>8</v>
      </c>
      <c r="K3">
        <f t="shared" ref="K3:K35" si="0">J3-I3</f>
        <v>2</v>
      </c>
      <c r="L3" t="str">
        <f>VLOOKUP(B3,TeamAttrs!$A$2:$C$20,3,FALSE)</f>
        <v>West</v>
      </c>
      <c r="M3" t="str">
        <f>VLOOKUP(E3,TeamAttrs!$A$2:$C$20,3,FALSE)</f>
        <v>West</v>
      </c>
    </row>
    <row r="4" spans="1:13" x14ac:dyDescent="0.25">
      <c r="A4" s="1">
        <v>40993</v>
      </c>
      <c r="B4" t="s">
        <v>6</v>
      </c>
      <c r="C4">
        <v>2</v>
      </c>
      <c r="D4">
        <v>1</v>
      </c>
      <c r="E4" t="s">
        <v>7</v>
      </c>
      <c r="F4">
        <f>IF(C4&gt;D4, 1,0)</f>
        <v>1</v>
      </c>
      <c r="G4">
        <f>IF(C4=D4, 1, 0)</f>
        <v>0</v>
      </c>
      <c r="H4">
        <f>IF(D4&gt;C4, 1,0)</f>
        <v>0</v>
      </c>
      <c r="I4">
        <f>VLOOKUP(B4,TeamAttrs!$A$2:$B$20,2,FALSE)</f>
        <v>6</v>
      </c>
      <c r="J4">
        <f>VLOOKUP(E4,TeamAttrs!$A$2:$B$20,2,FALSE)</f>
        <v>6</v>
      </c>
      <c r="K4">
        <f t="shared" si="0"/>
        <v>0</v>
      </c>
      <c r="L4" t="str">
        <f>VLOOKUP(B4,TeamAttrs!$A$2:$C$20,3,FALSE)</f>
        <v>East</v>
      </c>
      <c r="M4" t="str">
        <f>VLOOKUP(E4,TeamAttrs!$A$2:$C$20,3,FALSE)</f>
        <v>West</v>
      </c>
    </row>
    <row r="5" spans="1:13" x14ac:dyDescent="0.25">
      <c r="A5" s="1">
        <v>40998</v>
      </c>
      <c r="B5" t="s">
        <v>3</v>
      </c>
      <c r="C5">
        <v>4</v>
      </c>
      <c r="D5">
        <v>1</v>
      </c>
      <c r="E5" t="s">
        <v>7</v>
      </c>
      <c r="F5">
        <f>IF(C5&gt;D5, 1,0)</f>
        <v>1</v>
      </c>
      <c r="G5">
        <f>IF(C5=D5, 1, 0)</f>
        <v>0</v>
      </c>
      <c r="H5">
        <f>IF(D5&gt;C5, 1,0)</f>
        <v>0</v>
      </c>
      <c r="I5">
        <f>VLOOKUP(B5,TeamAttrs!$A$2:$B$20,2,FALSE)</f>
        <v>5</v>
      </c>
      <c r="J5">
        <f>VLOOKUP(E5,TeamAttrs!$A$2:$B$20,2,FALSE)</f>
        <v>6</v>
      </c>
      <c r="K5">
        <f t="shared" si="0"/>
        <v>1</v>
      </c>
      <c r="L5" t="str">
        <f>VLOOKUP(B5,TeamAttrs!$A$2:$C$20,3,FALSE)</f>
        <v>East</v>
      </c>
      <c r="M5" t="str">
        <f>VLOOKUP(E5,TeamAttrs!$A$2:$C$20,3,FALSE)</f>
        <v>West</v>
      </c>
    </row>
    <row r="6" spans="1:13" x14ac:dyDescent="0.25">
      <c r="A6" s="1">
        <v>41004</v>
      </c>
      <c r="B6" t="s">
        <v>7</v>
      </c>
      <c r="C6">
        <v>1</v>
      </c>
      <c r="D6">
        <v>0</v>
      </c>
      <c r="E6" t="s">
        <v>9</v>
      </c>
      <c r="F6">
        <f>IF(C6&gt;D6, 1,0)</f>
        <v>1</v>
      </c>
      <c r="G6">
        <f>IF(C6=D6, 1, 0)</f>
        <v>0</v>
      </c>
      <c r="H6">
        <f>IF(D6&gt;C6, 1,0)</f>
        <v>0</v>
      </c>
      <c r="I6">
        <f>VLOOKUP(B6,TeamAttrs!$A$2:$B$20,2,FALSE)</f>
        <v>6</v>
      </c>
      <c r="J6">
        <f>VLOOKUP(E6,TeamAttrs!$A$2:$B$20,2,FALSE)</f>
        <v>5</v>
      </c>
      <c r="K6">
        <f t="shared" si="0"/>
        <v>-1</v>
      </c>
      <c r="L6" t="str">
        <f>VLOOKUP(B6,TeamAttrs!$A$2:$C$20,3,FALSE)</f>
        <v>West</v>
      </c>
      <c r="M6" t="str">
        <f>VLOOKUP(E6,TeamAttrs!$A$2:$C$20,3,FALSE)</f>
        <v>East</v>
      </c>
    </row>
    <row r="7" spans="1:13" x14ac:dyDescent="0.25">
      <c r="A7" s="1">
        <v>41013</v>
      </c>
      <c r="B7" t="s">
        <v>7</v>
      </c>
      <c r="C7">
        <v>2</v>
      </c>
      <c r="D7">
        <v>1</v>
      </c>
      <c r="E7" t="s">
        <v>1</v>
      </c>
      <c r="F7">
        <f>IF(C7&gt;D7, 1,0)</f>
        <v>1</v>
      </c>
      <c r="G7">
        <f>IF(C7=D7, 1, 0)</f>
        <v>0</v>
      </c>
      <c r="H7">
        <f>IF(D7&gt;C7, 1,0)</f>
        <v>0</v>
      </c>
      <c r="I7">
        <f>VLOOKUP(B7,TeamAttrs!$A$2:$B$20,2,FALSE)</f>
        <v>6</v>
      </c>
      <c r="J7">
        <f>VLOOKUP(E7,TeamAttrs!$A$2:$B$20,2,FALSE)</f>
        <v>5</v>
      </c>
      <c r="K7">
        <f t="shared" si="0"/>
        <v>-1</v>
      </c>
      <c r="L7" t="str">
        <f>VLOOKUP(B7,TeamAttrs!$A$2:$C$20,3,FALSE)</f>
        <v>West</v>
      </c>
      <c r="M7" t="str">
        <f>VLOOKUP(E7,TeamAttrs!$A$2:$C$20,3,FALSE)</f>
        <v>East</v>
      </c>
    </row>
    <row r="8" spans="1:13" x14ac:dyDescent="0.25">
      <c r="A8" s="1">
        <v>41020</v>
      </c>
      <c r="B8" t="s">
        <v>28</v>
      </c>
      <c r="C8">
        <v>1</v>
      </c>
      <c r="D8">
        <v>0</v>
      </c>
      <c r="E8" t="s">
        <v>7</v>
      </c>
      <c r="F8">
        <f>IF(C8&gt;D8, 1,0)</f>
        <v>1</v>
      </c>
      <c r="G8">
        <f>IF(C8=D8, 1, 0)</f>
        <v>0</v>
      </c>
      <c r="H8">
        <f>IF(D8&gt;C8, 1,0)</f>
        <v>0</v>
      </c>
      <c r="I8" t="e">
        <f>VLOOKUP(B8,TeamAttrs!$A$2:$B$20,2,FALSE)</f>
        <v>#N/A</v>
      </c>
      <c r="J8">
        <f>VLOOKUP(E8,TeamAttrs!$A$2:$B$20,2,FALSE)</f>
        <v>6</v>
      </c>
      <c r="K8" t="e">
        <f t="shared" si="0"/>
        <v>#N/A</v>
      </c>
      <c r="L8" t="e">
        <f>VLOOKUP(B8,TeamAttrs!$A$2:$C$20,3,FALSE)</f>
        <v>#N/A</v>
      </c>
      <c r="M8" t="str">
        <f>VLOOKUP(E8,TeamAttrs!$A$2:$C$20,3,FALSE)</f>
        <v>West</v>
      </c>
    </row>
    <row r="9" spans="1:13" x14ac:dyDescent="0.25">
      <c r="A9" s="1">
        <v>41024</v>
      </c>
      <c r="B9" t="s">
        <v>7</v>
      </c>
      <c r="C9">
        <v>1</v>
      </c>
      <c r="D9">
        <v>1</v>
      </c>
      <c r="E9" t="s">
        <v>18</v>
      </c>
      <c r="F9">
        <f>IF(C9&gt;D9, 1,0)</f>
        <v>0</v>
      </c>
      <c r="G9">
        <f>IF(C9=D9, 1, 0)</f>
        <v>1</v>
      </c>
      <c r="H9">
        <f>IF(D9&gt;C9, 1,0)</f>
        <v>0</v>
      </c>
      <c r="I9">
        <f>VLOOKUP(B9,TeamAttrs!$A$2:$B$20,2,FALSE)</f>
        <v>6</v>
      </c>
      <c r="J9">
        <f>VLOOKUP(E9,TeamAttrs!$A$2:$B$20,2,FALSE)</f>
        <v>7</v>
      </c>
      <c r="K9">
        <f t="shared" si="0"/>
        <v>1</v>
      </c>
      <c r="L9" t="str">
        <f>VLOOKUP(B9,TeamAttrs!$A$2:$C$20,3,FALSE)</f>
        <v>West</v>
      </c>
      <c r="M9" t="str">
        <f>VLOOKUP(E9,TeamAttrs!$A$2:$C$20,3,FALSE)</f>
        <v>West</v>
      </c>
    </row>
    <row r="10" spans="1:13" x14ac:dyDescent="0.25">
      <c r="A10" s="1">
        <v>41027</v>
      </c>
      <c r="B10" t="s">
        <v>16</v>
      </c>
      <c r="C10">
        <v>1</v>
      </c>
      <c r="D10">
        <v>1</v>
      </c>
      <c r="E10" t="s">
        <v>7</v>
      </c>
      <c r="F10">
        <f>IF(C10&gt;D10, 1,0)</f>
        <v>0</v>
      </c>
      <c r="G10">
        <f>IF(C10=D10, 1, 0)</f>
        <v>1</v>
      </c>
      <c r="H10">
        <f>IF(D10&gt;C10, 1,0)</f>
        <v>0</v>
      </c>
      <c r="I10">
        <f>VLOOKUP(B10,TeamAttrs!$A$2:$B$20,2,FALSE)</f>
        <v>8</v>
      </c>
      <c r="J10">
        <f>VLOOKUP(E10,TeamAttrs!$A$2:$B$20,2,FALSE)</f>
        <v>6</v>
      </c>
      <c r="K10">
        <f t="shared" si="0"/>
        <v>-2</v>
      </c>
      <c r="L10" t="str">
        <f>VLOOKUP(B10,TeamAttrs!$A$2:$C$20,3,FALSE)</f>
        <v>West</v>
      </c>
      <c r="M10" t="str">
        <f>VLOOKUP(E10,TeamAttrs!$A$2:$C$20,3,FALSE)</f>
        <v>West</v>
      </c>
    </row>
    <row r="11" spans="1:13" x14ac:dyDescent="0.25">
      <c r="A11" s="1">
        <v>41035</v>
      </c>
      <c r="B11" t="s">
        <v>7</v>
      </c>
      <c r="C11">
        <v>0</v>
      </c>
      <c r="D11">
        <v>2</v>
      </c>
      <c r="E11" t="s">
        <v>14</v>
      </c>
      <c r="F11">
        <f>IF(C11&gt;D11, 1,0)</f>
        <v>0</v>
      </c>
      <c r="G11">
        <f>IF(C11=D11, 1, 0)</f>
        <v>0</v>
      </c>
      <c r="H11">
        <f>IF(D11&gt;C11, 1,0)</f>
        <v>1</v>
      </c>
      <c r="I11">
        <f>VLOOKUP(B11,TeamAttrs!$A$2:$B$20,2,FALSE)</f>
        <v>6</v>
      </c>
      <c r="J11">
        <f>VLOOKUP(E11,TeamAttrs!$A$2:$B$20,2,FALSE)</f>
        <v>7</v>
      </c>
      <c r="K11">
        <f t="shared" si="0"/>
        <v>1</v>
      </c>
      <c r="L11" t="str">
        <f>VLOOKUP(B11,TeamAttrs!$A$2:$C$20,3,FALSE)</f>
        <v>West</v>
      </c>
      <c r="M11" t="str">
        <f>VLOOKUP(E11,TeamAttrs!$A$2:$C$20,3,FALSE)</f>
        <v>West</v>
      </c>
    </row>
    <row r="12" spans="1:13" x14ac:dyDescent="0.25">
      <c r="A12" s="1">
        <v>41038</v>
      </c>
      <c r="B12" t="s">
        <v>7</v>
      </c>
      <c r="C12">
        <v>0</v>
      </c>
      <c r="D12">
        <v>2</v>
      </c>
      <c r="E12" t="s">
        <v>11</v>
      </c>
      <c r="F12">
        <f>IF(C12&gt;D12, 1,0)</f>
        <v>0</v>
      </c>
      <c r="G12">
        <f>IF(C12=D12, 1, 0)</f>
        <v>0</v>
      </c>
      <c r="H12">
        <f>IF(D12&gt;C12, 1,0)</f>
        <v>1</v>
      </c>
      <c r="I12">
        <f>VLOOKUP(B12,TeamAttrs!$A$2:$B$20,2,FALSE)</f>
        <v>6</v>
      </c>
      <c r="J12">
        <f>VLOOKUP(E12,TeamAttrs!$A$2:$B$20,2,FALSE)</f>
        <v>8</v>
      </c>
      <c r="K12">
        <f t="shared" si="0"/>
        <v>2</v>
      </c>
      <c r="L12" t="str">
        <f>VLOOKUP(B12,TeamAttrs!$A$2:$C$20,3,FALSE)</f>
        <v>West</v>
      </c>
      <c r="M12" t="str">
        <f>VLOOKUP(E12,TeamAttrs!$A$2:$C$20,3,FALSE)</f>
        <v>West</v>
      </c>
    </row>
    <row r="13" spans="1:13" x14ac:dyDescent="0.25">
      <c r="A13" s="1">
        <v>41041</v>
      </c>
      <c r="B13" t="s">
        <v>8</v>
      </c>
      <c r="C13">
        <v>2</v>
      </c>
      <c r="D13">
        <v>1</v>
      </c>
      <c r="E13" t="s">
        <v>7</v>
      </c>
      <c r="F13">
        <f>IF(C13&gt;D13, 1,0)</f>
        <v>1</v>
      </c>
      <c r="G13">
        <f>IF(C13=D13, 1, 0)</f>
        <v>0</v>
      </c>
      <c r="H13">
        <f>IF(D13&gt;C13, 1,0)</f>
        <v>0</v>
      </c>
      <c r="I13">
        <f>VLOOKUP(B13,TeamAttrs!$A$2:$B$20,2,FALSE)</f>
        <v>5</v>
      </c>
      <c r="J13">
        <f>VLOOKUP(E13,TeamAttrs!$A$2:$B$20,2,FALSE)</f>
        <v>6</v>
      </c>
      <c r="K13">
        <f t="shared" si="0"/>
        <v>1</v>
      </c>
      <c r="L13" t="str">
        <f>VLOOKUP(B13,TeamAttrs!$A$2:$C$20,3,FALSE)</f>
        <v>East</v>
      </c>
      <c r="M13" t="str">
        <f>VLOOKUP(E13,TeamAttrs!$A$2:$C$20,3,FALSE)</f>
        <v>West</v>
      </c>
    </row>
    <row r="14" spans="1:13" x14ac:dyDescent="0.25">
      <c r="A14" s="1">
        <v>41048</v>
      </c>
      <c r="B14" t="s">
        <v>7</v>
      </c>
      <c r="C14">
        <v>1</v>
      </c>
      <c r="D14">
        <v>1</v>
      </c>
      <c r="E14" t="s">
        <v>4</v>
      </c>
      <c r="F14">
        <f>IF(C14&gt;D14, 1,0)</f>
        <v>0</v>
      </c>
      <c r="G14">
        <f>IF(C14=D14, 1, 0)</f>
        <v>1</v>
      </c>
      <c r="H14">
        <f>IF(D14&gt;C14, 1,0)</f>
        <v>0</v>
      </c>
      <c r="I14">
        <f>VLOOKUP(B14,TeamAttrs!$A$2:$B$20,2,FALSE)</f>
        <v>6</v>
      </c>
      <c r="J14">
        <f>VLOOKUP(E14,TeamAttrs!$A$2:$B$20,2,FALSE)</f>
        <v>5</v>
      </c>
      <c r="K14">
        <f t="shared" si="0"/>
        <v>-1</v>
      </c>
      <c r="L14" t="str">
        <f>VLOOKUP(B14,TeamAttrs!$A$2:$C$20,3,FALSE)</f>
        <v>West</v>
      </c>
      <c r="M14" t="str">
        <f>VLOOKUP(E14,TeamAttrs!$A$2:$C$20,3,FALSE)</f>
        <v>East</v>
      </c>
    </row>
    <row r="15" spans="1:13" x14ac:dyDescent="0.25">
      <c r="A15" s="1">
        <v>41052</v>
      </c>
      <c r="B15" t="s">
        <v>17</v>
      </c>
      <c r="C15">
        <v>2</v>
      </c>
      <c r="D15">
        <v>1</v>
      </c>
      <c r="E15" t="s">
        <v>7</v>
      </c>
      <c r="F15">
        <f>IF(C15&gt;D15, 1,0)</f>
        <v>1</v>
      </c>
      <c r="G15">
        <f>IF(C15=D15, 1, 0)</f>
        <v>0</v>
      </c>
      <c r="H15">
        <f>IF(D15&gt;C15, 1,0)</f>
        <v>0</v>
      </c>
      <c r="I15">
        <f>VLOOKUP(B15,TeamAttrs!$A$2:$B$20,2,FALSE)</f>
        <v>6</v>
      </c>
      <c r="J15">
        <f>VLOOKUP(E15,TeamAttrs!$A$2:$B$20,2,FALSE)</f>
        <v>6</v>
      </c>
      <c r="K15">
        <f t="shared" si="0"/>
        <v>0</v>
      </c>
      <c r="L15" t="str">
        <f>VLOOKUP(B15,TeamAttrs!$A$2:$C$20,3,FALSE)</f>
        <v>East</v>
      </c>
      <c r="M15" t="str">
        <f>VLOOKUP(E15,TeamAttrs!$A$2:$C$20,3,FALSE)</f>
        <v>West</v>
      </c>
    </row>
    <row r="16" spans="1:13" x14ac:dyDescent="0.25">
      <c r="A16" s="1">
        <v>41055</v>
      </c>
      <c r="B16" t="s">
        <v>18</v>
      </c>
      <c r="C16">
        <v>3</v>
      </c>
      <c r="D16">
        <v>2</v>
      </c>
      <c r="E16" t="s">
        <v>7</v>
      </c>
      <c r="F16">
        <f>IF(C16&gt;D16, 1,0)</f>
        <v>1</v>
      </c>
      <c r="G16">
        <f>IF(C16=D16, 1, 0)</f>
        <v>0</v>
      </c>
      <c r="H16">
        <f>IF(D16&gt;C16, 1,0)</f>
        <v>0</v>
      </c>
      <c r="I16">
        <f>VLOOKUP(B16,TeamAttrs!$A$2:$B$20,2,FALSE)</f>
        <v>7</v>
      </c>
      <c r="J16">
        <f>VLOOKUP(E16,TeamAttrs!$A$2:$B$20,2,FALSE)</f>
        <v>6</v>
      </c>
      <c r="K16">
        <f t="shared" si="0"/>
        <v>-1</v>
      </c>
      <c r="L16" t="str">
        <f>VLOOKUP(B16,TeamAttrs!$A$2:$C$20,3,FALSE)</f>
        <v>West</v>
      </c>
      <c r="M16" t="str">
        <f>VLOOKUP(E16,TeamAttrs!$A$2:$C$20,3,FALSE)</f>
        <v>West</v>
      </c>
    </row>
    <row r="17" spans="1:13" x14ac:dyDescent="0.25">
      <c r="A17" s="1">
        <v>41076</v>
      </c>
      <c r="B17" t="s">
        <v>13</v>
      </c>
      <c r="C17">
        <v>2</v>
      </c>
      <c r="D17">
        <v>1</v>
      </c>
      <c r="E17" t="s">
        <v>7</v>
      </c>
      <c r="F17">
        <f>IF(C17&gt;D17, 1,0)</f>
        <v>1</v>
      </c>
      <c r="G17">
        <f>IF(C17=D17, 1, 0)</f>
        <v>0</v>
      </c>
      <c r="H17">
        <f>IF(D17&gt;C17, 1,0)</f>
        <v>0</v>
      </c>
      <c r="I17">
        <f>VLOOKUP(B17,TeamAttrs!$A$2:$B$20,2,FALSE)</f>
        <v>6</v>
      </c>
      <c r="J17">
        <f>VLOOKUP(E17,TeamAttrs!$A$2:$B$20,2,FALSE)</f>
        <v>6</v>
      </c>
      <c r="K17">
        <f t="shared" si="0"/>
        <v>0</v>
      </c>
      <c r="L17" t="str">
        <f>VLOOKUP(B17,TeamAttrs!$A$2:$C$20,3,FALSE)</f>
        <v>East</v>
      </c>
      <c r="M17" t="str">
        <f>VLOOKUP(E17,TeamAttrs!$A$2:$C$20,3,FALSE)</f>
        <v>West</v>
      </c>
    </row>
    <row r="18" spans="1:13" x14ac:dyDescent="0.25">
      <c r="A18" s="1">
        <v>41083</v>
      </c>
      <c r="B18" t="s">
        <v>7</v>
      </c>
      <c r="C18">
        <v>0</v>
      </c>
      <c r="D18">
        <v>0</v>
      </c>
      <c r="E18" t="s">
        <v>2</v>
      </c>
      <c r="F18">
        <f>IF(C18&gt;D18, 1,0)</f>
        <v>0</v>
      </c>
      <c r="G18">
        <f>IF(C18=D18, 1, 0)</f>
        <v>1</v>
      </c>
      <c r="H18">
        <f>IF(D18&gt;C18, 1,0)</f>
        <v>0</v>
      </c>
      <c r="I18">
        <f>VLOOKUP(B18,TeamAttrs!$A$2:$B$20,2,FALSE)</f>
        <v>6</v>
      </c>
      <c r="J18">
        <f>VLOOKUP(E18,TeamAttrs!$A$2:$B$20,2,FALSE)</f>
        <v>8</v>
      </c>
      <c r="K18">
        <f t="shared" si="0"/>
        <v>2</v>
      </c>
      <c r="L18" t="str">
        <f>VLOOKUP(B18,TeamAttrs!$A$2:$C$20,3,FALSE)</f>
        <v>West</v>
      </c>
      <c r="M18" t="str">
        <f>VLOOKUP(E18,TeamAttrs!$A$2:$C$20,3,FALSE)</f>
        <v>West</v>
      </c>
    </row>
    <row r="19" spans="1:13" x14ac:dyDescent="0.25">
      <c r="A19" s="1">
        <v>41094</v>
      </c>
      <c r="B19" t="s">
        <v>7</v>
      </c>
      <c r="C19">
        <v>1</v>
      </c>
      <c r="D19">
        <v>1</v>
      </c>
      <c r="E19" t="s">
        <v>10</v>
      </c>
      <c r="F19">
        <f>IF(C19&gt;D19, 1,0)</f>
        <v>0</v>
      </c>
      <c r="G19">
        <f>IF(C19=D19, 1, 0)</f>
        <v>1</v>
      </c>
      <c r="H19">
        <f>IF(D19&gt;C19, 1,0)</f>
        <v>0</v>
      </c>
      <c r="I19">
        <f>VLOOKUP(B19,TeamAttrs!$A$2:$B$20,2,FALSE)</f>
        <v>6</v>
      </c>
      <c r="J19">
        <f>VLOOKUP(E19,TeamAttrs!$A$2:$B$20,2,FALSE)</f>
        <v>5</v>
      </c>
      <c r="K19">
        <f t="shared" si="0"/>
        <v>-1</v>
      </c>
      <c r="L19" t="str">
        <f>VLOOKUP(B19,TeamAttrs!$A$2:$C$20,3,FALSE)</f>
        <v>West</v>
      </c>
      <c r="M19" t="str">
        <f>VLOOKUP(E19,TeamAttrs!$A$2:$C$20,3,FALSE)</f>
        <v>East</v>
      </c>
    </row>
    <row r="20" spans="1:13" x14ac:dyDescent="0.25">
      <c r="A20" s="1">
        <v>41097</v>
      </c>
      <c r="B20" t="s">
        <v>7</v>
      </c>
      <c r="C20">
        <v>0</v>
      </c>
      <c r="D20">
        <v>0</v>
      </c>
      <c r="E20" t="s">
        <v>27</v>
      </c>
      <c r="F20">
        <f>IF(C20&gt;D20, 1,0)</f>
        <v>0</v>
      </c>
      <c r="G20">
        <f>IF(C20=D20, 1, 0)</f>
        <v>1</v>
      </c>
      <c r="H20">
        <f>IF(D20&gt;C20, 1,0)</f>
        <v>0</v>
      </c>
      <c r="I20">
        <f>VLOOKUP(B20,TeamAttrs!$A$2:$B$20,2,FALSE)</f>
        <v>6</v>
      </c>
      <c r="J20" t="e">
        <f>VLOOKUP(E20,TeamAttrs!$A$2:$B$20,2,FALSE)</f>
        <v>#N/A</v>
      </c>
      <c r="K20" t="e">
        <f t="shared" si="0"/>
        <v>#N/A</v>
      </c>
      <c r="L20" t="str">
        <f>VLOOKUP(B20,TeamAttrs!$A$2:$C$20,3,FALSE)</f>
        <v>West</v>
      </c>
      <c r="M20" t="e">
        <f>VLOOKUP(E20,TeamAttrs!$A$2:$C$20,3,FALSE)</f>
        <v>#N/A</v>
      </c>
    </row>
    <row r="21" spans="1:13" x14ac:dyDescent="0.25">
      <c r="A21" s="1">
        <v>41104</v>
      </c>
      <c r="B21" t="s">
        <v>14</v>
      </c>
      <c r="C21">
        <v>1</v>
      </c>
      <c r="D21">
        <v>2</v>
      </c>
      <c r="E21" t="s">
        <v>7</v>
      </c>
      <c r="F21">
        <f>IF(C21&gt;D21, 1,0)</f>
        <v>0</v>
      </c>
      <c r="G21">
        <f>IF(C21=D21, 1, 0)</f>
        <v>0</v>
      </c>
      <c r="H21">
        <f>IF(D21&gt;C21, 1,0)</f>
        <v>1</v>
      </c>
      <c r="I21">
        <f>VLOOKUP(B21,TeamAttrs!$A$2:$B$20,2,FALSE)</f>
        <v>7</v>
      </c>
      <c r="J21">
        <f>VLOOKUP(E21,TeamAttrs!$A$2:$B$20,2,FALSE)</f>
        <v>6</v>
      </c>
      <c r="K21">
        <f t="shared" si="0"/>
        <v>-1</v>
      </c>
      <c r="L21" t="str">
        <f>VLOOKUP(B21,TeamAttrs!$A$2:$C$20,3,FALSE)</f>
        <v>West</v>
      </c>
      <c r="M21" t="str">
        <f>VLOOKUP(E21,TeamAttrs!$A$2:$C$20,3,FALSE)</f>
        <v>West</v>
      </c>
    </row>
    <row r="22" spans="1:13" x14ac:dyDescent="0.25">
      <c r="A22" s="1">
        <v>41108</v>
      </c>
      <c r="B22" t="s">
        <v>27</v>
      </c>
      <c r="C22">
        <v>2</v>
      </c>
      <c r="D22">
        <v>1</v>
      </c>
      <c r="E22" t="s">
        <v>7</v>
      </c>
      <c r="F22">
        <f>IF(C22&gt;D22, 1,0)</f>
        <v>1</v>
      </c>
      <c r="G22">
        <f>IF(C22=D22, 1, 0)</f>
        <v>0</v>
      </c>
      <c r="H22">
        <f>IF(D22&gt;C22, 1,0)</f>
        <v>0</v>
      </c>
      <c r="I22" t="e">
        <f>VLOOKUP(B22,TeamAttrs!$A$2:$B$20,2,FALSE)</f>
        <v>#N/A</v>
      </c>
      <c r="J22">
        <f>VLOOKUP(E22,TeamAttrs!$A$2:$B$20,2,FALSE)</f>
        <v>6</v>
      </c>
      <c r="K22" t="e">
        <f t="shared" si="0"/>
        <v>#N/A</v>
      </c>
      <c r="L22" t="e">
        <f>VLOOKUP(B22,TeamAttrs!$A$2:$C$20,3,FALSE)</f>
        <v>#N/A</v>
      </c>
      <c r="M22" t="str">
        <f>VLOOKUP(E22,TeamAttrs!$A$2:$C$20,3,FALSE)</f>
        <v>West</v>
      </c>
    </row>
    <row r="23" spans="1:13" x14ac:dyDescent="0.25">
      <c r="A23" s="1">
        <v>41111</v>
      </c>
      <c r="B23" t="s">
        <v>7</v>
      </c>
      <c r="C23">
        <v>5</v>
      </c>
      <c r="D23">
        <v>0</v>
      </c>
      <c r="E23" t="s">
        <v>12</v>
      </c>
      <c r="F23">
        <f>IF(C23&gt;D23, 1,0)</f>
        <v>1</v>
      </c>
      <c r="G23">
        <f>IF(C23=D23, 1, 0)</f>
        <v>0</v>
      </c>
      <c r="H23">
        <f>IF(D23&gt;C23, 1,0)</f>
        <v>0</v>
      </c>
      <c r="I23">
        <f>VLOOKUP(B23,TeamAttrs!$A$2:$B$20,2,FALSE)</f>
        <v>6</v>
      </c>
      <c r="J23">
        <f>VLOOKUP(E23,TeamAttrs!$A$2:$B$20,2,FALSE)</f>
        <v>8</v>
      </c>
      <c r="K23">
        <f t="shared" si="0"/>
        <v>2</v>
      </c>
      <c r="L23" t="str">
        <f>VLOOKUP(B23,TeamAttrs!$A$2:$C$20,3,FALSE)</f>
        <v>West</v>
      </c>
      <c r="M23" t="str">
        <f>VLOOKUP(E23,TeamAttrs!$A$2:$C$20,3,FALSE)</f>
        <v>West</v>
      </c>
    </row>
    <row r="24" spans="1:13" x14ac:dyDescent="0.25">
      <c r="A24" s="1">
        <v>41118</v>
      </c>
      <c r="B24" t="s">
        <v>7</v>
      </c>
      <c r="C24">
        <v>0</v>
      </c>
      <c r="D24">
        <v>1</v>
      </c>
      <c r="E24" t="s">
        <v>16</v>
      </c>
      <c r="F24">
        <f>IF(C24&gt;D24, 1,0)</f>
        <v>0</v>
      </c>
      <c r="G24">
        <f>IF(C24=D24, 1, 0)</f>
        <v>0</v>
      </c>
      <c r="H24">
        <f>IF(D24&gt;C24, 1,0)</f>
        <v>1</v>
      </c>
      <c r="I24">
        <f>VLOOKUP(B24,TeamAttrs!$A$2:$B$20,2,FALSE)</f>
        <v>6</v>
      </c>
      <c r="J24">
        <f>VLOOKUP(E24,TeamAttrs!$A$2:$B$20,2,FALSE)</f>
        <v>8</v>
      </c>
      <c r="K24">
        <f t="shared" si="0"/>
        <v>2</v>
      </c>
      <c r="L24" t="str">
        <f>VLOOKUP(B24,TeamAttrs!$A$2:$C$20,3,FALSE)</f>
        <v>West</v>
      </c>
      <c r="M24" t="str">
        <f>VLOOKUP(E24,TeamAttrs!$A$2:$C$20,3,FALSE)</f>
        <v>West</v>
      </c>
    </row>
    <row r="25" spans="1:13" x14ac:dyDescent="0.25">
      <c r="A25" s="1">
        <v>41126</v>
      </c>
      <c r="B25" t="s">
        <v>12</v>
      </c>
      <c r="C25">
        <v>1</v>
      </c>
      <c r="D25">
        <v>1</v>
      </c>
      <c r="E25" t="s">
        <v>7</v>
      </c>
      <c r="F25">
        <f>IF(C25&gt;D25, 1,0)</f>
        <v>0</v>
      </c>
      <c r="G25">
        <f>IF(C25=D25, 1, 0)</f>
        <v>1</v>
      </c>
      <c r="H25">
        <f>IF(D25&gt;C25, 1,0)</f>
        <v>0</v>
      </c>
      <c r="I25">
        <f>VLOOKUP(B25,TeamAttrs!$A$2:$B$20,2,FALSE)</f>
        <v>8</v>
      </c>
      <c r="J25">
        <f>VLOOKUP(E25,TeamAttrs!$A$2:$B$20,2,FALSE)</f>
        <v>6</v>
      </c>
      <c r="K25">
        <f t="shared" si="0"/>
        <v>-2</v>
      </c>
      <c r="L25" t="str">
        <f>VLOOKUP(B25,TeamAttrs!$A$2:$C$20,3,FALSE)</f>
        <v>West</v>
      </c>
      <c r="M25" t="str">
        <f>VLOOKUP(E25,TeamAttrs!$A$2:$C$20,3,FALSE)</f>
        <v>West</v>
      </c>
    </row>
    <row r="26" spans="1:13" x14ac:dyDescent="0.25">
      <c r="A26" s="1">
        <v>41132</v>
      </c>
      <c r="B26" t="s">
        <v>7</v>
      </c>
      <c r="C26">
        <v>3</v>
      </c>
      <c r="D26">
        <v>2</v>
      </c>
      <c r="E26" t="s">
        <v>14</v>
      </c>
      <c r="F26">
        <f>IF(C26&gt;D26, 1,0)</f>
        <v>1</v>
      </c>
      <c r="G26">
        <f>IF(C26=D26, 1, 0)</f>
        <v>0</v>
      </c>
      <c r="H26">
        <f>IF(D26&gt;C26, 1,0)</f>
        <v>0</v>
      </c>
      <c r="I26">
        <f>VLOOKUP(B26,TeamAttrs!$A$2:$B$20,2,FALSE)</f>
        <v>6</v>
      </c>
      <c r="J26">
        <f>VLOOKUP(E26,TeamAttrs!$A$2:$B$20,2,FALSE)</f>
        <v>7</v>
      </c>
      <c r="K26">
        <f t="shared" si="0"/>
        <v>1</v>
      </c>
      <c r="L26" t="str">
        <f>VLOOKUP(B26,TeamAttrs!$A$2:$C$20,3,FALSE)</f>
        <v>West</v>
      </c>
      <c r="M26" t="str">
        <f>VLOOKUP(E26,TeamAttrs!$A$2:$C$20,3,FALSE)</f>
        <v>West</v>
      </c>
    </row>
    <row r="27" spans="1:13" x14ac:dyDescent="0.25">
      <c r="A27" s="1">
        <v>41136</v>
      </c>
      <c r="B27" t="s">
        <v>28</v>
      </c>
      <c r="C27">
        <v>0</v>
      </c>
      <c r="D27">
        <v>2</v>
      </c>
      <c r="E27" t="s">
        <v>7</v>
      </c>
      <c r="F27">
        <f>IF(C27&gt;D27, 1,0)</f>
        <v>0</v>
      </c>
      <c r="G27">
        <f>IF(C27=D27, 1, 0)</f>
        <v>0</v>
      </c>
      <c r="H27">
        <f>IF(D27&gt;C27, 1,0)</f>
        <v>1</v>
      </c>
      <c r="I27" t="e">
        <f>VLOOKUP(B27,TeamAttrs!$A$2:$B$20,2,FALSE)</f>
        <v>#N/A</v>
      </c>
      <c r="J27">
        <f>VLOOKUP(E27,TeamAttrs!$A$2:$B$20,2,FALSE)</f>
        <v>6</v>
      </c>
      <c r="K27" t="e">
        <f t="shared" si="0"/>
        <v>#N/A</v>
      </c>
      <c r="L27" t="e">
        <f>VLOOKUP(B27,TeamAttrs!$A$2:$C$20,3,FALSE)</f>
        <v>#N/A</v>
      </c>
      <c r="M27" t="str">
        <f>VLOOKUP(E27,TeamAttrs!$A$2:$C$20,3,FALSE)</f>
        <v>West</v>
      </c>
    </row>
    <row r="28" spans="1:13" x14ac:dyDescent="0.25">
      <c r="A28" s="1">
        <v>41139</v>
      </c>
      <c r="B28" t="s">
        <v>18</v>
      </c>
      <c r="C28">
        <v>1</v>
      </c>
      <c r="D28">
        <v>2</v>
      </c>
      <c r="E28" t="s">
        <v>7</v>
      </c>
      <c r="F28">
        <f>IF(C28&gt;D28, 1,0)</f>
        <v>0</v>
      </c>
      <c r="G28">
        <f>IF(C28=D28, 1, 0)</f>
        <v>0</v>
      </c>
      <c r="H28">
        <f>IF(D28&gt;C28, 1,0)</f>
        <v>1</v>
      </c>
      <c r="I28">
        <f>VLOOKUP(B28,TeamAttrs!$A$2:$B$20,2,FALSE)</f>
        <v>7</v>
      </c>
      <c r="J28">
        <f>VLOOKUP(E28,TeamAttrs!$A$2:$B$20,2,FALSE)</f>
        <v>6</v>
      </c>
      <c r="K28">
        <f t="shared" si="0"/>
        <v>-1</v>
      </c>
      <c r="L28" t="str">
        <f>VLOOKUP(B28,TeamAttrs!$A$2:$C$20,3,FALSE)</f>
        <v>West</v>
      </c>
      <c r="M28" t="str">
        <f>VLOOKUP(E28,TeamAttrs!$A$2:$C$20,3,FALSE)</f>
        <v>West</v>
      </c>
    </row>
    <row r="29" spans="1:13" x14ac:dyDescent="0.25">
      <c r="A29" s="1">
        <v>41147</v>
      </c>
      <c r="B29" t="s">
        <v>16</v>
      </c>
      <c r="C29">
        <v>2</v>
      </c>
      <c r="D29">
        <v>0</v>
      </c>
      <c r="E29" t="s">
        <v>7</v>
      </c>
      <c r="F29">
        <f>IF(C29&gt;D29, 1,0)</f>
        <v>1</v>
      </c>
      <c r="G29">
        <f>IF(C29=D29, 1, 0)</f>
        <v>0</v>
      </c>
      <c r="H29">
        <f>IF(D29&gt;C29, 1,0)</f>
        <v>0</v>
      </c>
      <c r="I29">
        <f>VLOOKUP(B29,TeamAttrs!$A$2:$B$20,2,FALSE)</f>
        <v>8</v>
      </c>
      <c r="J29">
        <f>VLOOKUP(E29,TeamAttrs!$A$2:$B$20,2,FALSE)</f>
        <v>6</v>
      </c>
      <c r="K29">
        <f t="shared" si="0"/>
        <v>-2</v>
      </c>
      <c r="L29" t="str">
        <f>VLOOKUP(B29,TeamAttrs!$A$2:$C$20,3,FALSE)</f>
        <v>West</v>
      </c>
      <c r="M29" t="str">
        <f>VLOOKUP(E29,TeamAttrs!$A$2:$C$20,3,FALSE)</f>
        <v>West</v>
      </c>
    </row>
    <row r="30" spans="1:13" x14ac:dyDescent="0.25">
      <c r="A30" s="1">
        <v>41154</v>
      </c>
      <c r="B30" t="s">
        <v>7</v>
      </c>
      <c r="C30">
        <v>1</v>
      </c>
      <c r="D30">
        <v>1</v>
      </c>
      <c r="E30" t="s">
        <v>11</v>
      </c>
      <c r="F30">
        <f>IF(C30&gt;D30, 1,0)</f>
        <v>0</v>
      </c>
      <c r="G30">
        <f>IF(C30=D30, 1, 0)</f>
        <v>1</v>
      </c>
      <c r="H30">
        <f>IF(D30&gt;C30, 1,0)</f>
        <v>0</v>
      </c>
      <c r="I30">
        <f>VLOOKUP(B30,TeamAttrs!$A$2:$B$20,2,FALSE)</f>
        <v>6</v>
      </c>
      <c r="J30">
        <f>VLOOKUP(E30,TeamAttrs!$A$2:$B$20,2,FALSE)</f>
        <v>8</v>
      </c>
      <c r="K30">
        <f t="shared" si="0"/>
        <v>2</v>
      </c>
      <c r="L30" t="str">
        <f>VLOOKUP(B30,TeamAttrs!$A$2:$C$20,3,FALSE)</f>
        <v>West</v>
      </c>
      <c r="M30" t="str">
        <f>VLOOKUP(E30,TeamAttrs!$A$2:$C$20,3,FALSE)</f>
        <v>West</v>
      </c>
    </row>
    <row r="31" spans="1:13" x14ac:dyDescent="0.25">
      <c r="A31" s="1">
        <v>41167</v>
      </c>
      <c r="B31" t="s">
        <v>7</v>
      </c>
      <c r="C31">
        <v>1</v>
      </c>
      <c r="D31">
        <v>0</v>
      </c>
      <c r="E31" t="s">
        <v>28</v>
      </c>
      <c r="F31">
        <f>IF(C31&gt;D31, 1,0)</f>
        <v>1</v>
      </c>
      <c r="G31">
        <f>IF(C31=D31, 1, 0)</f>
        <v>0</v>
      </c>
      <c r="H31">
        <f>IF(D31&gt;C31, 1,0)</f>
        <v>0</v>
      </c>
      <c r="I31">
        <f>VLOOKUP(B31,TeamAttrs!$A$2:$B$20,2,FALSE)</f>
        <v>6</v>
      </c>
      <c r="J31" t="e">
        <f>VLOOKUP(E31,TeamAttrs!$A$2:$B$20,2,FALSE)</f>
        <v>#N/A</v>
      </c>
      <c r="K31" t="e">
        <f t="shared" si="0"/>
        <v>#N/A</v>
      </c>
      <c r="L31" t="str">
        <f>VLOOKUP(B31,TeamAttrs!$A$2:$C$20,3,FALSE)</f>
        <v>West</v>
      </c>
      <c r="M31" t="e">
        <f>VLOOKUP(E31,TeamAttrs!$A$2:$C$20,3,FALSE)</f>
        <v>#N/A</v>
      </c>
    </row>
    <row r="32" spans="1:13" x14ac:dyDescent="0.25">
      <c r="A32" s="1">
        <v>41181</v>
      </c>
      <c r="B32" t="s">
        <v>27</v>
      </c>
      <c r="C32">
        <v>3</v>
      </c>
      <c r="D32">
        <v>3</v>
      </c>
      <c r="E32" t="s">
        <v>7</v>
      </c>
      <c r="F32">
        <f>IF(C32&gt;D32, 1,0)</f>
        <v>0</v>
      </c>
      <c r="G32">
        <f>IF(C32=D32, 1, 0)</f>
        <v>1</v>
      </c>
      <c r="H32">
        <f>IF(D32&gt;C32, 1,0)</f>
        <v>0</v>
      </c>
      <c r="I32" t="e">
        <f>VLOOKUP(B32,TeamAttrs!$A$2:$B$20,2,FALSE)</f>
        <v>#N/A</v>
      </c>
      <c r="J32">
        <f>VLOOKUP(E32,TeamAttrs!$A$2:$B$20,2,FALSE)</f>
        <v>6</v>
      </c>
      <c r="K32" t="e">
        <f t="shared" si="0"/>
        <v>#N/A</v>
      </c>
      <c r="L32" t="e">
        <f>VLOOKUP(B32,TeamAttrs!$A$2:$C$20,3,FALSE)</f>
        <v>#N/A</v>
      </c>
      <c r="M32" t="str">
        <f>VLOOKUP(E32,TeamAttrs!$A$2:$C$20,3,FALSE)</f>
        <v>West</v>
      </c>
    </row>
    <row r="33" spans="1:13" x14ac:dyDescent="0.25">
      <c r="A33" s="1">
        <v>41189</v>
      </c>
      <c r="B33" t="s">
        <v>2</v>
      </c>
      <c r="C33">
        <v>1</v>
      </c>
      <c r="D33">
        <v>1</v>
      </c>
      <c r="E33" t="s">
        <v>7</v>
      </c>
      <c r="F33">
        <f>IF(C33&gt;D33, 1,0)</f>
        <v>0</v>
      </c>
      <c r="G33">
        <f>IF(C33=D33, 1, 0)</f>
        <v>1</v>
      </c>
      <c r="H33">
        <f>IF(D33&gt;C33, 1,0)</f>
        <v>0</v>
      </c>
      <c r="I33">
        <f>VLOOKUP(B33,TeamAttrs!$A$2:$B$20,2,FALSE)</f>
        <v>8</v>
      </c>
      <c r="J33">
        <f>VLOOKUP(E33,TeamAttrs!$A$2:$B$20,2,FALSE)</f>
        <v>6</v>
      </c>
      <c r="K33">
        <f t="shared" si="0"/>
        <v>-2</v>
      </c>
      <c r="L33" t="str">
        <f>VLOOKUP(B33,TeamAttrs!$A$2:$C$20,3,FALSE)</f>
        <v>West</v>
      </c>
      <c r="M33" t="str">
        <f>VLOOKUP(E33,TeamAttrs!$A$2:$C$20,3,FALSE)</f>
        <v>West</v>
      </c>
    </row>
    <row r="34" spans="1:13" x14ac:dyDescent="0.25">
      <c r="A34" s="1">
        <v>41203</v>
      </c>
      <c r="B34" t="s">
        <v>11</v>
      </c>
      <c r="C34">
        <v>3</v>
      </c>
      <c r="D34">
        <v>1</v>
      </c>
      <c r="E34" t="s">
        <v>7</v>
      </c>
      <c r="F34">
        <f>IF(C34&gt;D34, 1,0)</f>
        <v>1</v>
      </c>
      <c r="G34">
        <f>IF(C34=D34, 1, 0)</f>
        <v>0</v>
      </c>
      <c r="H34">
        <f>IF(D34&gt;C34, 1,0)</f>
        <v>0</v>
      </c>
      <c r="I34">
        <f>VLOOKUP(B34,TeamAttrs!$A$2:$B$20,2,FALSE)</f>
        <v>8</v>
      </c>
      <c r="J34">
        <f>VLOOKUP(E34,TeamAttrs!$A$2:$B$20,2,FALSE)</f>
        <v>6</v>
      </c>
      <c r="K34">
        <f t="shared" si="0"/>
        <v>-2</v>
      </c>
      <c r="L34" t="str">
        <f>VLOOKUP(B34,TeamAttrs!$A$2:$C$20,3,FALSE)</f>
        <v>West</v>
      </c>
      <c r="M34" t="str">
        <f>VLOOKUP(E34,TeamAttrs!$A$2:$C$20,3,FALSE)</f>
        <v>West</v>
      </c>
    </row>
    <row r="35" spans="1:13" x14ac:dyDescent="0.25">
      <c r="A35" s="1">
        <v>41210</v>
      </c>
      <c r="B35" t="s">
        <v>7</v>
      </c>
      <c r="C35">
        <v>2</v>
      </c>
      <c r="D35">
        <v>2</v>
      </c>
      <c r="E35" t="s">
        <v>2</v>
      </c>
      <c r="F35">
        <f>IF(C35&gt;D35, 1,0)</f>
        <v>0</v>
      </c>
      <c r="G35">
        <f>IF(C35=D35, 1, 0)</f>
        <v>1</v>
      </c>
      <c r="H35">
        <f>IF(D35&gt;C35, 1,0)</f>
        <v>0</v>
      </c>
      <c r="I35">
        <f>VLOOKUP(B35,TeamAttrs!$A$2:$B$20,2,FALSE)</f>
        <v>6</v>
      </c>
      <c r="J35">
        <f>VLOOKUP(E35,TeamAttrs!$A$2:$B$20,2,FALSE)</f>
        <v>8</v>
      </c>
      <c r="K35">
        <f t="shared" si="0"/>
        <v>2</v>
      </c>
      <c r="L35" t="str">
        <f>VLOOKUP(B35,TeamAttrs!$A$2:$C$20,3,FALSE)</f>
        <v>West</v>
      </c>
      <c r="M35" t="str">
        <f>VLOOKUP(E35,TeamAttrs!$A$2:$C$20,3,FALSE)</f>
        <v>West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VancouverWhitecaps2012</vt:lpstr>
      <vt:lpstr>SeattleSounders2012</vt:lpstr>
      <vt:lpstr>PortlandTimbers2012</vt:lpstr>
      <vt:lpstr>RealSaltLake2012</vt:lpstr>
      <vt:lpstr>SanJoseEarthquakes2012</vt:lpstr>
      <vt:lpstr>ColoradoRapids2012</vt:lpstr>
      <vt:lpstr>ChivasUSA2012</vt:lpstr>
      <vt:lpstr>LosAngelesGalaxy2012</vt:lpstr>
      <vt:lpstr>FCDallas2012</vt:lpstr>
      <vt:lpstr>TeamAttrs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2012-12-02T20:44:19Z</dcterms:created>
  <dcterms:modified xsi:type="dcterms:W3CDTF">2012-12-03T04:03:48Z</dcterms:modified>
</cp:coreProperties>
</file>