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ogai\OneDrive\Masaüstü\"/>
    </mc:Choice>
  </mc:AlternateContent>
  <xr:revisionPtr revIDLastSave="0" documentId="13_ncr:1_{4C2CCC47-8EA1-491D-88AB-49BE2048864E}" xr6:coauthVersionLast="47" xr6:coauthVersionMax="47" xr10:uidLastSave="{00000000-0000-0000-0000-000000000000}"/>
  <bookViews>
    <workbookView xWindow="7920" yWindow="480" windowWidth="19710" windowHeight="138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27" i="1"/>
  <c r="E26" i="1"/>
  <c r="E22" i="1"/>
  <c r="E32" i="1"/>
  <c r="E31" i="1"/>
  <c r="E30" i="1"/>
  <c r="E25" i="1"/>
  <c r="E16" i="1"/>
  <c r="E17" i="1"/>
  <c r="E19" i="1"/>
  <c r="E20" i="1"/>
  <c r="E21" i="1"/>
  <c r="E23" i="1"/>
  <c r="E24" i="1"/>
  <c r="E15" i="1"/>
  <c r="E12" i="1"/>
  <c r="E13" i="1"/>
  <c r="E14" i="1"/>
  <c r="E9" i="1"/>
  <c r="E10" i="1"/>
  <c r="E11" i="1"/>
  <c r="E8" i="1"/>
  <c r="E29" i="1"/>
  <c r="E34" i="1"/>
</calcChain>
</file>

<file path=xl/sharedStrings.xml><?xml version="1.0" encoding="utf-8"?>
<sst xmlns="http://schemas.openxmlformats.org/spreadsheetml/2006/main" count="56" uniqueCount="37">
  <si>
    <t>1.1 Project Coordinator</t>
  </si>
  <si>
    <t>Unit</t>
  </si>
  <si>
    <t>Monthly</t>
  </si>
  <si>
    <t>Amount</t>
  </si>
  <si>
    <t xml:space="preserve">2. Activity Costs </t>
  </si>
  <si>
    <t>1. Human Resources</t>
  </si>
  <si>
    <t>1. Project Budget</t>
  </si>
  <si>
    <t xml:space="preserve">Costs </t>
  </si>
  <si>
    <t>3. Total Project Budget</t>
  </si>
  <si>
    <t>3. Administrative costs</t>
  </si>
  <si>
    <t>3.1 Accountant</t>
  </si>
  <si>
    <t>3.2 Office rent</t>
  </si>
  <si>
    <t xml:space="preserve">3.3 Office costs </t>
  </si>
  <si>
    <t>etc</t>
  </si>
  <si>
    <t>Total cost (TL)</t>
  </si>
  <si>
    <t>Unit Cost (TL)</t>
  </si>
  <si>
    <t>2.1 Publication Costs (public transportation)</t>
  </si>
  <si>
    <t>2.2 Publication Costs (billboard)</t>
  </si>
  <si>
    <t>2.3 Publication Costs (brochure)</t>
  </si>
  <si>
    <t>1.2 Instructors (trial process)</t>
  </si>
  <si>
    <t>Project Title: Future with Recycling Culture</t>
  </si>
  <si>
    <t>Project duration: 12 months</t>
  </si>
  <si>
    <t>1.3 Instructors (after trial process)</t>
  </si>
  <si>
    <t>Person</t>
  </si>
  <si>
    <t>1.4 Graphic designer</t>
  </si>
  <si>
    <t>1.5 Ad Agency (for distributing brochure)</t>
  </si>
  <si>
    <t>Area</t>
  </si>
  <si>
    <t>2.4 Transportation (abroad)</t>
  </si>
  <si>
    <t>2.5 Transportation (domestic rental cars)</t>
  </si>
  <si>
    <t>2.6 Greenhouse Costs</t>
  </si>
  <si>
    <t>2.7 Training costs (working materials, meals, coffee-breaks)</t>
  </si>
  <si>
    <t>2.8 Accomodation for training participants</t>
  </si>
  <si>
    <t>2.9 Abroad education and certificate</t>
  </si>
  <si>
    <t>2.10 Visibility costs and stationery</t>
  </si>
  <si>
    <t>2.11 Seminar costs (meals, coffee-breaks)</t>
  </si>
  <si>
    <t>2.12 Seminar costs (instructors)</t>
  </si>
  <si>
    <t>1.6 Ad Agency (for distributing social media platforms)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</si>
</sst>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&quot;₺&quot;#,##0.00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b/>
      <sz val="11"/>
      <color theme="1" tint="0.14999847407452621"/>
      <name val="Abadi"/>
      <family val="2"/>
    </font>
    <font>
      <sz val="11"/>
      <color theme="1" tint="0.14999847407452621"/>
      <name val="Abadi"/>
      <family val="2"/>
    </font>
    <font>
      <sz val="11"/>
      <name val="Abadi"/>
      <family val="2"/>
    </font>
    <font>
      <b/>
      <sz val="11"/>
      <color theme="1"/>
      <name val="Abadi"/>
      <charset val="16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165" fontId="4" fillId="0" borderId="7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165" fontId="4" fillId="2" borderId="9" xfId="0" applyNumberFormat="1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0" fontId="0" fillId="4" borderId="0" xfId="0" applyFill="1"/>
    <xf numFmtId="164" fontId="0" fillId="4" borderId="0" xfId="0" applyNumberFormat="1" applyFill="1"/>
    <xf numFmtId="0" fontId="1" fillId="4" borderId="0" xfId="0" applyFon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5"/>
  <sheetViews>
    <sheetView tabSelected="1" workbookViewId="0">
      <selection activeCell="E5" sqref="E5"/>
    </sheetView>
  </sheetViews>
  <sheetFormatPr defaultRowHeight="15" x14ac:dyDescent="0.25"/>
  <cols>
    <col min="1" max="1" width="49.5703125" style="1" customWidth="1"/>
    <col min="2" max="3" width="10.28515625" style="1" customWidth="1"/>
    <col min="4" max="4" width="15.85546875" style="1" bestFit="1" customWidth="1"/>
    <col min="5" max="5" width="19.7109375" style="13" customWidth="1"/>
  </cols>
  <sheetData>
    <row r="2" spans="1:5" x14ac:dyDescent="0.25">
      <c r="A2" s="33" t="s">
        <v>20</v>
      </c>
      <c r="B2" s="24"/>
      <c r="C2" s="24"/>
      <c r="D2" s="24"/>
      <c r="E2" s="25"/>
    </row>
    <row r="3" spans="1:5" ht="15.75" thickBot="1" x14ac:dyDescent="0.3">
      <c r="A3" s="34"/>
      <c r="B3" s="24"/>
      <c r="C3" s="24"/>
      <c r="D3" s="24"/>
      <c r="E3" s="25"/>
    </row>
    <row r="4" spans="1:5" ht="15.75" thickBot="1" x14ac:dyDescent="0.3">
      <c r="A4" s="18" t="s">
        <v>21</v>
      </c>
      <c r="B4" s="26"/>
      <c r="C4" s="26"/>
      <c r="D4" s="26"/>
      <c r="E4" s="27"/>
    </row>
    <row r="5" spans="1:5" x14ac:dyDescent="0.25">
      <c r="A5" s="35" t="s">
        <v>6</v>
      </c>
      <c r="B5" s="24"/>
      <c r="C5" s="24"/>
      <c r="D5" s="24"/>
      <c r="E5" s="25"/>
    </row>
    <row r="6" spans="1:5" x14ac:dyDescent="0.25">
      <c r="A6" s="36"/>
      <c r="B6" s="24"/>
      <c r="C6" s="24"/>
      <c r="D6" s="24"/>
      <c r="E6" s="25"/>
    </row>
    <row r="7" spans="1:5" ht="15.75" thickBot="1" x14ac:dyDescent="0.3">
      <c r="A7" s="2" t="s">
        <v>7</v>
      </c>
      <c r="B7" s="3" t="s">
        <v>1</v>
      </c>
      <c r="C7" s="3" t="s">
        <v>3</v>
      </c>
      <c r="D7" s="3" t="s">
        <v>15</v>
      </c>
      <c r="E7" s="14" t="s">
        <v>14</v>
      </c>
    </row>
    <row r="8" spans="1:5" ht="15.75" thickBot="1" x14ac:dyDescent="0.3">
      <c r="A8" s="4" t="s">
        <v>5</v>
      </c>
      <c r="B8" s="5"/>
      <c r="C8" s="5"/>
      <c r="D8" s="5"/>
      <c r="E8" s="20">
        <f>SUM(E9,E10,E11,E12,E13,E14)</f>
        <v>532500</v>
      </c>
    </row>
    <row r="9" spans="1:5" x14ac:dyDescent="0.25">
      <c r="A9" s="6" t="s">
        <v>0</v>
      </c>
      <c r="B9" s="7" t="s">
        <v>2</v>
      </c>
      <c r="C9" s="7">
        <v>1</v>
      </c>
      <c r="D9" s="19">
        <v>10000</v>
      </c>
      <c r="E9" s="19">
        <f>12*C9*D9</f>
        <v>120000</v>
      </c>
    </row>
    <row r="10" spans="1:5" x14ac:dyDescent="0.25">
      <c r="A10" s="8" t="s">
        <v>19</v>
      </c>
      <c r="B10" s="7" t="s">
        <v>2</v>
      </c>
      <c r="C10" s="7">
        <v>1</v>
      </c>
      <c r="D10" s="19">
        <v>5500</v>
      </c>
      <c r="E10" s="19">
        <f>C10*D10</f>
        <v>5500</v>
      </c>
    </row>
    <row r="11" spans="1:5" x14ac:dyDescent="0.25">
      <c r="A11" s="8" t="s">
        <v>22</v>
      </c>
      <c r="B11" s="9" t="s">
        <v>2</v>
      </c>
      <c r="C11" s="9">
        <v>7</v>
      </c>
      <c r="D11" s="19">
        <v>5500</v>
      </c>
      <c r="E11" s="19">
        <f>C11*D11*8</f>
        <v>308000</v>
      </c>
    </row>
    <row r="12" spans="1:5" x14ac:dyDescent="0.25">
      <c r="A12" s="8" t="s">
        <v>24</v>
      </c>
      <c r="B12" s="9" t="s">
        <v>2</v>
      </c>
      <c r="C12" s="9">
        <v>1</v>
      </c>
      <c r="D12" s="22">
        <v>3000</v>
      </c>
      <c r="E12" s="19">
        <f>C12*D12*9</f>
        <v>27000</v>
      </c>
    </row>
    <row r="13" spans="1:5" x14ac:dyDescent="0.25">
      <c r="A13" s="8" t="s">
        <v>25</v>
      </c>
      <c r="B13" s="9" t="s">
        <v>2</v>
      </c>
      <c r="C13" s="9">
        <v>1</v>
      </c>
      <c r="D13" s="22">
        <v>3000</v>
      </c>
      <c r="E13" s="19">
        <f>C13*D13*9</f>
        <v>27000</v>
      </c>
    </row>
    <row r="14" spans="1:5" ht="29.25" thickBot="1" x14ac:dyDescent="0.3">
      <c r="A14" s="29" t="s">
        <v>36</v>
      </c>
      <c r="B14" s="9" t="s">
        <v>2</v>
      </c>
      <c r="C14" s="9">
        <v>1</v>
      </c>
      <c r="D14" s="22">
        <v>5000</v>
      </c>
      <c r="E14" s="19">
        <f>C14*D14*9</f>
        <v>45000</v>
      </c>
    </row>
    <row r="15" spans="1:5" ht="15.75" thickBot="1" x14ac:dyDescent="0.3">
      <c r="A15" s="4" t="s">
        <v>4</v>
      </c>
      <c r="B15" s="12"/>
      <c r="C15" s="12"/>
      <c r="D15" s="12"/>
      <c r="E15" s="21">
        <f>SUM(E16:E28)</f>
        <v>48312000</v>
      </c>
    </row>
    <row r="16" spans="1:5" x14ac:dyDescent="0.25">
      <c r="A16" s="10" t="s">
        <v>16</v>
      </c>
      <c r="B16" s="9" t="s">
        <v>2</v>
      </c>
      <c r="C16" s="9">
        <v>200</v>
      </c>
      <c r="D16" s="22">
        <v>2000</v>
      </c>
      <c r="E16" s="19">
        <f>C16*D16*9</f>
        <v>3600000</v>
      </c>
    </row>
    <row r="17" spans="1:5" x14ac:dyDescent="0.25">
      <c r="A17" s="10" t="s">
        <v>17</v>
      </c>
      <c r="B17" s="9" t="s">
        <v>2</v>
      </c>
      <c r="C17" s="9">
        <v>40</v>
      </c>
      <c r="D17" s="22">
        <v>60000</v>
      </c>
      <c r="E17" s="19">
        <f>C17*D17*9</f>
        <v>21600000</v>
      </c>
    </row>
    <row r="18" spans="1:5" x14ac:dyDescent="0.25">
      <c r="A18" s="10" t="s">
        <v>18</v>
      </c>
      <c r="B18" s="9" t="s">
        <v>2</v>
      </c>
      <c r="C18" s="9">
        <v>2000</v>
      </c>
      <c r="D18" s="22">
        <v>0.5</v>
      </c>
      <c r="E18" s="19">
        <f>C18*D18*4</f>
        <v>4000</v>
      </c>
    </row>
    <row r="19" spans="1:5" x14ac:dyDescent="0.25">
      <c r="A19" s="8" t="s">
        <v>27</v>
      </c>
      <c r="B19" s="7" t="s">
        <v>23</v>
      </c>
      <c r="C19" s="9">
        <v>10</v>
      </c>
      <c r="D19" s="22">
        <v>12000</v>
      </c>
      <c r="E19" s="19">
        <f>C19*D19</f>
        <v>120000</v>
      </c>
    </row>
    <row r="20" spans="1:5" x14ac:dyDescent="0.25">
      <c r="A20" s="8" t="s">
        <v>28</v>
      </c>
      <c r="B20" s="7" t="s">
        <v>1</v>
      </c>
      <c r="C20" s="9">
        <v>10</v>
      </c>
      <c r="D20" s="22">
        <v>10000</v>
      </c>
      <c r="E20" s="19">
        <f>C20*D20</f>
        <v>100000</v>
      </c>
    </row>
    <row r="21" spans="1:5" x14ac:dyDescent="0.25">
      <c r="A21" s="10" t="s">
        <v>29</v>
      </c>
      <c r="B21" s="9" t="s">
        <v>26</v>
      </c>
      <c r="C21" s="9">
        <v>2000</v>
      </c>
      <c r="D21" s="22">
        <v>750</v>
      </c>
      <c r="E21" s="19">
        <f>C21*D21*9</f>
        <v>13500000</v>
      </c>
    </row>
    <row r="22" spans="1:5" ht="28.5" x14ac:dyDescent="0.25">
      <c r="A22" s="10" t="s">
        <v>30</v>
      </c>
      <c r="B22" s="11" t="s">
        <v>2</v>
      </c>
      <c r="C22" s="11">
        <v>1425</v>
      </c>
      <c r="D22" s="23">
        <v>600</v>
      </c>
      <c r="E22" s="19">
        <f>C22*D22*9</f>
        <v>7695000</v>
      </c>
    </row>
    <row r="23" spans="1:5" x14ac:dyDescent="0.25">
      <c r="A23" s="10" t="s">
        <v>31</v>
      </c>
      <c r="B23" s="11" t="s">
        <v>23</v>
      </c>
      <c r="C23" s="11">
        <v>10</v>
      </c>
      <c r="D23" s="23">
        <v>25000</v>
      </c>
      <c r="E23" s="19">
        <f>C23*D23</f>
        <v>250000</v>
      </c>
    </row>
    <row r="24" spans="1:5" x14ac:dyDescent="0.25">
      <c r="A24" s="28" t="s">
        <v>32</v>
      </c>
      <c r="B24" s="11" t="s">
        <v>23</v>
      </c>
      <c r="C24" s="11">
        <v>10</v>
      </c>
      <c r="D24" s="23">
        <v>800</v>
      </c>
      <c r="E24" s="19">
        <f>C24*D24</f>
        <v>8000</v>
      </c>
    </row>
    <row r="25" spans="1:5" x14ac:dyDescent="0.25">
      <c r="A25" s="16" t="s">
        <v>33</v>
      </c>
      <c r="B25" s="11" t="s">
        <v>2</v>
      </c>
      <c r="C25" s="11">
        <v>1425</v>
      </c>
      <c r="D25" s="23">
        <v>100</v>
      </c>
      <c r="E25" s="19">
        <f>C25*D25*9</f>
        <v>1282500</v>
      </c>
    </row>
    <row r="26" spans="1:5" x14ac:dyDescent="0.25">
      <c r="A26" s="16" t="s">
        <v>34</v>
      </c>
      <c r="B26" s="11" t="s">
        <v>2</v>
      </c>
      <c r="C26" s="11">
        <v>300</v>
      </c>
      <c r="D26" s="23">
        <v>30</v>
      </c>
      <c r="E26" s="19">
        <f>(C26*D26*7)</f>
        <v>63000</v>
      </c>
    </row>
    <row r="27" spans="1:5" x14ac:dyDescent="0.25">
      <c r="A27" s="16" t="s">
        <v>35</v>
      </c>
      <c r="B27" s="11" t="s">
        <v>2</v>
      </c>
      <c r="C27" s="11">
        <v>1</v>
      </c>
      <c r="D27" s="23">
        <v>8500</v>
      </c>
      <c r="E27" s="19">
        <f>(C27*D27*7)</f>
        <v>59500</v>
      </c>
    </row>
    <row r="28" spans="1:5" x14ac:dyDescent="0.25">
      <c r="A28" s="16" t="s">
        <v>13</v>
      </c>
      <c r="B28" s="11"/>
      <c r="C28" s="11"/>
      <c r="D28" s="11"/>
      <c r="E28" s="19">
        <v>30000</v>
      </c>
    </row>
    <row r="29" spans="1:5" ht="15.75" thickBot="1" x14ac:dyDescent="0.3">
      <c r="A29" s="17" t="s">
        <v>9</v>
      </c>
      <c r="B29" s="12"/>
      <c r="C29" s="12"/>
      <c r="D29" s="12"/>
      <c r="E29" s="21">
        <f>SUM(E30:E33)</f>
        <v>148000</v>
      </c>
    </row>
    <row r="30" spans="1:5" x14ac:dyDescent="0.25">
      <c r="A30" s="16" t="s">
        <v>10</v>
      </c>
      <c r="B30" s="11" t="s">
        <v>2</v>
      </c>
      <c r="C30" s="11">
        <v>1</v>
      </c>
      <c r="D30" s="23">
        <v>5000</v>
      </c>
      <c r="E30" s="22">
        <f xml:space="preserve"> C30*D30*9</f>
        <v>45000</v>
      </c>
    </row>
    <row r="31" spans="1:5" x14ac:dyDescent="0.25">
      <c r="A31" s="16" t="s">
        <v>11</v>
      </c>
      <c r="B31" s="11" t="s">
        <v>2</v>
      </c>
      <c r="C31" s="11">
        <v>1</v>
      </c>
      <c r="D31" s="23">
        <v>5000</v>
      </c>
      <c r="E31" s="22">
        <f>C31*D31*11</f>
        <v>55000</v>
      </c>
    </row>
    <row r="32" spans="1:5" x14ac:dyDescent="0.25">
      <c r="A32" s="16" t="s">
        <v>12</v>
      </c>
      <c r="B32" s="11" t="s">
        <v>2</v>
      </c>
      <c r="C32" s="11">
        <v>1</v>
      </c>
      <c r="D32" s="23">
        <v>3000</v>
      </c>
      <c r="E32" s="22">
        <f>C32*D32*11</f>
        <v>33000</v>
      </c>
    </row>
    <row r="33" spans="1:5" x14ac:dyDescent="0.25">
      <c r="A33" s="16" t="s">
        <v>13</v>
      </c>
      <c r="B33" s="11"/>
      <c r="C33" s="11"/>
      <c r="D33" s="11"/>
      <c r="E33" s="22">
        <v>15000</v>
      </c>
    </row>
    <row r="34" spans="1:5" ht="15.75" thickBot="1" x14ac:dyDescent="0.3">
      <c r="A34" s="15" t="s">
        <v>8</v>
      </c>
      <c r="B34" s="12"/>
      <c r="C34" s="12"/>
      <c r="D34" s="12"/>
      <c r="E34" s="21">
        <f>SUM(E8,E15,E29)</f>
        <v>48992500</v>
      </c>
    </row>
    <row r="35" spans="1:5" x14ac:dyDescent="0.25">
      <c r="A35" s="32"/>
      <c r="B35" s="32"/>
      <c r="C35" s="32"/>
      <c r="D35" s="32"/>
      <c r="E35" s="32"/>
    </row>
    <row r="36" spans="1:5" x14ac:dyDescent="0.25">
      <c r="A36" s="32"/>
      <c r="B36" s="32"/>
      <c r="C36" s="32"/>
      <c r="D36" s="32"/>
      <c r="E36" s="32"/>
    </row>
    <row r="37" spans="1:5" x14ac:dyDescent="0.25">
      <c r="A37" s="32"/>
      <c r="B37" s="32"/>
      <c r="C37" s="32"/>
      <c r="D37" s="32"/>
      <c r="E37" s="32"/>
    </row>
    <row r="38" spans="1:5" x14ac:dyDescent="0.25">
      <c r="A38" s="32"/>
      <c r="B38" s="32"/>
      <c r="C38" s="32"/>
      <c r="D38" s="32"/>
      <c r="E38" s="32"/>
    </row>
    <row r="39" spans="1:5" x14ac:dyDescent="0.25">
      <c r="A39" s="32"/>
      <c r="B39" s="32"/>
      <c r="C39" s="32"/>
      <c r="D39" s="32"/>
      <c r="E39" s="32"/>
    </row>
    <row r="40" spans="1:5" x14ac:dyDescent="0.25">
      <c r="A40" s="32"/>
      <c r="B40" s="32"/>
      <c r="C40" s="32"/>
      <c r="D40" s="32"/>
      <c r="E40" s="32"/>
    </row>
    <row r="41" spans="1:5" x14ac:dyDescent="0.25">
      <c r="A41" s="32"/>
      <c r="B41" s="32"/>
      <c r="C41" s="32"/>
      <c r="D41" s="32"/>
      <c r="E41" s="32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1"/>
      <c r="B45" s="31"/>
      <c r="C45" s="31"/>
      <c r="D45" s="31"/>
      <c r="E45" s="31"/>
    </row>
  </sheetData>
  <mergeCells count="13">
    <mergeCell ref="A37:E37"/>
    <mergeCell ref="A2:A3"/>
    <mergeCell ref="A5:A6"/>
    <mergeCell ref="A35:E35"/>
    <mergeCell ref="A36:E36"/>
    <mergeCell ref="A44:E44"/>
    <mergeCell ref="A45:E45"/>
    <mergeCell ref="A38:E38"/>
    <mergeCell ref="A39:E39"/>
    <mergeCell ref="A40:E40"/>
    <mergeCell ref="A41:E41"/>
    <mergeCell ref="A42:E42"/>
    <mergeCell ref="A43:E4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ÖZLEM</dc:creator>
  <cp:lastModifiedBy>Doğa İlhan</cp:lastModifiedBy>
  <dcterms:created xsi:type="dcterms:W3CDTF">2021-03-18T10:40:10Z</dcterms:created>
  <dcterms:modified xsi:type="dcterms:W3CDTF">2022-05-25T20:21:43Z</dcterms:modified>
</cp:coreProperties>
</file>