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5addf6870413eac9/R/ENIGH/01Datos/"/>
    </mc:Choice>
  </mc:AlternateContent>
  <xr:revisionPtr revIDLastSave="432" documentId="8_{CA5DE601-42F7-4F48-A8D8-2EF4BA7ACF20}" xr6:coauthVersionLast="47" xr6:coauthVersionMax="47" xr10:uidLastSave="{E612B97A-134D-4F00-B5CE-62F76334687D}"/>
  <bookViews>
    <workbookView xWindow="-110" yWindow="-110" windowWidth="25820" windowHeight="13900" xr2:uid="{00000000-000D-0000-FFFF-FFFF00000000}"/>
  </bookViews>
  <sheets>
    <sheet name="SON_ING_DECIL 2 (2)" sheetId="2" r:id="rId1"/>
    <sheet name="SON_ING_DECIL 2 (3)" sheetId="3" r:id="rId2"/>
    <sheet name="BIARE" sheetId="1" r:id="rId3"/>
    <sheet name="Hoja2" sheetId="5" r:id="rId4"/>
    <sheet name="BIARE (2)" sheetId="4" r:id="rId5"/>
  </sheets>
  <definedNames>
    <definedName name="_xlchart.v1.0" hidden="1">'SON_ING_DECIL 2 (2)'!$C$9:$C$18</definedName>
    <definedName name="_xlchart.v1.1" hidden="1">'SON_ING_DECIL 2 (2)'!$G$9:$G$18</definedName>
    <definedName name="_xlchart.v1.2" hidden="1">'SON_ING_DECIL 2 (2)'!$C$9:$C$18</definedName>
    <definedName name="_xlchart.v1.3" hidden="1">'SON_ING_DECIL 2 (2)'!$G$9:$G$18</definedName>
    <definedName name="_xlchart.v1.4" hidden="1">'SON_ING_DECIL 2 (2)'!$C$9:$C$18</definedName>
    <definedName name="_xlchart.v1.5" hidden="1">'SON_ING_DECIL 2 (2)'!$G$9:$G$18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G9" i="2"/>
  <c r="G10" i="2"/>
  <c r="G11" i="2"/>
  <c r="G12" i="2"/>
  <c r="G13" i="2"/>
  <c r="G14" i="2"/>
  <c r="G15" i="2"/>
  <c r="G16" i="2"/>
  <c r="G17" i="2"/>
  <c r="G18" i="2"/>
  <c r="J8" i="4"/>
  <c r="J9" i="4"/>
  <c r="J10" i="4"/>
  <c r="J11" i="4"/>
  <c r="J12" i="4"/>
  <c r="J13" i="4"/>
  <c r="J14" i="4"/>
  <c r="J15" i="4"/>
  <c r="J16" i="4"/>
  <c r="J17" i="4"/>
  <c r="J18" i="4"/>
  <c r="J19" i="4"/>
  <c r="J7" i="4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9" i="3"/>
</calcChain>
</file>

<file path=xl/sharedStrings.xml><?xml version="1.0" encoding="utf-8"?>
<sst xmlns="http://schemas.openxmlformats.org/spreadsheetml/2006/main" count="99" uniqueCount="75">
  <si>
    <t xml:space="preserve">Sonora en la ENIGH: </t>
  </si>
  <si>
    <t>DECILES</t>
  </si>
  <si>
    <t>ENIGH
2018</t>
  </si>
  <si>
    <t>ENIGH
2020</t>
  </si>
  <si>
    <t>Elaboración Luis Armando Moreno (@dogomoreno) con información de la ENIGH 2020, INEGI.</t>
  </si>
  <si>
    <t>www.luisarmandomoreno.com</t>
  </si>
  <si>
    <t>2016-2018</t>
  </si>
  <si>
    <t>2018-2020</t>
  </si>
  <si>
    <t>PROMEDIO POR HOGAR
(pesos constantes de 2020)</t>
  </si>
  <si>
    <t>DIFERENCIA PORCENTUAL</t>
  </si>
  <si>
    <t>Gasto promedio monetario mensual de los hogares de Sonora, por rubro y año de levantamiento. | Pesos constantes de 2020.</t>
  </si>
  <si>
    <t>ALIMENTOS, BEBIDAS Y TABACO</t>
  </si>
  <si>
    <t xml:space="preserve"> ALIMENTOS Y BEBIDAS CONSUMIDAS DENTRO DEL HOGAR</t>
  </si>
  <si>
    <t xml:space="preserve">  CEREALES</t>
  </si>
  <si>
    <t xml:space="preserve">  CARNES</t>
  </si>
  <si>
    <t xml:space="preserve">  PESCADOS Y MARISCOS</t>
  </si>
  <si>
    <t xml:space="preserve">  LECHE Y SUS DERIVADOS</t>
  </si>
  <si>
    <t xml:space="preserve">  HUEVO</t>
  </si>
  <si>
    <t xml:space="preserve">  ACEITES Y GRASAS</t>
  </si>
  <si>
    <t xml:space="preserve">  TUBÉRCULOS </t>
  </si>
  <si>
    <t xml:space="preserve">  VERDURAS, LEGUMBRES, LEGUMINOSAS Y SEMILLAS</t>
  </si>
  <si>
    <t xml:space="preserve">  FRUTAS</t>
  </si>
  <si>
    <t xml:space="preserve">  AZÚCAR Y MIELES</t>
  </si>
  <si>
    <t xml:space="preserve">  CAFÉ, TÉ Y CHOCOLATE</t>
  </si>
  <si>
    <t xml:space="preserve">  ESPECIAS Y ADEREZOS</t>
  </si>
  <si>
    <t xml:space="preserve">  OTROS ALIMENTOS DIVERSOS</t>
  </si>
  <si>
    <t xml:space="preserve">  BEBIDAS ALCOHÓLICAS Y NO ALCOHÓLICAS</t>
  </si>
  <si>
    <t xml:space="preserve"> ALIMENTOS Y BEBIDAS CONSUMIDAS FUERA DEL HOGAR</t>
  </si>
  <si>
    <t xml:space="preserve"> TABACO</t>
  </si>
  <si>
    <t>ENIGH
2016</t>
  </si>
  <si>
    <t>Monto del gasto en alimentos, bebidas y tabaco</t>
  </si>
  <si>
    <t>ENERO 
2020</t>
  </si>
  <si>
    <t>ENERO 
2021</t>
  </si>
  <si>
    <t>ENERO 
2022</t>
  </si>
  <si>
    <t xml:space="preserve">  Nivel de vida</t>
  </si>
  <si>
    <t xml:space="preserve">  Estado de salud</t>
  </si>
  <si>
    <t xml:space="preserve">  Logros en la vida</t>
  </si>
  <si>
    <t xml:space="preserve">  Relaciones personales</t>
  </si>
  <si>
    <t xml:space="preserve">  Perspectivas a futuro</t>
  </si>
  <si>
    <t xml:space="preserve">  Tiempo libre</t>
  </si>
  <si>
    <t xml:space="preserve">  Seguridad ciudadana</t>
  </si>
  <si>
    <t xml:space="preserve">  Actividad u ocupación</t>
  </si>
  <si>
    <t xml:space="preserve">  Vivienda</t>
  </si>
  <si>
    <t xml:space="preserve">  Vecindario</t>
  </si>
  <si>
    <t xml:space="preserve">  Ciudad</t>
  </si>
  <si>
    <t xml:space="preserve">  País</t>
  </si>
  <si>
    <t>SATISFACCIÓN CON LA VIDA</t>
  </si>
  <si>
    <t>Tendencia</t>
  </si>
  <si>
    <t>Bienestar subjetivo en México</t>
  </si>
  <si>
    <t>Satisfacción por dominios específicos</t>
  </si>
  <si>
    <t>Promedios en escala del 1 al 10</t>
  </si>
  <si>
    <t>Elaboración Luis Armando Moreno (@dogomoreno) con información de la BIARE (enero 2020, enero 2021, enero 2022), INEGI.</t>
  </si>
  <si>
    <t>General</t>
  </si>
  <si>
    <t>Mujeres</t>
  </si>
  <si>
    <t>Hombres</t>
  </si>
  <si>
    <t>Elaboración Luis Armando Moreno (@dogomoreno) con información de la BIARE (enero 2022), INEGI.</t>
  </si>
  <si>
    <t>Promedios en escala del 1 al 10 | Enero 2022.</t>
  </si>
  <si>
    <t>GENERAL</t>
  </si>
  <si>
    <t>SONORA EN LA ENIGH</t>
  </si>
  <si>
    <t>ESTATAL</t>
  </si>
  <si>
    <t>DECILES DE INGRESO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</si>
  <si>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</si>
  <si>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</si>
  <si>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</si>
  <si>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</si>
  <si>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</si>
  <si>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</si>
  <si>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</si>
  <si>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</si>
  <si>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</si>
  <si>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</si>
  <si>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2020-2022</t>
  </si>
  <si>
    <t>Evolución de los ingresos</t>
  </si>
  <si>
    <t>Ingreso promedio mensual en de los hogares ordenados por decil. | Pesos constantes de 2022.</t>
  </si>
  <si>
    <t>Elaborado por la Dirección General de Estudios de Políticas Públicas y Análisis de Datos del ISAF 
con información de ENIGH 2022, INEGI (2023).
www.isaf.gob.mx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</si>
</sst>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0.0"/>
  </numFmts>
  <fonts count="41" x14ac:knownFonts="1">
    <font>
      <sz val="11"/>
      <color theme="1"/>
      <name val="Manrope Light"/>
      <family val="2"/>
      <scheme val="minor"/>
    </font>
    <font>
      <sz val="11"/>
      <color theme="1"/>
      <name val="Manrope Light"/>
      <family val="2"/>
      <scheme val="minor"/>
    </font>
    <font>
      <sz val="18"/>
      <color theme="3"/>
      <name val="Manrope ExtraBold"/>
      <family val="2"/>
      <scheme val="major"/>
    </font>
    <font>
      <b/>
      <sz val="15"/>
      <color theme="3"/>
      <name val="Manrope Light"/>
      <family val="2"/>
      <scheme val="minor"/>
    </font>
    <font>
      <b/>
      <sz val="13"/>
      <color theme="3"/>
      <name val="Manrope Light"/>
      <family val="2"/>
      <scheme val="minor"/>
    </font>
    <font>
      <b/>
      <sz val="11"/>
      <color theme="3"/>
      <name val="Manrope Light"/>
      <family val="2"/>
      <scheme val="minor"/>
    </font>
    <font>
      <sz val="11"/>
      <color rgb="FF006100"/>
      <name val="Manrope Light"/>
      <family val="2"/>
      <scheme val="minor"/>
    </font>
    <font>
      <sz val="11"/>
      <color rgb="FF9C0006"/>
      <name val="Manrope Light"/>
      <family val="2"/>
      <scheme val="minor"/>
    </font>
    <font>
      <sz val="11"/>
      <color rgb="FF9C5700"/>
      <name val="Manrope Light"/>
      <family val="2"/>
      <scheme val="minor"/>
    </font>
    <font>
      <sz val="11"/>
      <color rgb="FF3F3F76"/>
      <name val="Manrope Light"/>
      <family val="2"/>
      <scheme val="minor"/>
    </font>
    <font>
      <b/>
      <sz val="11"/>
      <color rgb="FF3F3F3F"/>
      <name val="Manrope Light"/>
      <family val="2"/>
      <scheme val="minor"/>
    </font>
    <font>
      <b/>
      <sz val="11"/>
      <color rgb="FFFA7D00"/>
      <name val="Manrope Light"/>
      <family val="2"/>
      <scheme val="minor"/>
    </font>
    <font>
      <sz val="11"/>
      <color rgb="FFFA7D00"/>
      <name val="Manrope Light"/>
      <family val="2"/>
      <scheme val="minor"/>
    </font>
    <font>
      <b/>
      <sz val="11"/>
      <color theme="0"/>
      <name val="Manrope Light"/>
      <family val="2"/>
      <scheme val="minor"/>
    </font>
    <font>
      <sz val="11"/>
      <color rgb="FFFF0000"/>
      <name val="Manrope Light"/>
      <family val="2"/>
      <scheme val="minor"/>
    </font>
    <font>
      <i/>
      <sz val="11"/>
      <color rgb="FF7F7F7F"/>
      <name val="Manrope Light"/>
      <family val="2"/>
      <scheme val="minor"/>
    </font>
    <font>
      <b/>
      <sz val="11"/>
      <color theme="1"/>
      <name val="Manrope Light"/>
      <family val="2"/>
      <scheme val="minor"/>
    </font>
    <font>
      <sz val="11"/>
      <color theme="0"/>
      <name val="Manrope Light"/>
      <family val="2"/>
      <scheme val="minor"/>
    </font>
    <font>
      <sz val="38"/>
      <color theme="1"/>
      <name val="Manrope ExtraBold"/>
      <family val="2"/>
      <scheme val="major"/>
    </font>
    <font>
      <sz val="38"/>
      <color theme="3"/>
      <name val="Manrope ExtraBold"/>
      <family val="2"/>
      <scheme val="major"/>
    </font>
    <font>
      <sz val="18"/>
      <color theme="1"/>
      <name val="Manrope Light"/>
      <family val="2"/>
      <scheme val="minor"/>
    </font>
    <font>
      <sz val="20"/>
      <color theme="1"/>
      <name val="Manrope Light"/>
      <family val="2"/>
      <scheme val="minor"/>
    </font>
    <font>
      <sz val="26"/>
      <color theme="0"/>
      <name val="Manrope ExtraBold"/>
      <family val="2"/>
      <scheme val="major"/>
    </font>
    <font>
      <sz val="26"/>
      <color theme="1"/>
      <name val="Lato"/>
      <family val="2"/>
    </font>
    <font>
      <b/>
      <sz val="26"/>
      <color theme="1"/>
      <name val="Lato"/>
      <family val="2"/>
    </font>
    <font>
      <sz val="18"/>
      <color theme="0"/>
      <name val="Manrope ExtraBold"/>
      <family val="2"/>
      <scheme val="major"/>
    </font>
    <font>
      <b/>
      <sz val="26"/>
      <color theme="1"/>
      <name val="Manrope ExtraBold"/>
      <family val="2"/>
      <scheme val="major"/>
    </font>
    <font>
      <sz val="26"/>
      <color theme="1"/>
      <name val="Manrope ExtraBold"/>
      <family val="2"/>
      <scheme val="major"/>
    </font>
    <font>
      <sz val="26"/>
      <color theme="1"/>
      <name val="Manrope Light"/>
      <family val="2"/>
      <scheme val="minor"/>
    </font>
    <font>
      <sz val="26"/>
      <color theme="1"/>
      <name val="Lato Light"/>
      <family val="2"/>
    </font>
    <font>
      <b/>
      <sz val="11"/>
      <name val="Manrope Light"/>
      <family val="2"/>
      <scheme val="minor"/>
    </font>
    <font>
      <sz val="58"/>
      <color theme="3"/>
      <name val="Manrope ExtraBold"/>
      <family val="2"/>
      <scheme val="major"/>
    </font>
    <font>
      <sz val="24"/>
      <color theme="1"/>
      <name val="Manrope Light"/>
      <family val="2"/>
      <scheme val="minor"/>
    </font>
    <font>
      <u/>
      <sz val="11"/>
      <color theme="10"/>
      <name val="Manrope Light"/>
      <family val="2"/>
      <scheme val="minor"/>
    </font>
    <font>
      <sz val="38"/>
      <color theme="1"/>
      <name val="Poppins ExtraBold"/>
    </font>
    <font>
      <sz val="38"/>
      <color rgb="FFDD1367"/>
      <name val="Manrope ExtraBold"/>
      <family val="2"/>
      <scheme val="major"/>
    </font>
    <font>
      <sz val="20"/>
      <color theme="0"/>
      <name val="Manrope ExtraBold"/>
      <family val="2"/>
      <scheme val="major"/>
    </font>
    <font>
      <sz val="26"/>
      <color theme="1"/>
      <name val="Manrope ExtraBold"/>
      <scheme val="major"/>
    </font>
    <font>
      <sz val="72"/>
      <color rgb="FF097275"/>
      <name val="Poppins ExtraBold"/>
    </font>
    <font>
      <sz val="38"/>
      <color rgb="FF097275"/>
      <name val="Manrope ExtraBold"/>
      <family val="2"/>
      <scheme val="major"/>
    </font>
    <font>
      <sz val="26"/>
      <color theme="1"/>
      <name val="Manrope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3999755851924192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9727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ck">
        <color auto="1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hair">
        <color theme="0" tint="-0.34998626667073579"/>
      </top>
      <bottom/>
      <diagonal/>
    </border>
    <border>
      <left/>
      <right/>
      <top/>
      <bottom style="thin">
        <color theme="4" tint="0.79998168889431442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3" fillId="0" borderId="0" applyNumberFormat="0" applyFill="0" applyBorder="0" applyAlignment="0" applyProtection="0"/>
  </cellStyleXfs>
  <cellXfs count="85">
    <xf numFmtId="0" fontId="0" fillId="0" borderId="0" xfId="0"/>
    <xf numFmtId="0" fontId="0" fillId="33" borderId="0" xfId="0" applyFill="1"/>
    <xf numFmtId="0" fontId="21" fillId="33" borderId="0" xfId="0" applyFont="1" applyFill="1"/>
    <xf numFmtId="0" fontId="22" fillId="34" borderId="10" xfId="0" applyFont="1" applyFill="1" applyBorder="1" applyAlignment="1">
      <alignment horizontal="right" vertical="center" wrapText="1"/>
    </xf>
    <xf numFmtId="0" fontId="22" fillId="34" borderId="10" xfId="0" applyFont="1" applyFill="1" applyBorder="1" applyAlignment="1">
      <alignment vertical="center"/>
    </xf>
    <xf numFmtId="164" fontId="22" fillId="34" borderId="10" xfId="1" applyNumberFormat="1" applyFont="1" applyFill="1" applyBorder="1" applyAlignment="1">
      <alignment horizontal="center" vertical="center" wrapText="1"/>
    </xf>
    <xf numFmtId="0" fontId="23" fillId="33" borderId="11" xfId="0" applyFont="1" applyFill="1" applyBorder="1" applyAlignment="1">
      <alignment vertical="center"/>
    </xf>
    <xf numFmtId="164" fontId="23" fillId="33" borderId="11" xfId="1" applyNumberFormat="1" applyFont="1" applyFill="1" applyBorder="1" applyAlignment="1">
      <alignment horizontal="center" vertical="center"/>
    </xf>
    <xf numFmtId="0" fontId="23" fillId="33" borderId="12" xfId="0" applyFont="1" applyFill="1" applyBorder="1" applyAlignment="1">
      <alignment vertical="center"/>
    </xf>
    <xf numFmtId="0" fontId="23" fillId="33" borderId="13" xfId="0" applyFont="1" applyFill="1" applyBorder="1" applyAlignment="1">
      <alignment vertical="center"/>
    </xf>
    <xf numFmtId="0" fontId="0" fillId="33" borderId="14" xfId="0" applyFill="1" applyBorder="1"/>
    <xf numFmtId="0" fontId="0" fillId="33" borderId="0" xfId="0" applyFill="1" applyAlignment="1">
      <alignment vertical="center"/>
    </xf>
    <xf numFmtId="0" fontId="24" fillId="33" borderId="12" xfId="0" applyFont="1" applyFill="1" applyBorder="1" applyAlignment="1">
      <alignment horizontal="left" vertical="center"/>
    </xf>
    <xf numFmtId="0" fontId="24" fillId="33" borderId="13" xfId="0" applyFont="1" applyFill="1" applyBorder="1" applyAlignment="1">
      <alignment horizontal="left" vertical="center"/>
    </xf>
    <xf numFmtId="0" fontId="22" fillId="34" borderId="0" xfId="0" applyFont="1" applyFill="1" applyAlignment="1">
      <alignment horizontal="right" vertical="center" wrapText="1"/>
    </xf>
    <xf numFmtId="0" fontId="22" fillId="34" borderId="0" xfId="0" applyFont="1" applyFill="1" applyAlignment="1">
      <alignment vertical="center"/>
    </xf>
    <xf numFmtId="164" fontId="22" fillId="34" borderId="0" xfId="1" applyNumberFormat="1" applyFont="1" applyFill="1" applyBorder="1" applyAlignment="1">
      <alignment horizontal="center" vertical="center" wrapText="1"/>
    </xf>
    <xf numFmtId="0" fontId="25" fillId="34" borderId="10" xfId="0" applyFont="1" applyFill="1" applyBorder="1" applyAlignment="1">
      <alignment vertical="center"/>
    </xf>
    <xf numFmtId="0" fontId="26" fillId="35" borderId="11" xfId="0" applyFont="1" applyFill="1" applyBorder="1" applyAlignment="1">
      <alignment horizontal="left" vertical="center"/>
    </xf>
    <xf numFmtId="3" fontId="27" fillId="35" borderId="11" xfId="0" applyNumberFormat="1" applyFont="1" applyFill="1" applyBorder="1" applyAlignment="1">
      <alignment vertical="center"/>
    </xf>
    <xf numFmtId="0" fontId="27" fillId="35" borderId="11" xfId="0" applyFont="1" applyFill="1" applyBorder="1" applyAlignment="1">
      <alignment vertical="center"/>
    </xf>
    <xf numFmtId="164" fontId="27" fillId="35" borderId="11" xfId="1" applyNumberFormat="1" applyFont="1" applyFill="1" applyBorder="1" applyAlignment="1">
      <alignment horizontal="center" vertical="center"/>
    </xf>
    <xf numFmtId="0" fontId="19" fillId="33" borderId="0" xfId="0" applyFont="1" applyFill="1"/>
    <xf numFmtId="0" fontId="18" fillId="33" borderId="0" xfId="0" applyFont="1" applyFill="1"/>
    <xf numFmtId="0" fontId="22" fillId="34" borderId="10" xfId="0" applyFont="1" applyFill="1" applyBorder="1" applyAlignment="1">
      <alignment horizontal="center" vertical="center"/>
    </xf>
    <xf numFmtId="3" fontId="24" fillId="33" borderId="12" xfId="0" applyNumberFormat="1" applyFont="1" applyFill="1" applyBorder="1" applyAlignment="1">
      <alignment vertical="center"/>
    </xf>
    <xf numFmtId="3" fontId="24" fillId="33" borderId="13" xfId="0" applyNumberFormat="1" applyFont="1" applyFill="1" applyBorder="1" applyAlignment="1">
      <alignment vertical="center"/>
    </xf>
    <xf numFmtId="0" fontId="24" fillId="33" borderId="12" xfId="0" applyFont="1" applyFill="1" applyBorder="1" applyAlignment="1">
      <alignment vertical="center"/>
    </xf>
    <xf numFmtId="164" fontId="24" fillId="33" borderId="12" xfId="1" applyNumberFormat="1" applyFont="1" applyFill="1" applyBorder="1" applyAlignment="1">
      <alignment horizontal="center" vertical="center"/>
    </xf>
    <xf numFmtId="0" fontId="24" fillId="33" borderId="13" xfId="0" applyFont="1" applyFill="1" applyBorder="1" applyAlignment="1">
      <alignment vertical="center"/>
    </xf>
    <xf numFmtId="0" fontId="28" fillId="33" borderId="12" xfId="0" applyFont="1" applyFill="1" applyBorder="1" applyAlignment="1">
      <alignment horizontal="left" vertical="center"/>
    </xf>
    <xf numFmtId="3" fontId="28" fillId="33" borderId="12" xfId="0" applyNumberFormat="1" applyFont="1" applyFill="1" applyBorder="1" applyAlignment="1">
      <alignment vertical="center"/>
    </xf>
    <xf numFmtId="0" fontId="28" fillId="33" borderId="12" xfId="0" applyFont="1" applyFill="1" applyBorder="1" applyAlignment="1">
      <alignment vertical="center"/>
    </xf>
    <xf numFmtId="164" fontId="29" fillId="33" borderId="12" xfId="1" applyNumberFormat="1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vertical="center"/>
    </xf>
    <xf numFmtId="0" fontId="24" fillId="33" borderId="15" xfId="0" applyFont="1" applyFill="1" applyBorder="1" applyAlignment="1">
      <alignment horizontal="left" vertical="center"/>
    </xf>
    <xf numFmtId="165" fontId="23" fillId="33" borderId="12" xfId="0" applyNumberFormat="1" applyFont="1" applyFill="1" applyBorder="1" applyAlignment="1">
      <alignment vertical="center"/>
    </xf>
    <xf numFmtId="165" fontId="23" fillId="33" borderId="15" xfId="0" applyNumberFormat="1" applyFont="1" applyFill="1" applyBorder="1" applyAlignment="1">
      <alignment vertical="center"/>
    </xf>
    <xf numFmtId="165" fontId="23" fillId="33" borderId="13" xfId="0" applyNumberFormat="1" applyFont="1" applyFill="1" applyBorder="1" applyAlignment="1">
      <alignment vertical="center"/>
    </xf>
    <xf numFmtId="166" fontId="30" fillId="36" borderId="16" xfId="0" applyNumberFormat="1" applyFont="1" applyFill="1" applyBorder="1"/>
    <xf numFmtId="165" fontId="23" fillId="33" borderId="11" xfId="0" applyNumberFormat="1" applyFont="1" applyFill="1" applyBorder="1" applyAlignment="1">
      <alignment vertical="center"/>
    </xf>
    <xf numFmtId="0" fontId="24" fillId="33" borderId="11" xfId="0" applyFont="1" applyFill="1" applyBorder="1" applyAlignment="1">
      <alignment horizontal="left" vertical="center"/>
    </xf>
    <xf numFmtId="0" fontId="24" fillId="37" borderId="15" xfId="0" applyFont="1" applyFill="1" applyBorder="1" applyAlignment="1">
      <alignment horizontal="left" vertical="center"/>
    </xf>
    <xf numFmtId="165" fontId="23" fillId="37" borderId="15" xfId="0" applyNumberFormat="1" applyFont="1" applyFill="1" applyBorder="1" applyAlignment="1">
      <alignment vertical="center"/>
    </xf>
    <xf numFmtId="0" fontId="23" fillId="37" borderId="15" xfId="0" applyFont="1" applyFill="1" applyBorder="1" applyAlignment="1">
      <alignment vertical="center"/>
    </xf>
    <xf numFmtId="164" fontId="23" fillId="37" borderId="11" xfId="1" applyNumberFormat="1" applyFont="1" applyFill="1" applyBorder="1" applyAlignment="1">
      <alignment horizontal="center" vertical="center"/>
    </xf>
    <xf numFmtId="0" fontId="24" fillId="37" borderId="12" xfId="0" applyFont="1" applyFill="1" applyBorder="1" applyAlignment="1">
      <alignment horizontal="left" vertical="center"/>
    </xf>
    <xf numFmtId="165" fontId="23" fillId="37" borderId="12" xfId="0" applyNumberFormat="1" applyFont="1" applyFill="1" applyBorder="1" applyAlignment="1">
      <alignment vertical="center"/>
    </xf>
    <xf numFmtId="0" fontId="23" fillId="37" borderId="12" xfId="0" applyFont="1" applyFill="1" applyBorder="1" applyAlignment="1">
      <alignment vertical="center"/>
    </xf>
    <xf numFmtId="0" fontId="31" fillId="33" borderId="0" xfId="0" applyFont="1" applyFill="1"/>
    <xf numFmtId="0" fontId="32" fillId="33" borderId="0" xfId="0" applyFont="1" applyFill="1"/>
    <xf numFmtId="165" fontId="23" fillId="38" borderId="12" xfId="0" applyNumberFormat="1" applyFont="1" applyFill="1" applyBorder="1" applyAlignment="1">
      <alignment vertical="center"/>
    </xf>
    <xf numFmtId="4" fontId="0" fillId="33" borderId="0" xfId="0" applyNumberFormat="1" applyFill="1"/>
    <xf numFmtId="0" fontId="30" fillId="36" borderId="16" xfId="0" applyFont="1" applyFill="1" applyBorder="1" applyAlignment="1">
      <alignment horizontal="left"/>
    </xf>
    <xf numFmtId="165" fontId="23" fillId="38" borderId="11" xfId="0" applyNumberFormat="1" applyFont="1" applyFill="1" applyBorder="1" applyAlignment="1">
      <alignment vertical="center"/>
    </xf>
    <xf numFmtId="165" fontId="23" fillId="38" borderId="15" xfId="0" applyNumberFormat="1" applyFont="1" applyFill="1" applyBorder="1" applyAlignment="1">
      <alignment vertical="center"/>
    </xf>
    <xf numFmtId="165" fontId="23" fillId="38" borderId="13" xfId="0" applyNumberFormat="1" applyFont="1" applyFill="1" applyBorder="1" applyAlignment="1">
      <alignment vertical="center"/>
    </xf>
    <xf numFmtId="0" fontId="20" fillId="33" borderId="10" xfId="0" applyFont="1" applyFill="1" applyBorder="1" applyAlignment="1">
      <alignment horizontal="right"/>
    </xf>
    <xf numFmtId="0" fontId="20" fillId="33" borderId="0" xfId="0" applyFont="1" applyFill="1" applyAlignment="1">
      <alignment horizontal="right"/>
    </xf>
    <xf numFmtId="0" fontId="22" fillId="34" borderId="10" xfId="0" applyFont="1" applyFill="1" applyBorder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164" fontId="25" fillId="34" borderId="10" xfId="1" applyNumberFormat="1" applyFont="1" applyFill="1" applyBorder="1" applyAlignment="1">
      <alignment horizontal="center" vertical="center" wrapText="1"/>
    </xf>
    <xf numFmtId="0" fontId="25" fillId="34" borderId="10" xfId="0" applyFont="1" applyFill="1" applyBorder="1" applyAlignment="1">
      <alignment horizontal="center" vertical="center" wrapText="1"/>
    </xf>
    <xf numFmtId="0" fontId="33" fillId="33" borderId="0" xfId="43" applyFill="1" applyBorder="1" applyAlignment="1">
      <alignment horizontal="right"/>
    </xf>
    <xf numFmtId="0" fontId="26" fillId="35" borderId="11" xfId="0" applyFont="1" applyFill="1" applyBorder="1" applyAlignment="1">
      <alignment horizontal="center" vertical="center"/>
    </xf>
    <xf numFmtId="0" fontId="24" fillId="33" borderId="12" xfId="0" applyFont="1" applyFill="1" applyBorder="1" applyAlignment="1">
      <alignment horizontal="center" vertical="center"/>
    </xf>
    <xf numFmtId="0" fontId="24" fillId="33" borderId="13" xfId="0" applyFont="1" applyFill="1" applyBorder="1" applyAlignment="1">
      <alignment horizontal="center" vertical="center"/>
    </xf>
    <xf numFmtId="3" fontId="27" fillId="35" borderId="11" xfId="0" applyNumberFormat="1" applyFont="1" applyFill="1" applyBorder="1" applyAlignment="1">
      <alignment horizontal="right" vertical="center"/>
    </xf>
    <xf numFmtId="0" fontId="34" fillId="33" borderId="0" xfId="0" applyFont="1" applyFill="1" applyAlignment="1">
      <alignment vertical="top"/>
    </xf>
    <xf numFmtId="0" fontId="35" fillId="33" borderId="0" xfId="0" applyFont="1" applyFill="1"/>
    <xf numFmtId="164" fontId="37" fillId="35" borderId="11" xfId="1" applyNumberFormat="1" applyFont="1" applyFill="1" applyBorder="1" applyAlignment="1">
      <alignment horizontal="center" vertical="center"/>
    </xf>
    <xf numFmtId="164" fontId="37" fillId="33" borderId="12" xfId="1" applyNumberFormat="1" applyFont="1" applyFill="1" applyBorder="1" applyAlignment="1">
      <alignment horizontal="center" vertical="center"/>
    </xf>
    <xf numFmtId="0" fontId="22" fillId="39" borderId="10" xfId="0" applyFont="1" applyFill="1" applyBorder="1" applyAlignment="1">
      <alignment horizontal="center" vertical="center"/>
    </xf>
    <xf numFmtId="0" fontId="25" fillId="39" borderId="10" xfId="0" applyFont="1" applyFill="1" applyBorder="1" applyAlignment="1">
      <alignment horizontal="center" vertical="center" wrapText="1"/>
    </xf>
    <xf numFmtId="0" fontId="25" fillId="39" borderId="10" xfId="0" applyFont="1" applyFill="1" applyBorder="1" applyAlignment="1">
      <alignment vertical="center"/>
    </xf>
    <xf numFmtId="164" fontId="36" fillId="39" borderId="10" xfId="1" applyNumberFormat="1" applyFont="1" applyFill="1" applyBorder="1" applyAlignment="1">
      <alignment horizontal="center" vertical="center" wrapText="1"/>
    </xf>
    <xf numFmtId="0" fontId="22" fillId="39" borderId="0" xfId="0" applyFont="1" applyFill="1" applyAlignment="1">
      <alignment horizontal="center" vertical="center"/>
    </xf>
    <xf numFmtId="0" fontId="22" fillId="39" borderId="0" xfId="0" applyFont="1" applyFill="1" applyAlignment="1">
      <alignment horizontal="right" vertical="center" wrapText="1"/>
    </xf>
    <xf numFmtId="0" fontId="22" fillId="39" borderId="0" xfId="0" applyFont="1" applyFill="1" applyAlignment="1">
      <alignment vertical="center"/>
    </xf>
    <xf numFmtId="164" fontId="22" fillId="39" borderId="0" xfId="1" applyNumberFormat="1" applyFont="1" applyFill="1" applyBorder="1" applyAlignment="1">
      <alignment horizontal="center" vertical="center" wrapText="1"/>
    </xf>
    <xf numFmtId="0" fontId="38" fillId="33" borderId="0" xfId="0" applyFont="1" applyFill="1" applyAlignment="1">
      <alignment vertical="top"/>
    </xf>
    <xf numFmtId="0" fontId="39" fillId="33" borderId="0" xfId="0" applyFont="1" applyFill="1"/>
    <xf numFmtId="0" fontId="20" fillId="33" borderId="10" xfId="0" applyFont="1" applyFill="1" applyBorder="1" applyAlignment="1">
      <alignment horizontal="right" wrapText="1"/>
    </xf>
    <xf numFmtId="3" fontId="40" fillId="33" borderId="12" xfId="0" applyNumberFormat="1" applyFont="1" applyFill="1" applyBorder="1" applyAlignment="1">
      <alignment horizontal="right" vertical="center"/>
    </xf>
    <xf numFmtId="3" fontId="40" fillId="33" borderId="13" xfId="0" applyNumberFormat="1" applyFont="1" applyFill="1" applyBorder="1" applyAlignment="1">
      <alignment horizontal="right" vertical="center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3" builtinId="8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097275"/>
      <color rgb="FF13CCDD"/>
      <color rgb="FFB5F3F9"/>
      <color rgb="FF0D8D9B"/>
      <color rgb="FFDD13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64426158279267"/>
          <c:y val="0.23432704252922143"/>
          <c:w val="0.63055072229070364"/>
          <c:h val="0.7305033821844297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4A1-4A85-8A54-A9FB9D5680F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4A1-4A85-8A54-A9FB9D5680FF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54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4A1-4A85-8A54-A9FB9D5680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400" b="0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Hoja2!$A$1:$A$3</c:f>
              <c:strCache>
                <c:ptCount val="3"/>
                <c:pt idx="0">
                  <c:v>GENERAL</c:v>
                </c:pt>
                <c:pt idx="1">
                  <c:v>Hombres</c:v>
                </c:pt>
                <c:pt idx="2">
                  <c:v>Mujeres</c:v>
                </c:pt>
              </c:strCache>
            </c:strRef>
          </c:cat>
          <c:val>
            <c:numRef>
              <c:f>Hoja2!$B$1:$B$3</c:f>
              <c:numCache>
                <c:formatCode>0.0</c:formatCode>
                <c:ptCount val="3"/>
                <c:pt idx="0">
                  <c:v>6.1098496680718544</c:v>
                </c:pt>
                <c:pt idx="1">
                  <c:v>6.3605171575931481</c:v>
                </c:pt>
                <c:pt idx="2">
                  <c:v>5.8892472378468943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1-4A85-8A54-A9FB9D568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axId val="1097525456"/>
        <c:axId val="1097538352"/>
      </c:barChart>
      <c:catAx>
        <c:axId val="10975254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s-MX"/>
          </a:p>
        </c:txPr>
        <c:crossAx val="1097538352"/>
        <c:crosses val="autoZero"/>
        <c:auto val="1"/>
        <c:lblAlgn val="ctr"/>
        <c:lblOffset val="100"/>
        <c:noMultiLvlLbl val="0"/>
      </c:catAx>
      <c:valAx>
        <c:axId val="1097538352"/>
        <c:scaling>
          <c:orientation val="minMax"/>
          <c:min val="0"/>
        </c:scaling>
        <c:delete val="1"/>
        <c:axPos val="t"/>
        <c:numFmt formatCode="0.0" sourceLinked="1"/>
        <c:majorTickMark val="none"/>
        <c:minorTickMark val="none"/>
        <c:tickLblPos val="nextTo"/>
        <c:crossAx val="109752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81643</xdr:colOff>
      <xdr:row>18</xdr:row>
      <xdr:rowOff>174625</xdr:rowOff>
    </xdr:from>
    <xdr:to>
      <xdr:col>2</xdr:col>
      <xdr:colOff>1697492</xdr:colOff>
      <xdr:row>18</xdr:row>
      <xdr:rowOff>1079500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00A7B08-CA07-77FA-9FEA-AA82501C2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518" y="14033500"/>
          <a:ext cx="1615849" cy="904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848968</xdr:colOff>
      <xdr:row>10</xdr:row>
      <xdr:rowOff>41413</xdr:rowOff>
    </xdr:from>
    <xdr:to>
      <xdr:col>25</xdr:col>
      <xdr:colOff>352011</xdr:colOff>
      <xdr:row>77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AE612B-6812-4D7B-8008-11DDE3741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0.38626</cdr:x>
      <cdr:y>0.96007</cdr:y>
    </cdr:from>
    <cdr:to>
      <cdr:x>1</cdr:x>
      <cdr:y>1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1D727F56-C82B-4908-B9F9-1D6DB456EBBB}"/>
            </a:ext>
          </a:extLst>
        </cdr:cNvPr>
        <cdr:cNvSpPr txBox="1"/>
      </cdr:nvSpPr>
      <cdr:spPr>
        <a:xfrm xmlns:a="http://schemas.openxmlformats.org/drawingml/2006/main">
          <a:off x="7102336" y="11947663"/>
          <a:ext cx="11285055" cy="496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MX" sz="2000">
              <a:solidFill>
                <a:sysClr val="windowText" lastClr="000000"/>
              </a:solidFill>
              <a:latin typeface="+mn-lt"/>
            </a:rPr>
            <a:t>Elaboración Luis Armando Moreno (@dogomoreno) con información de la BIARE (enero 2022), INEGI.</a:t>
          </a:r>
        </a:p>
      </cdr:txBody>
    </cdr:sp>
  </cdr:relSizeAnchor>
  <cdr:relSizeAnchor xmlns:cdr="http://schemas.openxmlformats.org/drawingml/2006/chartDrawing">
    <cdr:from>
      <cdr:x>0.00276</cdr:x>
      <cdr:y>0.00408</cdr:y>
    </cdr:from>
    <cdr:to>
      <cdr:x>0.6165</cdr:x>
      <cdr:y>0.23204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B2425659-FEAA-4146-8183-F1F7161287F2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1285055" cy="28367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3600">
              <a:latin typeface="+mj-lt"/>
            </a:rPr>
            <a:t>Bienestar subjetivo en México</a:t>
          </a:r>
        </a:p>
        <a:p xmlns:a="http://schemas.openxmlformats.org/drawingml/2006/main">
          <a:r>
            <a:rPr lang="es-MX" sz="9600">
              <a:solidFill>
                <a:schemeClr val="tx2"/>
              </a:solidFill>
              <a:latin typeface="+mj-lt"/>
            </a:rPr>
            <a:t>Balance afectivo</a:t>
          </a:r>
        </a:p>
        <a:p xmlns:a="http://schemas.openxmlformats.org/drawingml/2006/main">
          <a:r>
            <a:rPr lang="es-MX" sz="3600">
              <a:solidFill>
                <a:sysClr val="windowText" lastClr="000000"/>
              </a:solidFill>
              <a:latin typeface="+mn-lt"/>
            </a:rPr>
            <a:t>Promedios en escala de -10 a 10 |</a:t>
          </a:r>
          <a:r>
            <a:rPr lang="es-MX" sz="3600" baseline="0">
              <a:solidFill>
                <a:sysClr val="windowText" lastClr="000000"/>
              </a:solidFill>
              <a:latin typeface="+mn-lt"/>
            </a:rPr>
            <a:t> Enero 2022</a:t>
          </a:r>
          <a:endParaRPr lang="es-MX" sz="3600">
            <a:solidFill>
              <a:sysClr val="windowText" lastClr="000000"/>
            </a:solidFill>
            <a:latin typeface="+mn-lt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COVID">
      <a:dk1>
        <a:sysClr val="windowText" lastClr="000000"/>
      </a:dk1>
      <a:lt1>
        <a:sysClr val="window" lastClr="FFFFFF"/>
      </a:lt1>
      <a:dk2>
        <a:srgbClr val="01A2AC"/>
      </a:dk2>
      <a:lt2>
        <a:srgbClr val="EEECE1"/>
      </a:lt2>
      <a:accent1>
        <a:srgbClr val="4F81BD"/>
      </a:accent1>
      <a:accent2>
        <a:srgbClr val="58BCBC"/>
      </a:accent2>
      <a:accent3>
        <a:srgbClr val="9BBB59"/>
      </a:accent3>
      <a:accent4>
        <a:srgbClr val="993366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ISAF 2">
      <a:majorFont>
        <a:latin typeface="Manrope ExtraBold"/>
        <a:ea typeface=""/>
        <a:cs typeface=""/>
      </a:majorFont>
      <a:minorFont>
        <a:latin typeface="Manrope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luisarmandomoreno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luisarmandomoren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DAEA0-6428-431E-B331-ED2837564DF2}">
  <dimension ref="B1:G22"/>
  <sheetViews>
    <sheetView tabSelected="1" zoomScale="40" zoomScaleNormal="40" workbookViewId="0">
      <selection activeCell="H20" sqref="A1:H20"/>
    </sheetView>
  </sheetViews>
  <sheetFormatPr baseColWidth="10" defaultColWidth="11.5" defaultRowHeight="16" x14ac:dyDescent="0.45"/>
  <cols>
    <col min="1" max="1" width="0.5" style="1" customWidth="1"/>
    <col min="2" max="2" width="4" style="1" customWidth="1"/>
    <col min="3" max="3" width="64.28515625" style="1" customWidth="1"/>
    <col min="4" max="4" width="29.78515625" style="1" customWidth="1"/>
    <col min="5" max="5" width="27.92578125" style="1" customWidth="1"/>
    <col min="6" max="6" width="4.78515625" style="1" customWidth="1"/>
    <col min="7" max="7" width="32.0703125" style="1" customWidth="1"/>
    <col min="8" max="8" width="3.5" style="1" customWidth="1"/>
    <col min="9" max="9" width="0.5" style="1" customWidth="1"/>
    <col min="10" max="16384" width="11.5" style="1"/>
  </cols>
  <sheetData>
    <row r="1" spans="2:7" ht="19" customHeight="1" x14ac:dyDescent="0.45"/>
    <row r="2" spans="2:7" ht="47" customHeight="1" x14ac:dyDescent="1.45">
      <c r="C2" s="68" t="s">
        <v>58</v>
      </c>
      <c r="D2" s="23"/>
      <c r="E2" s="23"/>
      <c r="F2" s="23"/>
      <c r="G2" s="23"/>
    </row>
    <row r="3" spans="2:7" ht="101.5" customHeight="1" x14ac:dyDescent="1.45">
      <c r="C3" s="80" t="s">
        <v>72</v>
      </c>
      <c r="D3" s="81"/>
      <c r="E3" s="81"/>
      <c r="F3" s="81"/>
      <c r="G3" s="69"/>
    </row>
    <row r="4" spans="2:7" ht="34.5" x14ac:dyDescent="0.9">
      <c r="C4" s="50" t="s">
        <v>73</v>
      </c>
    </row>
    <row r="5" spans="2:7" ht="16.5" thickBot="1" x14ac:dyDescent="0.5"/>
    <row r="6" spans="2:7" ht="63.5" customHeight="1" thickTop="1" x14ac:dyDescent="0.45">
      <c r="B6" s="11"/>
      <c r="C6" s="72" t="s">
        <v>60</v>
      </c>
      <c r="D6" s="73"/>
      <c r="E6" s="73"/>
      <c r="F6" s="74"/>
      <c r="G6" s="75" t="s">
        <v>9</v>
      </c>
    </row>
    <row r="7" spans="2:7" ht="80.25" customHeight="1" x14ac:dyDescent="0.45">
      <c r="B7" s="11"/>
      <c r="C7" s="76"/>
      <c r="D7" s="77" t="s">
        <v>2</v>
      </c>
      <c r="E7" s="77" t="s">
        <v>3</v>
      </c>
      <c r="F7" s="78"/>
      <c r="G7" s="79" t="s">
        <v>71</v>
      </c>
    </row>
    <row r="8" spans="2:7" ht="66.5" customHeight="1" x14ac:dyDescent="0.45">
      <c r="B8" s="11"/>
      <c r="C8" s="64" t="s">
        <v>59</v>
      </c>
      <c r="D8" s="67">
        <v>23323.182536669265</v>
      </c>
      <c r="E8" s="67">
        <v>25090.159927728764</v>
      </c>
      <c r="F8" s="20"/>
      <c r="G8" s="70">
        <f>(E8-D8)/D8</f>
        <v>7.5760560904645641E-2</v>
      </c>
    </row>
    <row r="9" spans="2:7" ht="66.5" customHeight="1" x14ac:dyDescent="0.45">
      <c r="B9" s="11"/>
      <c r="C9" s="65" t="s">
        <v>61</v>
      </c>
      <c r="D9" s="83">
        <v>4694.25</v>
      </c>
      <c r="E9" s="83">
        <v>5666</v>
      </c>
      <c r="F9" s="8"/>
      <c r="G9" s="71">
        <f>(E9-D9)/E9</f>
        <v>0.17150547123190962</v>
      </c>
    </row>
    <row r="10" spans="2:7" ht="66.5" customHeight="1" x14ac:dyDescent="0.45">
      <c r="B10" s="11"/>
      <c r="C10" s="65" t="s">
        <v>62</v>
      </c>
      <c r="D10" s="83">
        <v>7842.4</v>
      </c>
      <c r="E10" s="83">
        <v>9415</v>
      </c>
      <c r="F10" s="8"/>
      <c r="G10" s="71">
        <f t="shared" ref="G10:G18" si="0">(E10-D10)/E10</f>
        <v>0.1670313329792884</v>
      </c>
    </row>
    <row r="11" spans="2:7" ht="66.5" customHeight="1" x14ac:dyDescent="0.45">
      <c r="B11" s="11"/>
      <c r="C11" s="65" t="s">
        <v>63</v>
      </c>
      <c r="D11" s="83">
        <v>10160.83</v>
      </c>
      <c r="E11" s="83">
        <v>12104.67</v>
      </c>
      <c r="F11" s="8"/>
      <c r="G11" s="71">
        <f t="shared" si="0"/>
        <v>0.16058595566834949</v>
      </c>
    </row>
    <row r="12" spans="2:7" ht="66.5" customHeight="1" x14ac:dyDescent="0.45">
      <c r="B12" s="11"/>
      <c r="C12" s="65" t="s">
        <v>64</v>
      </c>
      <c r="D12" s="83">
        <v>12630.7</v>
      </c>
      <c r="E12" s="83">
        <v>14674</v>
      </c>
      <c r="F12" s="8"/>
      <c r="G12" s="71">
        <f t="shared" si="0"/>
        <v>0.13924628594793506</v>
      </c>
    </row>
    <row r="13" spans="2:7" ht="66.5" customHeight="1" x14ac:dyDescent="0.45">
      <c r="B13" s="11"/>
      <c r="C13" s="65" t="s">
        <v>65</v>
      </c>
      <c r="D13" s="83">
        <v>15249.12</v>
      </c>
      <c r="E13" s="83">
        <v>17396</v>
      </c>
      <c r="F13" s="8"/>
      <c r="G13" s="71">
        <f t="shared" si="0"/>
        <v>0.12341227868475507</v>
      </c>
    </row>
    <row r="14" spans="2:7" ht="66.5" customHeight="1" x14ac:dyDescent="0.45">
      <c r="B14" s="11"/>
      <c r="C14" s="65" t="s">
        <v>66</v>
      </c>
      <c r="D14" s="83">
        <v>18260.41</v>
      </c>
      <c r="E14" s="83">
        <v>20741.669999999998</v>
      </c>
      <c r="F14" s="8"/>
      <c r="G14" s="71">
        <f t="shared" si="0"/>
        <v>0.11962681886270482</v>
      </c>
    </row>
    <row r="15" spans="2:7" ht="66.5" customHeight="1" x14ac:dyDescent="0.45">
      <c r="B15" s="11"/>
      <c r="C15" s="65" t="s">
        <v>67</v>
      </c>
      <c r="D15" s="83">
        <v>22433.72</v>
      </c>
      <c r="E15" s="83">
        <v>24986.67</v>
      </c>
      <c r="F15" s="8"/>
      <c r="G15" s="71">
        <f t="shared" si="0"/>
        <v>0.10217247836546435</v>
      </c>
    </row>
    <row r="16" spans="2:7" ht="66.5" customHeight="1" x14ac:dyDescent="0.45">
      <c r="B16" s="11"/>
      <c r="C16" s="65" t="s">
        <v>68</v>
      </c>
      <c r="D16" s="83">
        <v>28333.61</v>
      </c>
      <c r="E16" s="83">
        <v>30621.67</v>
      </c>
      <c r="F16" s="8"/>
      <c r="G16" s="71">
        <f t="shared" si="0"/>
        <v>7.4720287952943054E-2</v>
      </c>
    </row>
    <row r="17" spans="2:7" ht="66.5" customHeight="1" x14ac:dyDescent="0.45">
      <c r="B17" s="11"/>
      <c r="C17" s="65" t="s">
        <v>69</v>
      </c>
      <c r="D17" s="83">
        <v>37710.19</v>
      </c>
      <c r="E17" s="83">
        <v>39903.67</v>
      </c>
      <c r="F17" s="8"/>
      <c r="G17" s="71">
        <f t="shared" si="0"/>
        <v>5.4969380009407556E-2</v>
      </c>
    </row>
    <row r="18" spans="2:7" ht="66.5" customHeight="1" thickBot="1" x14ac:dyDescent="0.5">
      <c r="B18" s="11"/>
      <c r="C18" s="66" t="s">
        <v>70</v>
      </c>
      <c r="D18" s="84">
        <v>75914.81</v>
      </c>
      <c r="E18" s="84">
        <v>75390.33</v>
      </c>
      <c r="F18" s="9"/>
      <c r="G18" s="71">
        <f t="shared" si="0"/>
        <v>-6.9568603824919709E-3</v>
      </c>
    </row>
    <row r="19" spans="2:7" ht="98" customHeight="1" thickTop="1" x14ac:dyDescent="0.7">
      <c r="C19" s="82" t="s">
        <v>74</v>
      </c>
      <c r="D19" s="57"/>
      <c r="E19" s="57"/>
      <c r="F19" s="57"/>
      <c r="G19" s="57"/>
    </row>
    <row r="20" spans="2:7" ht="11" customHeight="1" x14ac:dyDescent="0.7">
      <c r="C20" s="58"/>
      <c r="D20" s="58"/>
      <c r="E20" s="58"/>
      <c r="F20" s="58"/>
      <c r="G20" s="58"/>
    </row>
    <row r="22" spans="2:7" ht="0.4" customHeight="1" x14ac:dyDescent="0.45"/>
  </sheetData>
  <sortState xmlns:xlrd2="http://schemas.microsoft.com/office/spreadsheetml/2017/richdata2" ref="C10:G18">
    <sortCondition descending="1" ref="E10:E18"/>
  </sortState>
  <mergeCells count="4">
    <mergeCell ref="C19:G19"/>
    <mergeCell ref="C20:G20"/>
    <mergeCell ref="C6:C7"/>
    <mergeCell ref="D6:E6"/>
  </mergeCells>
  <conditionalFormatting sqref="G9:G18">
    <cfRule type="colorScale" priority="1">
      <colorScale>
        <cfvo type="min"/>
        <cfvo type="max"/>
        <color theme="9" tint="0.79998168889431442"/>
        <color theme="9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BA3F9-62FD-4E33-B4C4-D7EF8DA07079}">
  <dimension ref="B1:I30"/>
  <sheetViews>
    <sheetView topLeftCell="A2" zoomScale="55" zoomScaleNormal="55" workbookViewId="0">
      <selection activeCell="D8" sqref="D8:F25"/>
    </sheetView>
  </sheetViews>
  <sheetFormatPr baseColWidth="10" defaultColWidth="11.5" defaultRowHeight="14" x14ac:dyDescent="0.45"/>
  <cols>
    <col min="1" max="1" width="0.5" style="1" customWidth="1"/>
    <col min="2" max="2" width="4" style="1" customWidth="1"/>
    <col min="3" max="3" width="109.92578125" style="1" customWidth="1"/>
    <col min="4" max="5" width="29.78515625" style="1" customWidth="1"/>
    <col min="6" max="6" width="27.92578125" style="1" customWidth="1"/>
    <col min="7" max="7" width="4.78515625" style="1" customWidth="1"/>
    <col min="8" max="9" width="30.640625" style="1" customWidth="1"/>
    <col min="10" max="10" width="3.5" style="1" customWidth="1"/>
    <col min="11" max="11" width="0.5" style="1" customWidth="1"/>
    <col min="12" max="16384" width="11.5" style="1"/>
  </cols>
  <sheetData>
    <row r="1" spans="2:9" ht="0.4" customHeight="1" x14ac:dyDescent="0.45"/>
    <row r="2" spans="2:9" ht="55" x14ac:dyDescent="1.45">
      <c r="C2" s="23" t="s">
        <v>0</v>
      </c>
      <c r="D2" s="23"/>
      <c r="E2" s="23"/>
      <c r="F2" s="23"/>
      <c r="G2" s="23"/>
      <c r="H2" s="23"/>
      <c r="I2" s="23"/>
    </row>
    <row r="3" spans="2:9" ht="55" x14ac:dyDescent="1.45">
      <c r="C3" s="22" t="s">
        <v>30</v>
      </c>
      <c r="D3" s="22"/>
      <c r="E3" s="22"/>
      <c r="F3" s="22"/>
      <c r="G3" s="22"/>
      <c r="H3" s="22"/>
      <c r="I3" s="22"/>
    </row>
    <row r="4" spans="2:9" ht="29.5" x14ac:dyDescent="0.8">
      <c r="C4" s="2" t="s">
        <v>10</v>
      </c>
      <c r="D4" s="2"/>
    </row>
    <row r="5" spans="2:9" ht="16.5" thickBot="1" x14ac:dyDescent="0.5"/>
    <row r="6" spans="2:9" ht="54.75" customHeight="1" thickTop="1" x14ac:dyDescent="0.45">
      <c r="B6" s="11"/>
      <c r="C6" s="59" t="s">
        <v>1</v>
      </c>
      <c r="D6" s="62" t="s">
        <v>8</v>
      </c>
      <c r="E6" s="62"/>
      <c r="F6" s="62"/>
      <c r="G6" s="17"/>
      <c r="H6" s="61" t="s">
        <v>9</v>
      </c>
      <c r="I6" s="61"/>
    </row>
    <row r="7" spans="2:9" ht="80.25" customHeight="1" x14ac:dyDescent="0.45">
      <c r="B7" s="11"/>
      <c r="C7" s="60"/>
      <c r="D7" s="14" t="s">
        <v>29</v>
      </c>
      <c r="E7" s="14" t="s">
        <v>2</v>
      </c>
      <c r="F7" s="14" t="s">
        <v>3</v>
      </c>
      <c r="G7" s="15"/>
      <c r="H7" s="16" t="s">
        <v>6</v>
      </c>
      <c r="I7" s="16" t="s">
        <v>7</v>
      </c>
    </row>
    <row r="8" spans="2:9" ht="46.5" customHeight="1" x14ac:dyDescent="0.45">
      <c r="B8" s="11"/>
      <c r="C8" s="18" t="s">
        <v>11</v>
      </c>
      <c r="D8" s="19">
        <v>3940.7350743003394</v>
      </c>
      <c r="E8" s="19">
        <v>3802.7457327885299</v>
      </c>
      <c r="F8" s="19">
        <v>3640.1397493351337</v>
      </c>
      <c r="G8" s="20"/>
      <c r="H8" s="21">
        <v>1.0963297882881307E-2</v>
      </c>
      <c r="I8" s="21">
        <v>-0.11475838895339152</v>
      </c>
    </row>
    <row r="9" spans="2:9" ht="46.5" customHeight="1" x14ac:dyDescent="0.45">
      <c r="B9" s="11"/>
      <c r="C9" s="12" t="s">
        <v>12</v>
      </c>
      <c r="D9" s="25">
        <v>3059.3113911266987</v>
      </c>
      <c r="E9" s="25">
        <v>2954.0905367775404</v>
      </c>
      <c r="F9" s="25">
        <v>3186.8816602564298</v>
      </c>
      <c r="G9" s="27"/>
      <c r="H9" s="28">
        <f>(E9/D9)-1</f>
        <v>-3.4393639906791895E-2</v>
      </c>
      <c r="I9" s="28">
        <f>(F9/E9)-1</f>
        <v>7.8802975257768804E-2</v>
      </c>
    </row>
    <row r="10" spans="2:9" ht="46.5" customHeight="1" x14ac:dyDescent="0.45">
      <c r="B10" s="11"/>
      <c r="C10" s="30" t="s">
        <v>13</v>
      </c>
      <c r="D10" s="31">
        <v>529.05595990709514</v>
      </c>
      <c r="E10" s="31">
        <v>508.44312619429473</v>
      </c>
      <c r="F10" s="31">
        <v>486.09986857415998</v>
      </c>
      <c r="G10" s="32"/>
      <c r="H10" s="33">
        <f t="shared" ref="H10:I25" si="0">(E10/D10)-1</f>
        <v>-3.896153767253685E-2</v>
      </c>
      <c r="I10" s="33">
        <f t="shared" si="0"/>
        <v>-4.3944458030880318E-2</v>
      </c>
    </row>
    <row r="11" spans="2:9" ht="46.5" customHeight="1" x14ac:dyDescent="0.45">
      <c r="B11" s="11"/>
      <c r="C11" s="30" t="s">
        <v>14</v>
      </c>
      <c r="D11" s="31">
        <v>597.66167265310014</v>
      </c>
      <c r="E11" s="31">
        <v>549.86757926140069</v>
      </c>
      <c r="F11" s="31">
        <v>614.96615657870666</v>
      </c>
      <c r="G11" s="32"/>
      <c r="H11" s="33">
        <f t="shared" si="0"/>
        <v>-7.9968476445101633E-2</v>
      </c>
      <c r="I11" s="33">
        <f t="shared" si="0"/>
        <v>0.1183895537262778</v>
      </c>
    </row>
    <row r="12" spans="2:9" ht="46.5" customHeight="1" x14ac:dyDescent="0.45">
      <c r="B12" s="11"/>
      <c r="C12" s="30" t="s">
        <v>15</v>
      </c>
      <c r="D12" s="31">
        <v>91.901749004167399</v>
      </c>
      <c r="E12" s="31">
        <v>92.55061407789654</v>
      </c>
      <c r="F12" s="31">
        <v>109.09471163750834</v>
      </c>
      <c r="G12" s="32"/>
      <c r="H12" s="33">
        <f t="shared" si="0"/>
        <v>7.0604213821841011E-3</v>
      </c>
      <c r="I12" s="33">
        <f t="shared" si="0"/>
        <v>0.17875729647441596</v>
      </c>
    </row>
    <row r="13" spans="2:9" ht="46.5" customHeight="1" x14ac:dyDescent="0.45">
      <c r="B13" s="11"/>
      <c r="C13" s="30" t="s">
        <v>16</v>
      </c>
      <c r="D13" s="31">
        <v>350.83987138611803</v>
      </c>
      <c r="E13" s="31">
        <v>307.96939894106998</v>
      </c>
      <c r="F13" s="31">
        <v>295.256272185466</v>
      </c>
      <c r="G13" s="32"/>
      <c r="H13" s="33">
        <f t="shared" si="0"/>
        <v>-0.12219384380593046</v>
      </c>
      <c r="I13" s="33">
        <f t="shared" si="0"/>
        <v>-4.1280486955253104E-2</v>
      </c>
    </row>
    <row r="14" spans="2:9" ht="46.5" customHeight="1" x14ac:dyDescent="0.45">
      <c r="B14" s="11"/>
      <c r="C14" s="30" t="s">
        <v>17</v>
      </c>
      <c r="D14" s="31">
        <v>124.43148557970291</v>
      </c>
      <c r="E14" s="31">
        <v>140.0651535348025</v>
      </c>
      <c r="F14" s="31">
        <v>154.337281589029</v>
      </c>
      <c r="G14" s="32"/>
      <c r="H14" s="33">
        <f t="shared" si="0"/>
        <v>0.12564077236774329</v>
      </c>
      <c r="I14" s="33">
        <f t="shared" si="0"/>
        <v>0.10189635104837302</v>
      </c>
    </row>
    <row r="15" spans="2:9" ht="46.5" customHeight="1" x14ac:dyDescent="0.45">
      <c r="B15" s="11"/>
      <c r="C15" s="30" t="s">
        <v>18</v>
      </c>
      <c r="D15" s="31">
        <v>42.630075491934413</v>
      </c>
      <c r="E15" s="31">
        <v>36.673301463001771</v>
      </c>
      <c r="F15" s="31">
        <v>41.811884631618</v>
      </c>
      <c r="G15" s="32"/>
      <c r="H15" s="33">
        <f t="shared" si="0"/>
        <v>-0.13973172602191752</v>
      </c>
      <c r="I15" s="33">
        <f t="shared" si="0"/>
        <v>0.14011782314718357</v>
      </c>
    </row>
    <row r="16" spans="2:9" ht="46.5" customHeight="1" x14ac:dyDescent="0.45">
      <c r="B16" s="11"/>
      <c r="C16" s="30" t="s">
        <v>19</v>
      </c>
      <c r="D16" s="31">
        <v>64.04478162094189</v>
      </c>
      <c r="E16" s="31">
        <v>72.6004657827106</v>
      </c>
      <c r="F16" s="31">
        <v>69.907688030721005</v>
      </c>
      <c r="G16" s="32"/>
      <c r="H16" s="33">
        <f t="shared" si="0"/>
        <v>0.13358909102706829</v>
      </c>
      <c r="I16" s="33">
        <f t="shared" si="0"/>
        <v>-3.709036468235527E-2</v>
      </c>
    </row>
    <row r="17" spans="2:9" ht="46.5" customHeight="1" x14ac:dyDescent="0.45">
      <c r="B17" s="11"/>
      <c r="C17" s="30" t="s">
        <v>20</v>
      </c>
      <c r="D17" s="31">
        <v>294.84809018320868</v>
      </c>
      <c r="E17" s="31">
        <v>279.95058621391735</v>
      </c>
      <c r="F17" s="31">
        <v>342.71783819127</v>
      </c>
      <c r="G17" s="32"/>
      <c r="H17" s="33">
        <f t="shared" si="0"/>
        <v>-5.0526031761082502E-2</v>
      </c>
      <c r="I17" s="33">
        <f t="shared" si="0"/>
        <v>0.22420832485555353</v>
      </c>
    </row>
    <row r="18" spans="2:9" ht="46.5" customHeight="1" x14ac:dyDescent="0.45">
      <c r="B18" s="11"/>
      <c r="C18" s="30" t="s">
        <v>21</v>
      </c>
      <c r="D18" s="31">
        <v>110.50143358972795</v>
      </c>
      <c r="E18" s="31">
        <v>109.22466369993847</v>
      </c>
      <c r="F18" s="31">
        <v>117.61433888208067</v>
      </c>
      <c r="G18" s="32"/>
      <c r="H18" s="33">
        <f t="shared" si="0"/>
        <v>-1.1554328738665021E-2</v>
      </c>
      <c r="I18" s="33">
        <f t="shared" si="0"/>
        <v>7.6811178885295428E-2</v>
      </c>
    </row>
    <row r="19" spans="2:9" ht="46.5" customHeight="1" x14ac:dyDescent="0.45">
      <c r="B19" s="11"/>
      <c r="C19" s="30" t="s">
        <v>22</v>
      </c>
      <c r="D19" s="31">
        <v>24.372932472762106</v>
      </c>
      <c r="E19" s="31">
        <v>19.964571519802071</v>
      </c>
      <c r="F19" s="31">
        <v>23.0641194366839</v>
      </c>
      <c r="G19" s="32"/>
      <c r="H19" s="33">
        <f t="shared" si="0"/>
        <v>-0.18087117575558809</v>
      </c>
      <c r="I19" s="33">
        <f t="shared" si="0"/>
        <v>0.15525241369730924</v>
      </c>
    </row>
    <row r="20" spans="2:9" ht="46.5" customHeight="1" x14ac:dyDescent="0.45">
      <c r="B20" s="11"/>
      <c r="C20" s="30" t="s">
        <v>23</v>
      </c>
      <c r="D20" s="31">
        <v>45.842088899455177</v>
      </c>
      <c r="E20" s="31">
        <v>37.068829387212233</v>
      </c>
      <c r="F20" s="31">
        <v>40.960772407815334</v>
      </c>
      <c r="G20" s="32"/>
      <c r="H20" s="33">
        <f t="shared" si="0"/>
        <v>-0.19138001175045083</v>
      </c>
      <c r="I20" s="33">
        <f t="shared" si="0"/>
        <v>0.10499233682155928</v>
      </c>
    </row>
    <row r="21" spans="2:9" ht="46.5" customHeight="1" x14ac:dyDescent="0.45">
      <c r="B21" s="11"/>
      <c r="C21" s="30" t="s">
        <v>24</v>
      </c>
      <c r="D21" s="31">
        <v>48.523738166325806</v>
      </c>
      <c r="E21" s="31">
        <v>55.327853414444348</v>
      </c>
      <c r="F21" s="31">
        <v>52.702165618285001</v>
      </c>
      <c r="G21" s="32"/>
      <c r="H21" s="33">
        <f t="shared" si="0"/>
        <v>0.14022240464648328</v>
      </c>
      <c r="I21" s="33">
        <f t="shared" si="0"/>
        <v>-4.7456888964968691E-2</v>
      </c>
    </row>
    <row r="22" spans="2:9" ht="46.5" customHeight="1" x14ac:dyDescent="0.45">
      <c r="B22" s="11"/>
      <c r="C22" s="30" t="s">
        <v>25</v>
      </c>
      <c r="D22" s="31">
        <v>311.23118642955825</v>
      </c>
      <c r="E22" s="31">
        <v>354.90285355735301</v>
      </c>
      <c r="F22" s="31">
        <v>447.05406331553996</v>
      </c>
      <c r="G22" s="32"/>
      <c r="H22" s="33">
        <f t="shared" si="0"/>
        <v>0.14031905873185724</v>
      </c>
      <c r="I22" s="33">
        <f t="shared" si="0"/>
        <v>0.25965192681465754</v>
      </c>
    </row>
    <row r="23" spans="2:9" ht="46.5" customHeight="1" x14ac:dyDescent="0.45">
      <c r="B23" s="11"/>
      <c r="C23" s="30" t="s">
        <v>26</v>
      </c>
      <c r="D23" s="31">
        <v>410.42632574259369</v>
      </c>
      <c r="E23" s="31">
        <v>376.4815397296926</v>
      </c>
      <c r="F23" s="31">
        <v>378.29449917754999</v>
      </c>
      <c r="G23" s="32"/>
      <c r="H23" s="33">
        <f t="shared" si="0"/>
        <v>-8.2706161578412485E-2</v>
      </c>
      <c r="I23" s="33">
        <f t="shared" si="0"/>
        <v>4.8155334499511149E-3</v>
      </c>
    </row>
    <row r="24" spans="2:9" ht="46.5" customHeight="1" x14ac:dyDescent="0.45">
      <c r="B24" s="11"/>
      <c r="C24" s="12" t="s">
        <v>27</v>
      </c>
      <c r="D24" s="25">
        <v>834.71738336752924</v>
      </c>
      <c r="E24" s="25">
        <v>792.34719427759569</v>
      </c>
      <c r="F24" s="25">
        <v>402.49663818553671</v>
      </c>
      <c r="G24" s="27"/>
      <c r="H24" s="28">
        <f t="shared" si="0"/>
        <v>-5.0759921782146278E-2</v>
      </c>
      <c r="I24" s="28">
        <f t="shared" si="0"/>
        <v>-0.49201986062119685</v>
      </c>
    </row>
    <row r="25" spans="2:9" ht="46.5" customHeight="1" thickBot="1" x14ac:dyDescent="0.5">
      <c r="B25" s="11"/>
      <c r="C25" s="13" t="s">
        <v>28</v>
      </c>
      <c r="D25" s="26">
        <v>44.706299806109719</v>
      </c>
      <c r="E25" s="26">
        <v>54.308001733388942</v>
      </c>
      <c r="F25" s="26">
        <v>48.761450893151668</v>
      </c>
      <c r="G25" s="29"/>
      <c r="H25" s="28">
        <f t="shared" si="0"/>
        <v>0.21477290603162413</v>
      </c>
      <c r="I25" s="28">
        <f t="shared" si="0"/>
        <v>-0.10213137407387274</v>
      </c>
    </row>
    <row r="26" spans="2:9" ht="36.75" customHeight="1" thickTop="1" x14ac:dyDescent="0.7">
      <c r="C26" s="57" t="s">
        <v>4</v>
      </c>
      <c r="D26" s="57"/>
      <c r="E26" s="57"/>
      <c r="F26" s="57"/>
      <c r="G26" s="57"/>
      <c r="H26" s="57"/>
      <c r="I26" s="57"/>
    </row>
    <row r="27" spans="2:9" ht="26" x14ac:dyDescent="0.7">
      <c r="C27" s="58" t="s">
        <v>5</v>
      </c>
      <c r="D27" s="58"/>
      <c r="E27" s="58"/>
      <c r="F27" s="58"/>
      <c r="G27" s="58"/>
      <c r="H27" s="58"/>
      <c r="I27" s="58"/>
    </row>
    <row r="28" spans="2:9" ht="16" x14ac:dyDescent="0.45"/>
    <row r="29" spans="2:9" ht="0.4" customHeight="1" x14ac:dyDescent="0.45"/>
    <row r="30" spans="2:9" ht="16" x14ac:dyDescent="0.45"/>
  </sheetData>
  <mergeCells count="5">
    <mergeCell ref="C6:C7"/>
    <mergeCell ref="D6:F6"/>
    <mergeCell ref="H6:I6"/>
    <mergeCell ref="C26:I26"/>
    <mergeCell ref="C27:I27"/>
  </mergeCells>
  <conditionalFormatting sqref="H8">
    <cfRule type="colorScale" priority="3">
      <colorScale>
        <cfvo type="min"/>
        <cfvo type="max"/>
        <color theme="9" tint="0.39997558519241921"/>
        <color theme="9" tint="0.79998168889431442"/>
      </colorScale>
    </cfRule>
  </conditionalFormatting>
  <conditionalFormatting sqref="H9:I25">
    <cfRule type="colorScale" priority="1">
      <colorScale>
        <cfvo type="min"/>
        <cfvo type="max"/>
        <color theme="9" tint="0.39997558519241921"/>
        <color theme="9" tint="0.79998168889431442"/>
      </colorScale>
    </cfRule>
  </conditionalFormatting>
  <conditionalFormatting sqref="I8">
    <cfRule type="colorScale" priority="4">
      <colorScale>
        <cfvo type="min"/>
        <cfvo type="max"/>
        <color theme="9" tint="0.39997558519241921"/>
        <color theme="9" tint="0.79998168889431442"/>
      </colorScale>
    </cfRule>
  </conditionalFormatting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4"/>
  <sheetViews>
    <sheetView topLeftCell="A2" zoomScale="55" zoomScaleNormal="55" workbookViewId="0">
      <selection activeCell="F7" sqref="F7:F19"/>
    </sheetView>
  </sheetViews>
  <sheetFormatPr baseColWidth="10" defaultColWidth="11.5" defaultRowHeight="14" x14ac:dyDescent="0.45"/>
  <cols>
    <col min="1" max="1" width="0.5" style="1" customWidth="1"/>
    <col min="2" max="2" width="4" style="1" customWidth="1"/>
    <col min="3" max="3" width="55" style="1" customWidth="1"/>
    <col min="4" max="5" width="29.78515625" style="1" customWidth="1"/>
    <col min="6" max="6" width="27.92578125" style="1" customWidth="1"/>
    <col min="7" max="7" width="4.78515625" style="1" customWidth="1"/>
    <col min="8" max="8" width="20.42578125" style="1" customWidth="1"/>
    <col min="9" max="9" width="3.5" style="1" customWidth="1"/>
    <col min="10" max="10" width="0.5" style="1" customWidth="1"/>
    <col min="11" max="16384" width="11.5" style="1"/>
  </cols>
  <sheetData>
    <row r="1" spans="2:9" ht="0.4" customHeight="1" thickTop="1" thickBot="1" x14ac:dyDescent="0.5">
      <c r="I1" s="10"/>
    </row>
    <row r="2" spans="2:9" ht="55" x14ac:dyDescent="1.45">
      <c r="C2" s="23" t="s">
        <v>48</v>
      </c>
    </row>
    <row r="3" spans="2:9" ht="84" x14ac:dyDescent="2.2000000000000002">
      <c r="C3" s="49" t="s">
        <v>49</v>
      </c>
    </row>
    <row r="4" spans="2:9" ht="34.5" x14ac:dyDescent="0.9">
      <c r="C4" s="50" t="s">
        <v>50</v>
      </c>
    </row>
    <row r="5" spans="2:9" ht="16.5" thickBot="1" x14ac:dyDescent="0.5"/>
    <row r="6" spans="2:9" ht="80.25" customHeight="1" thickTop="1" x14ac:dyDescent="0.45">
      <c r="B6" s="11"/>
      <c r="C6" s="24" t="s">
        <v>1</v>
      </c>
      <c r="D6" s="3" t="s">
        <v>31</v>
      </c>
      <c r="E6" s="3" t="s">
        <v>32</v>
      </c>
      <c r="F6" s="3" t="s">
        <v>33</v>
      </c>
      <c r="G6" s="4"/>
      <c r="H6" s="5" t="s">
        <v>47</v>
      </c>
    </row>
    <row r="7" spans="2:9" ht="46.5" customHeight="1" x14ac:dyDescent="0.45">
      <c r="B7" s="11"/>
      <c r="C7" s="41" t="s">
        <v>46</v>
      </c>
      <c r="D7" s="40">
        <v>8.3000000000000007</v>
      </c>
      <c r="E7" s="40">
        <v>8.1999999999999993</v>
      </c>
      <c r="F7" s="40">
        <v>8.4</v>
      </c>
      <c r="G7" s="6"/>
      <c r="H7" s="7"/>
    </row>
    <row r="8" spans="2:9" ht="46.5" customHeight="1" x14ac:dyDescent="0.45">
      <c r="B8" s="11"/>
      <c r="C8" s="12" t="s">
        <v>34</v>
      </c>
      <c r="D8" s="36">
        <v>8.2266976527241145</v>
      </c>
      <c r="E8" s="36">
        <v>8.1657545617676526</v>
      </c>
      <c r="F8" s="36">
        <v>8.3692923138221005</v>
      </c>
      <c r="G8" s="8"/>
      <c r="H8" s="7"/>
    </row>
    <row r="9" spans="2:9" ht="46.5" customHeight="1" x14ac:dyDescent="0.45">
      <c r="B9" s="11"/>
      <c r="C9" s="46" t="s">
        <v>35</v>
      </c>
      <c r="D9" s="47">
        <v>8.4388412943981397</v>
      </c>
      <c r="E9" s="47">
        <v>8.5321285997384368</v>
      </c>
      <c r="F9" s="47">
        <v>8.5119289096006394</v>
      </c>
      <c r="G9" s="48"/>
      <c r="H9" s="45"/>
    </row>
    <row r="10" spans="2:9" ht="46.5" customHeight="1" x14ac:dyDescent="0.45">
      <c r="B10" s="11"/>
      <c r="C10" s="12" t="s">
        <v>36</v>
      </c>
      <c r="D10" s="36">
        <v>8.4808453329473235</v>
      </c>
      <c r="E10" s="36">
        <v>8.4746054173493341</v>
      </c>
      <c r="F10" s="36">
        <v>8.6428014201409464</v>
      </c>
      <c r="G10" s="8"/>
      <c r="H10" s="7"/>
    </row>
    <row r="11" spans="2:9" ht="46.5" customHeight="1" x14ac:dyDescent="0.45">
      <c r="B11" s="11"/>
      <c r="C11" s="12" t="s">
        <v>37</v>
      </c>
      <c r="D11" s="36">
        <v>8.7626228449046781</v>
      </c>
      <c r="E11" s="36">
        <v>8.7867113972962834</v>
      </c>
      <c r="F11" s="36">
        <v>8.8599040719970148</v>
      </c>
      <c r="G11" s="8"/>
      <c r="H11" s="7"/>
    </row>
    <row r="12" spans="2:9" ht="46.5" customHeight="1" x14ac:dyDescent="0.45">
      <c r="B12" s="11"/>
      <c r="C12" s="12" t="s">
        <v>38</v>
      </c>
      <c r="D12" s="36">
        <v>8.3425565894099059</v>
      </c>
      <c r="E12" s="36">
        <v>8.3309029285750462</v>
      </c>
      <c r="F12" s="36">
        <v>8.5750115411908165</v>
      </c>
      <c r="G12" s="8"/>
      <c r="H12" s="7"/>
    </row>
    <row r="13" spans="2:9" ht="46.5" customHeight="1" x14ac:dyDescent="0.45">
      <c r="B13" s="11"/>
      <c r="C13" s="12" t="s">
        <v>39</v>
      </c>
      <c r="D13" s="36">
        <v>7.7416323719832807</v>
      </c>
      <c r="E13" s="36">
        <v>7.7615955403080763</v>
      </c>
      <c r="F13" s="36">
        <v>8.0190373445623848</v>
      </c>
      <c r="G13" s="8"/>
      <c r="H13" s="7"/>
    </row>
    <row r="14" spans="2:9" ht="46.5" customHeight="1" x14ac:dyDescent="0.45">
      <c r="B14" s="11"/>
      <c r="C14" s="12" t="s">
        <v>40</v>
      </c>
      <c r="D14" s="36">
        <v>5.2316629446178524</v>
      </c>
      <c r="E14" s="36">
        <v>5.5136405556398307</v>
      </c>
      <c r="F14" s="36">
        <v>5.6416706660111702</v>
      </c>
      <c r="G14" s="8"/>
      <c r="H14" s="7"/>
    </row>
    <row r="15" spans="2:9" ht="46.5" customHeight="1" x14ac:dyDescent="0.45">
      <c r="B15" s="11"/>
      <c r="C15" s="12" t="s">
        <v>41</v>
      </c>
      <c r="D15" s="36">
        <v>8.6246430498912776</v>
      </c>
      <c r="E15" s="36">
        <v>8.5703502682564547</v>
      </c>
      <c r="F15" s="36">
        <v>8.7300111467127532</v>
      </c>
      <c r="G15" s="8"/>
      <c r="H15" s="7"/>
    </row>
    <row r="16" spans="2:9" ht="46.5" customHeight="1" x14ac:dyDescent="0.45">
      <c r="B16" s="11"/>
      <c r="C16" s="12" t="s">
        <v>42</v>
      </c>
      <c r="D16" s="36">
        <v>8.5918247396278069</v>
      </c>
      <c r="E16" s="36">
        <v>8.6026301943643571</v>
      </c>
      <c r="F16" s="36">
        <v>8.7849400449358939</v>
      </c>
      <c r="G16" s="8"/>
      <c r="H16" s="7"/>
    </row>
    <row r="17" spans="2:8" ht="46.5" customHeight="1" x14ac:dyDescent="0.45">
      <c r="B17" s="11"/>
      <c r="C17" s="35" t="s">
        <v>43</v>
      </c>
      <c r="D17" s="37">
        <v>7.9278000105794426</v>
      </c>
      <c r="E17" s="37">
        <v>8.0320656625054223</v>
      </c>
      <c r="F17" s="37">
        <v>8.1359095311053728</v>
      </c>
      <c r="G17" s="34"/>
      <c r="H17" s="7"/>
    </row>
    <row r="18" spans="2:8" ht="46.5" customHeight="1" x14ac:dyDescent="0.45">
      <c r="B18" s="11"/>
      <c r="C18" s="42" t="s">
        <v>44</v>
      </c>
      <c r="D18" s="43">
        <v>7.2711505724946788</v>
      </c>
      <c r="E18" s="43">
        <v>7.5520429161532974</v>
      </c>
      <c r="F18" s="43">
        <v>7.5042635871303203</v>
      </c>
      <c r="G18" s="44"/>
      <c r="H18" s="45"/>
    </row>
    <row r="19" spans="2:8" ht="46.5" customHeight="1" thickBot="1" x14ac:dyDescent="0.5">
      <c r="B19" s="11"/>
      <c r="C19" s="13" t="s">
        <v>45</v>
      </c>
      <c r="D19" s="38">
        <v>6.8891163071872041</v>
      </c>
      <c r="E19" s="38">
        <v>7.0863899866442948</v>
      </c>
      <c r="F19" s="38">
        <v>7.2689100821298602</v>
      </c>
      <c r="G19" s="9"/>
      <c r="H19" s="7"/>
    </row>
    <row r="20" spans="2:8" ht="36.75" customHeight="1" thickTop="1" x14ac:dyDescent="0.7">
      <c r="C20" s="57" t="s">
        <v>51</v>
      </c>
      <c r="D20" s="57"/>
      <c r="E20" s="57"/>
      <c r="F20" s="57"/>
      <c r="G20" s="57"/>
      <c r="H20" s="57"/>
    </row>
    <row r="21" spans="2:8" ht="26" x14ac:dyDescent="0.7">
      <c r="C21" s="63" t="s">
        <v>5</v>
      </c>
      <c r="D21" s="58"/>
      <c r="E21" s="58"/>
      <c r="F21" s="58"/>
      <c r="G21" s="58"/>
      <c r="H21" s="58"/>
    </row>
    <row r="22" spans="2:8" ht="16" x14ac:dyDescent="0.45"/>
    <row r="23" spans="2:8" ht="0.4" customHeight="1" thickTop="1" x14ac:dyDescent="0.45"/>
    <row r="24" spans="2:8" ht="16" x14ac:dyDescent="0.45"/>
  </sheetData>
  <mergeCells count="2">
    <mergeCell ref="C20:H20"/>
    <mergeCell ref="C21:H21"/>
  </mergeCells>
  <conditionalFormatting sqref="H7:H19">
    <cfRule type="colorScale" priority="1">
      <colorScale>
        <cfvo type="min"/>
        <cfvo type="max"/>
        <color theme="9" tint="0.39997558519241921"/>
        <color theme="9" tint="0.79998168889431442"/>
      </colorScale>
    </cfRule>
  </conditionalFormatting>
  <hyperlinks>
    <hyperlink ref="C21" r:id="rId1" xr:uid="{71080AD5-50DB-45D9-885E-F77410FDCD08}"/>
  </hyperlinks>
  <pageMargins left="0.7" right="0.7" top="0.75" bottom="0.75" header="0.3" footer="0.3"/>
  <pageSetup orientation="portrait" horizontalDpi="300" verticalDpi="300" r:id="rId2"/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markers="1" high="1" low="1" first="1" last="1" xr2:uid="{54CB18D8-2B1C-4F39-B4E1-3E62C06A6B87}">
          <x14:colorSeries theme="9" tint="0.39997558519241921"/>
          <x14:colorNegative theme="3"/>
          <x14:colorAxis rgb="FF000000"/>
          <x14:colorMarkers theme="9" tint="-0.249977111117893"/>
          <x14:colorFirst rgb="FFD00000"/>
          <x14:colorLast rgb="FFD00000"/>
          <x14:colorHigh rgb="FFD00000"/>
          <x14:colorLow rgb="FFD00000"/>
          <x14:sparklines>
            <x14:sparkline>
              <xm:f>BIARE!D7:F7</xm:f>
              <xm:sqref>H7</xm:sqref>
            </x14:sparkline>
            <x14:sparkline>
              <xm:f>BIARE!D8:F8</xm:f>
              <xm:sqref>H8</xm:sqref>
            </x14:sparkline>
            <x14:sparkline>
              <xm:f>BIARE!D9:F9</xm:f>
              <xm:sqref>H9</xm:sqref>
            </x14:sparkline>
            <x14:sparkline>
              <xm:f>BIARE!D10:F10</xm:f>
              <xm:sqref>H10</xm:sqref>
            </x14:sparkline>
            <x14:sparkline>
              <xm:f>BIARE!D11:F11</xm:f>
              <xm:sqref>H11</xm:sqref>
            </x14:sparkline>
            <x14:sparkline>
              <xm:f>BIARE!D12:F12</xm:f>
              <xm:sqref>H12</xm:sqref>
            </x14:sparkline>
            <x14:sparkline>
              <xm:f>BIARE!D13:F13</xm:f>
              <xm:sqref>H13</xm:sqref>
            </x14:sparkline>
            <x14:sparkline>
              <xm:f>BIARE!D14:F14</xm:f>
              <xm:sqref>H14</xm:sqref>
            </x14:sparkline>
            <x14:sparkline>
              <xm:f>BIARE!D15:F15</xm:f>
              <xm:sqref>H15</xm:sqref>
            </x14:sparkline>
            <x14:sparkline>
              <xm:f>BIARE!D16:F16</xm:f>
              <xm:sqref>H16</xm:sqref>
            </x14:sparkline>
            <x14:sparkline>
              <xm:f>BIARE!D17:F17</xm:f>
              <xm:sqref>H17</xm:sqref>
            </x14:sparkline>
            <x14:sparkline>
              <xm:f>BIARE!D18:F18</xm:f>
              <xm:sqref>H18</xm:sqref>
            </x14:sparkline>
            <x14:sparkline>
              <xm:f>BIARE!D19:F19</xm:f>
              <xm:sqref>H19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90532-42EB-41CE-81A2-FFCFE59D90A5}">
  <dimension ref="A1:B3"/>
  <sheetViews>
    <sheetView zoomScale="46" zoomScaleNormal="46" workbookViewId="0">
      <selection activeCell="A2" sqref="A2"/>
    </sheetView>
  </sheetViews>
  <sheetFormatPr baseColWidth="10" defaultRowHeight="16" x14ac:dyDescent="0.45"/>
  <sheetData>
    <row r="1" spans="1:2" x14ac:dyDescent="0.45">
      <c r="A1" s="53" t="s">
        <v>57</v>
      </c>
      <c r="B1" s="39">
        <v>6.1098496680718544</v>
      </c>
    </row>
    <row r="2" spans="1:2" x14ac:dyDescent="0.45">
      <c r="A2" s="53" t="s">
        <v>54</v>
      </c>
      <c r="B2" s="39">
        <v>6.3605171575931481</v>
      </c>
    </row>
    <row r="3" spans="1:2" x14ac:dyDescent="0.45">
      <c r="A3" s="53" t="s">
        <v>53</v>
      </c>
      <c r="B3" s="39">
        <v>5.8892472378468943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7B6BA-DE7E-4555-9D01-157141F99A8D}">
  <dimension ref="B1:J23"/>
  <sheetViews>
    <sheetView topLeftCell="A6" zoomScale="55" zoomScaleNormal="55" workbookViewId="0">
      <selection activeCell="M7" sqref="M7"/>
    </sheetView>
  </sheetViews>
  <sheetFormatPr baseColWidth="10" defaultColWidth="11.5" defaultRowHeight="16" x14ac:dyDescent="0.45"/>
  <cols>
    <col min="1" max="1" width="0.5" style="1" customWidth="1"/>
    <col min="2" max="2" width="4" style="1" customWidth="1"/>
    <col min="3" max="3" width="55" style="1" customWidth="1"/>
    <col min="4" max="5" width="29.78515625" style="1" customWidth="1"/>
    <col min="6" max="6" width="27.92578125" style="1" customWidth="1"/>
    <col min="7" max="7" width="4.78515625" style="1" customWidth="1"/>
    <col min="8" max="8" width="3.5" style="1" customWidth="1"/>
    <col min="9" max="9" width="0.5" style="1" customWidth="1"/>
    <col min="10" max="16384" width="11.5" style="1"/>
  </cols>
  <sheetData>
    <row r="1" spans="2:10" ht="0.4" customHeight="1" thickTop="1" x14ac:dyDescent="0.45">
      <c r="H1" s="10"/>
    </row>
    <row r="2" spans="2:10" ht="55" x14ac:dyDescent="1.45">
      <c r="C2" s="23" t="s">
        <v>48</v>
      </c>
    </row>
    <row r="3" spans="2:10" ht="84" x14ac:dyDescent="2.2000000000000002">
      <c r="C3" s="49" t="s">
        <v>49</v>
      </c>
    </row>
    <row r="4" spans="2:10" ht="34.5" x14ac:dyDescent="0.9">
      <c r="C4" s="50" t="s">
        <v>56</v>
      </c>
    </row>
    <row r="5" spans="2:10" ht="16.5" thickBot="1" x14ac:dyDescent="0.5"/>
    <row r="6" spans="2:10" ht="80.25" customHeight="1" thickTop="1" x14ac:dyDescent="0.45">
      <c r="B6" s="11"/>
      <c r="C6" s="24" t="s">
        <v>1</v>
      </c>
      <c r="D6" s="3" t="s">
        <v>52</v>
      </c>
      <c r="E6" s="3" t="s">
        <v>53</v>
      </c>
      <c r="F6" s="3" t="s">
        <v>54</v>
      </c>
      <c r="G6" s="4"/>
    </row>
    <row r="7" spans="2:10" ht="46.5" customHeight="1" x14ac:dyDescent="0.45">
      <c r="B7" s="11"/>
      <c r="C7" s="41" t="s">
        <v>46</v>
      </c>
      <c r="D7" s="40">
        <v>8.4</v>
      </c>
      <c r="E7" s="54">
        <v>8.1999999999999993</v>
      </c>
      <c r="F7" s="40">
        <v>8.4</v>
      </c>
      <c r="G7" s="6"/>
      <c r="J7" s="52">
        <f>F7-E7</f>
        <v>0.20000000000000107</v>
      </c>
    </row>
    <row r="8" spans="2:10" ht="46.5" customHeight="1" x14ac:dyDescent="0.45">
      <c r="B8" s="11"/>
      <c r="C8" s="12" t="s">
        <v>34</v>
      </c>
      <c r="D8" s="36">
        <v>8.3692923138221005</v>
      </c>
      <c r="E8" s="51">
        <v>8.2809424537771203</v>
      </c>
      <c r="F8" s="36">
        <v>8.4750856295484844</v>
      </c>
      <c r="G8" s="8"/>
      <c r="J8" s="52">
        <f t="shared" ref="J8:J19" si="0">F8-E8</f>
        <v>0.19414317577136408</v>
      </c>
    </row>
    <row r="9" spans="2:10" ht="46.5" customHeight="1" x14ac:dyDescent="0.45">
      <c r="B9" s="11"/>
      <c r="C9" s="12" t="s">
        <v>35</v>
      </c>
      <c r="D9" s="36">
        <v>8.5119289096006394</v>
      </c>
      <c r="E9" s="51">
        <v>8.3363992640706286</v>
      </c>
      <c r="F9" s="36">
        <v>8.7221144514842663</v>
      </c>
      <c r="G9" s="8"/>
      <c r="J9" s="52">
        <f t="shared" si="0"/>
        <v>0.38571518741363775</v>
      </c>
    </row>
    <row r="10" spans="2:10" ht="46.5" customHeight="1" x14ac:dyDescent="0.45">
      <c r="B10" s="11"/>
      <c r="C10" s="12" t="s">
        <v>36</v>
      </c>
      <c r="D10" s="36">
        <v>8.6428014201409464</v>
      </c>
      <c r="E10" s="51">
        <v>8.5840875604270295</v>
      </c>
      <c r="F10" s="36">
        <v>8.713107517910279</v>
      </c>
      <c r="G10" s="8"/>
      <c r="J10" s="52">
        <f t="shared" si="0"/>
        <v>0.12901995748324957</v>
      </c>
    </row>
    <row r="11" spans="2:10" ht="46.5" customHeight="1" x14ac:dyDescent="0.45">
      <c r="B11" s="11"/>
      <c r="C11" s="12" t="s">
        <v>37</v>
      </c>
      <c r="D11" s="36">
        <v>8.8599040719970148</v>
      </c>
      <c r="E11" s="51">
        <v>8.794295770690475</v>
      </c>
      <c r="F11" s="36">
        <v>8.9384658233213585</v>
      </c>
      <c r="G11" s="8"/>
      <c r="J11" s="52">
        <f t="shared" si="0"/>
        <v>0.14417005263088356</v>
      </c>
    </row>
    <row r="12" spans="2:10" ht="46.5" customHeight="1" x14ac:dyDescent="0.45">
      <c r="B12" s="11"/>
      <c r="C12" s="12" t="s">
        <v>38</v>
      </c>
      <c r="D12" s="36">
        <v>8.5750115411908165</v>
      </c>
      <c r="E12" s="51">
        <v>8.4778104593527868</v>
      </c>
      <c r="F12" s="36">
        <v>8.6914036298098765</v>
      </c>
      <c r="G12" s="8"/>
      <c r="J12" s="52">
        <f t="shared" si="0"/>
        <v>0.2135931704570897</v>
      </c>
    </row>
    <row r="13" spans="2:10" ht="46.5" customHeight="1" x14ac:dyDescent="0.45">
      <c r="B13" s="11"/>
      <c r="C13" s="12" t="s">
        <v>39</v>
      </c>
      <c r="D13" s="36">
        <v>8.0190373445623848</v>
      </c>
      <c r="E13" s="51">
        <v>7.9053695705906026</v>
      </c>
      <c r="F13" s="36">
        <v>8.1551472455128771</v>
      </c>
      <c r="G13" s="8"/>
      <c r="J13" s="52">
        <f t="shared" si="0"/>
        <v>0.24977767492227443</v>
      </c>
    </row>
    <row r="14" spans="2:10" ht="46.5" customHeight="1" x14ac:dyDescent="0.45">
      <c r="B14" s="11"/>
      <c r="C14" s="12" t="s">
        <v>40</v>
      </c>
      <c r="D14" s="36">
        <v>5.6416706660111702</v>
      </c>
      <c r="E14" s="51">
        <v>5.4023160210837275</v>
      </c>
      <c r="F14" s="36">
        <v>5.9282825690576892</v>
      </c>
      <c r="G14" s="8"/>
      <c r="J14" s="52">
        <f t="shared" si="0"/>
        <v>0.5259665479739617</v>
      </c>
    </row>
    <row r="15" spans="2:10" ht="46.5" customHeight="1" x14ac:dyDescent="0.45">
      <c r="B15" s="11"/>
      <c r="C15" s="12" t="s">
        <v>41</v>
      </c>
      <c r="D15" s="36">
        <v>8.7300111467127532</v>
      </c>
      <c r="E15" s="51">
        <v>8.6302274719857532</v>
      </c>
      <c r="F15" s="36">
        <v>8.8494957254020434</v>
      </c>
      <c r="G15" s="8"/>
      <c r="J15" s="52">
        <f t="shared" si="0"/>
        <v>0.21926825341629019</v>
      </c>
    </row>
    <row r="16" spans="2:10" ht="46.5" customHeight="1" x14ac:dyDescent="0.45">
      <c r="B16" s="11"/>
      <c r="C16" s="12" t="s">
        <v>42</v>
      </c>
      <c r="D16" s="36">
        <v>8.7849400449358939</v>
      </c>
      <c r="E16" s="51">
        <v>8.6773103216058871</v>
      </c>
      <c r="F16" s="36">
        <v>8.9138197658092224</v>
      </c>
      <c r="G16" s="8"/>
      <c r="J16" s="52">
        <f t="shared" si="0"/>
        <v>0.23650944420333531</v>
      </c>
    </row>
    <row r="17" spans="2:10" ht="46.5" customHeight="1" x14ac:dyDescent="0.45">
      <c r="B17" s="11"/>
      <c r="C17" s="35" t="s">
        <v>43</v>
      </c>
      <c r="D17" s="37">
        <v>8.1359095311053728</v>
      </c>
      <c r="E17" s="55">
        <v>8.0331525034071234</v>
      </c>
      <c r="F17" s="37">
        <v>8.2589545101110122</v>
      </c>
      <c r="G17" s="34"/>
      <c r="J17" s="52">
        <f t="shared" si="0"/>
        <v>0.22580200670388884</v>
      </c>
    </row>
    <row r="18" spans="2:10" ht="46.5" customHeight="1" x14ac:dyDescent="0.45">
      <c r="B18" s="11"/>
      <c r="C18" s="35" t="s">
        <v>44</v>
      </c>
      <c r="D18" s="37">
        <v>7.5042635871303203</v>
      </c>
      <c r="E18" s="55">
        <v>7.4037918089251766</v>
      </c>
      <c r="F18" s="37">
        <v>7.6245721257950843</v>
      </c>
      <c r="G18" s="34"/>
      <c r="J18" s="52">
        <f t="shared" si="0"/>
        <v>0.22078031686990762</v>
      </c>
    </row>
    <row r="19" spans="2:10" ht="46.5" customHeight="1" thickBot="1" x14ac:dyDescent="0.5">
      <c r="B19" s="11"/>
      <c r="C19" s="13" t="s">
        <v>45</v>
      </c>
      <c r="D19" s="38">
        <v>7.2689100821298602</v>
      </c>
      <c r="E19" s="56">
        <v>7.0719807729999626</v>
      </c>
      <c r="F19" s="38">
        <v>7.5047203546752952</v>
      </c>
      <c r="G19" s="9"/>
      <c r="J19" s="52">
        <f t="shared" si="0"/>
        <v>0.43273958167533255</v>
      </c>
    </row>
    <row r="20" spans="2:10" ht="36.75" customHeight="1" thickTop="1" x14ac:dyDescent="0.7">
      <c r="C20" s="57" t="s">
        <v>55</v>
      </c>
      <c r="D20" s="57"/>
      <c r="E20" s="57"/>
      <c r="F20" s="57"/>
      <c r="G20" s="57"/>
    </row>
    <row r="21" spans="2:10" ht="26" x14ac:dyDescent="0.7">
      <c r="C21" s="63" t="s">
        <v>5</v>
      </c>
      <c r="D21" s="58"/>
      <c r="E21" s="58"/>
      <c r="F21" s="58"/>
      <c r="G21" s="58"/>
    </row>
    <row r="23" spans="2:10" ht="0.4" customHeight="1" x14ac:dyDescent="0.45"/>
  </sheetData>
  <mergeCells count="2">
    <mergeCell ref="C20:G20"/>
    <mergeCell ref="C21:G21"/>
  </mergeCells>
  <hyperlinks>
    <hyperlink ref="C21" r:id="rId1" xr:uid="{4FAFB9BB-F9F4-41CB-9FFE-942308C5B126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SON_ING_DECIL 2 (2)</vt:lpstr>
      <vt:lpstr>SON_ING_DECIL 2 (3)</vt:lpstr>
      <vt:lpstr>BIARE</vt:lpstr>
      <vt:lpstr>Hoja2</vt:lpstr>
      <vt:lpstr>BIARE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Armando Moreno</cp:lastModifiedBy>
  <dcterms:created xsi:type="dcterms:W3CDTF">2021-07-29T07:25:06Z</dcterms:created>
  <dcterms:modified xsi:type="dcterms:W3CDTF">2023-07-26T21:12:59Z</dcterms:modified>
</cp:coreProperties>
</file>