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ENIGH/01Datos/"/>
    </mc:Choice>
  </mc:AlternateContent>
  <xr:revisionPtr revIDLastSave="529" documentId="8_{8F2FE8FE-D9FB-43B3-9C8E-F63A0D1C4FE1}" xr6:coauthVersionLast="47" xr6:coauthVersionMax="47" xr10:uidLastSave="{3E83E7DB-322F-4C33-A627-DDF22A2E6C68}"/>
  <bookViews>
    <workbookView xWindow="28680" yWindow="-120" windowWidth="29040" windowHeight="15840" firstSheet="1" activeTab="10" xr2:uid="{00000000-000D-0000-FFFF-FFFF00000000}"/>
  </bookViews>
  <sheets>
    <sheet name="SON_ING_DECIL 2 (2)" sheetId="2" r:id="rId1"/>
    <sheet name="SON_ING_DECIL 2 (3)" sheetId="3" r:id="rId2"/>
    <sheet name="BIARE" sheetId="1" r:id="rId3"/>
    <sheet name="Hoja2" sheetId="5" r:id="rId4"/>
    <sheet name="BIARE (2)" sheetId="4" r:id="rId5"/>
    <sheet name="BIARE (3)" sheetId="6" r:id="rId6"/>
    <sheet name="Hoja1" sheetId="7" r:id="rId7"/>
    <sheet name="Hoja3" sheetId="8" r:id="rId8"/>
    <sheet name="HMO POB" sheetId="9" r:id="rId9"/>
    <sheet name="HMO POB (2)" sheetId="10" r:id="rId10"/>
    <sheet name="BIARE (4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0" l="1"/>
  <c r="I12" i="10"/>
  <c r="I11" i="10"/>
  <c r="I10" i="10"/>
  <c r="I9" i="10"/>
  <c r="I8" i="10"/>
  <c r="H9" i="10"/>
  <c r="H10" i="10"/>
  <c r="H11" i="10"/>
  <c r="H12" i="10"/>
  <c r="H13" i="10"/>
  <c r="H8" i="10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J12" i="10"/>
  <c r="J13" i="10"/>
  <c r="N13" i="10" s="1"/>
  <c r="J11" i="10"/>
  <c r="N11" i="10" s="1"/>
  <c r="J10" i="10"/>
  <c r="N10" i="10" s="1"/>
  <c r="J9" i="10"/>
  <c r="N9" i="10" s="1"/>
  <c r="J8" i="10"/>
  <c r="N8" i="10" s="1"/>
  <c r="J7" i="10"/>
  <c r="N7" i="10" s="1"/>
  <c r="F9" i="9"/>
  <c r="F11" i="9"/>
  <c r="F12" i="9"/>
  <c r="F13" i="9"/>
  <c r="F14" i="9"/>
  <c r="F15" i="9"/>
  <c r="J15" i="9" s="1"/>
  <c r="F17" i="9"/>
  <c r="F18" i="9"/>
  <c r="F7" i="9"/>
  <c r="J7" i="9" s="1"/>
  <c r="J18" i="9"/>
  <c r="J14" i="9"/>
  <c r="J13" i="9"/>
  <c r="J12" i="9"/>
  <c r="J11" i="9"/>
  <c r="J10" i="9"/>
  <c r="J9" i="9"/>
  <c r="J8" i="9"/>
  <c r="J8" i="4"/>
  <c r="J9" i="4"/>
  <c r="J10" i="4"/>
  <c r="J11" i="4"/>
  <c r="J12" i="4"/>
  <c r="J13" i="4"/>
  <c r="J14" i="4"/>
  <c r="J15" i="4"/>
  <c r="J16" i="4"/>
  <c r="J17" i="4"/>
  <c r="J18" i="4"/>
  <c r="J19" i="4"/>
  <c r="J7" i="4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9" i="3"/>
</calcChain>
</file>

<file path=xl/sharedStrings.xml><?xml version="1.0" encoding="utf-8"?>
<sst xmlns="http://schemas.openxmlformats.org/spreadsheetml/2006/main" count="189" uniqueCount="120">
  <si>
    <t xml:space="preserve">Sonora en la ENIGH: </t>
  </si>
  <si>
    <t>DECILES</t>
  </si>
  <si>
    <t>ENIGH
2018</t>
  </si>
  <si>
    <t>ENIGH
2020</t>
  </si>
  <si>
    <t>Elaboración Luis Armando Moreno (@dogomoreno) con información de la ENIGH 2020, INEGI.</t>
  </si>
  <si>
    <t>www.luisarmandomoreno.com</t>
  </si>
  <si>
    <t>Alimentos, bebidas y tabaco</t>
  </si>
  <si>
    <t>Vestido y calzado</t>
  </si>
  <si>
    <t>Vivienda y servicios</t>
  </si>
  <si>
    <t>Limpieza y cuidados de la casa</t>
  </si>
  <si>
    <t>Salud</t>
  </si>
  <si>
    <t>Transporte y comunicaciones</t>
  </si>
  <si>
    <t>Educación y esparcimiento</t>
  </si>
  <si>
    <t>Cuidados personales</t>
  </si>
  <si>
    <t>Transferencias de gasto</t>
  </si>
  <si>
    <t>2016-2018</t>
  </si>
  <si>
    <t>2018-2020</t>
  </si>
  <si>
    <t>PROMEDIO POR HOGAR
(pesos constantes de 2020)</t>
  </si>
  <si>
    <t>DIFERENCIA PORCENTUAL</t>
  </si>
  <si>
    <t>GASTO CORRIENTE MONETARIO</t>
  </si>
  <si>
    <t>Monto del gasto por rubro</t>
  </si>
  <si>
    <t>Gasto promedio monetario mensual de los hogares de Sonora, por rubro y año de levantamiento. | Pesos constantes de 2020.</t>
  </si>
  <si>
    <t>ALIMENTOS, BEBIDAS Y TABACO</t>
  </si>
  <si>
    <t xml:space="preserve"> ALIMENTOS Y BEBIDAS CONSUMIDAS DENTRO DEL HOGAR</t>
  </si>
  <si>
    <t xml:space="preserve">  CEREALES</t>
  </si>
  <si>
    <t xml:space="preserve">  CARNES</t>
  </si>
  <si>
    <t xml:space="preserve">  PESCADOS Y MARISCOS</t>
  </si>
  <si>
    <t xml:space="preserve">  LECHE Y SUS DERIVADOS</t>
  </si>
  <si>
    <t xml:space="preserve">  HUEVO</t>
  </si>
  <si>
    <t xml:space="preserve">  ACEITES Y GRASAS</t>
  </si>
  <si>
    <t xml:space="preserve">  TUBÉRCULOS </t>
  </si>
  <si>
    <t xml:space="preserve">  VERDURAS, LEGUMBRES, LEGUMINOSAS Y SEMILLAS</t>
  </si>
  <si>
    <t xml:space="preserve">  FRUTAS</t>
  </si>
  <si>
    <t xml:space="preserve">  AZÚCAR Y MIELES</t>
  </si>
  <si>
    <t xml:space="preserve">  CAFÉ, TÉ Y CHOCOLATE</t>
  </si>
  <si>
    <t xml:space="preserve">  ESPECIAS Y ADEREZOS</t>
  </si>
  <si>
    <t xml:space="preserve">  OTROS ALIMENTOS DIVERSOS</t>
  </si>
  <si>
    <t xml:space="preserve">  BEBIDAS ALCOHÓLICAS Y NO ALCOHÓLICAS</t>
  </si>
  <si>
    <t xml:space="preserve"> ALIMENTOS Y BEBIDAS CONSUMIDAS FUERA DEL HOGAR</t>
  </si>
  <si>
    <t xml:space="preserve"> TABACO</t>
  </si>
  <si>
    <t>ENIGH
2016</t>
  </si>
  <si>
    <t>Monto del gasto en alimentos, bebidas y tabaco</t>
  </si>
  <si>
    <t>ENERO 
2020</t>
  </si>
  <si>
    <t>ENERO 
2021</t>
  </si>
  <si>
    <t>ENERO 
2022</t>
  </si>
  <si>
    <t xml:space="preserve">  Nivel de vida</t>
  </si>
  <si>
    <t xml:space="preserve">  Estado de salud</t>
  </si>
  <si>
    <t xml:space="preserve">  Logros en la vida</t>
  </si>
  <si>
    <t xml:space="preserve">  Relaciones personales</t>
  </si>
  <si>
    <t xml:space="preserve">  Perspectivas a futuro</t>
  </si>
  <si>
    <t xml:space="preserve">  Tiempo libre</t>
  </si>
  <si>
    <t xml:space="preserve">  Seguridad ciudadana</t>
  </si>
  <si>
    <t xml:space="preserve">  Actividad u ocupación</t>
  </si>
  <si>
    <t xml:space="preserve">  Vivienda</t>
  </si>
  <si>
    <t xml:space="preserve">  Vecindario</t>
  </si>
  <si>
    <t xml:space="preserve">  Ciudad</t>
  </si>
  <si>
    <t xml:space="preserve">  País</t>
  </si>
  <si>
    <t>SATISFACCIÓN CON LA VIDA</t>
  </si>
  <si>
    <t>Tendencia</t>
  </si>
  <si>
    <t>Bienestar subjetivo en México</t>
  </si>
  <si>
    <t>Satisfacción por dominios específicos</t>
  </si>
  <si>
    <t>Promedios en escala del 1 al 10</t>
  </si>
  <si>
    <t>Elaboración Luis Armando Moreno (@dogomoreno) con información de la BIARE (enero 2020, enero 2021, enero 2022), INEGI.</t>
  </si>
  <si>
    <t>General</t>
  </si>
  <si>
    <t>Mujeres</t>
  </si>
  <si>
    <t>Hombres</t>
  </si>
  <si>
    <t>Elaboración Luis Armando Moreno (@dogomoreno) con información de la BIARE (enero 2022), INEGI.</t>
  </si>
  <si>
    <t>Promedios en escala del 1 al 10 | Enero 2022.</t>
  </si>
  <si>
    <t>GENERAL</t>
  </si>
  <si>
    <t>Covid-19 en Sonora</t>
  </si>
  <si>
    <t>Con alguna comorbilidad</t>
  </si>
  <si>
    <t>60 o más años</t>
  </si>
  <si>
    <t>60 o más años con alguna comorbilidad</t>
  </si>
  <si>
    <t>Letalidad antes y despúes de inicio de vacunación</t>
  </si>
  <si>
    <r>
      <t xml:space="preserve">Antes
</t>
    </r>
    <r>
      <rPr>
        <sz val="22"/>
        <color theme="0"/>
        <rFont val="Lato Black"/>
        <family val="2"/>
        <scheme val="major"/>
      </rPr>
      <t>de inicio de vacunación</t>
    </r>
  </si>
  <si>
    <r>
      <t xml:space="preserve">Después
</t>
    </r>
    <r>
      <rPr>
        <sz val="22"/>
        <color theme="0"/>
        <rFont val="Lato Black"/>
        <family val="2"/>
        <scheme val="major"/>
      </rPr>
      <t>de inicio de vacunación</t>
    </r>
  </si>
  <si>
    <t>Comorbilidades: Diabetes, enfermedad pulmonar crónica, inmunosupresión, hipertensión, obesidad, 
enfermedades cardiovasculares,  enfermedad renal crónica, tabaquismo u otras.
Elaboración Luis Armando Moreno (@dogomoreno) con información de la Secretaría de Salud Federal.</t>
  </si>
  <si>
    <t>Letalidad de los casos confirmados de covid-19 por inicio de síntomas antes y después del 15/02/21.
Corte al 13 de marzo de 2021</t>
  </si>
  <si>
    <t>Población histórica</t>
  </si>
  <si>
    <t>Año</t>
  </si>
  <si>
    <t>Pob.</t>
  </si>
  <si>
    <t>±%</t>
  </si>
  <si>
    <t>14 745</t>
  </si>
  <si>
    <t>—    </t>
  </si>
  <si>
    <t>19 959</t>
  </si>
  <si>
    <t>18 601</t>
  </si>
  <si>
    <t>−6.8%</t>
  </si>
  <si>
    <t>43 516</t>
  </si>
  <si>
    <t>97 978</t>
  </si>
  <si>
    <t>176 596</t>
  </si>
  <si>
    <t>297 175</t>
  </si>
  <si>
    <t>406 417</t>
  </si>
  <si>
    <t>545 928</t>
  </si>
  <si>
    <t>715 061</t>
  </si>
  <si>
    <t>855 563</t>
  </si>
  <si>
    <t>Hermosillo a 322 años</t>
  </si>
  <si>
    <t>Población: 1900 - 2020</t>
  </si>
  <si>
    <t>AÑO</t>
  </si>
  <si>
    <t>POBLACIÓN</t>
  </si>
  <si>
    <t>SUPERFICIE</t>
  </si>
  <si>
    <t>DENSIDAD</t>
  </si>
  <si>
    <t>-</t>
  </si>
  <si>
    <t>Fuente: INEGI</t>
  </si>
  <si>
    <t>www.sonoraendatos.com</t>
  </si>
  <si>
    <t xml:space="preserve">          Día Mundial sin Tabaco</t>
  </si>
  <si>
    <t>Letalidad</t>
  </si>
  <si>
    <t>Obesidad</t>
  </si>
  <si>
    <t>Diabetes</t>
  </si>
  <si>
    <t>EPOC</t>
  </si>
  <si>
    <t>Hipertensión</t>
  </si>
  <si>
    <t>Asma</t>
  </si>
  <si>
    <t>Cardiovascular</t>
  </si>
  <si>
    <t>EPOC: enfermedad pulmonar crónica
No se contabilizaron aquellos casos donde se ignora si consumen tabaco.
Elaboración Luis Armando Moreno (@SonoraenDatos) con información de la Secretaría de Salud Federal.</t>
  </si>
  <si>
    <t>Edad promedio</t>
  </si>
  <si>
    <t>Tabaquismo y covid-19 en Sonora</t>
  </si>
  <si>
    <t>Características de los casos confirmados de 12 a 65 años de edad según presencia de tabaquismo.
Corte al 21 de mayo de 2021.</t>
  </si>
  <si>
    <t>TABAQUISMO</t>
  </si>
  <si>
    <t>NO</t>
  </si>
  <si>
    <t>SÍ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</si>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</sst>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60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38"/>
      <color theme="1"/>
      <name val="Lato Black"/>
      <family val="2"/>
      <scheme val="major"/>
    </font>
    <font>
      <sz val="38"/>
      <color theme="3"/>
      <name val="Lato Black"/>
      <family val="2"/>
      <scheme val="maj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18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sz val="26"/>
      <color theme="1"/>
      <name val="Lato Black"/>
      <family val="2"/>
      <scheme val="major"/>
    </font>
    <font>
      <sz val="26"/>
      <color theme="1"/>
      <name val="Lato Light"/>
      <family val="2"/>
      <scheme val="minor"/>
    </font>
    <font>
      <sz val="26"/>
      <color theme="1"/>
      <name val="Lato Light"/>
      <family val="2"/>
    </font>
    <font>
      <b/>
      <sz val="11"/>
      <name val="Lato Light"/>
      <family val="2"/>
      <scheme val="minor"/>
    </font>
    <font>
      <sz val="58"/>
      <color theme="3"/>
      <name val="Lato Black"/>
      <family val="2"/>
      <scheme val="major"/>
    </font>
    <font>
      <sz val="24"/>
      <color theme="1"/>
      <name val="Lato Light"/>
      <family val="2"/>
      <scheme val="minor"/>
    </font>
    <font>
      <u/>
      <sz val="11"/>
      <color theme="10"/>
      <name val="Lato Light"/>
      <family val="2"/>
      <scheme val="minor"/>
    </font>
    <font>
      <sz val="22"/>
      <color theme="1"/>
      <name val="Lato Light"/>
      <family val="2"/>
      <scheme val="minor"/>
    </font>
    <font>
      <sz val="22"/>
      <color theme="0"/>
      <name val="Lato Black"/>
      <family val="2"/>
      <scheme val="major"/>
    </font>
    <font>
      <sz val="36"/>
      <color theme="1"/>
      <name val="Lato"/>
      <family val="2"/>
    </font>
    <font>
      <sz val="72"/>
      <color theme="7"/>
      <name val="Lato Black"/>
      <family val="2"/>
      <scheme val="major"/>
    </font>
    <font>
      <b/>
      <sz val="48"/>
      <color theme="1"/>
      <name val="Lato"/>
      <family val="2"/>
    </font>
    <font>
      <b/>
      <sz val="52"/>
      <color theme="7"/>
      <name val="Lato"/>
      <family val="2"/>
    </font>
    <font>
      <sz val="36"/>
      <color theme="0"/>
      <name val="Lato Black"/>
      <family val="2"/>
      <scheme val="major"/>
    </font>
    <font>
      <u/>
      <sz val="22"/>
      <color theme="10"/>
      <name val="Lato Light"/>
      <family val="2"/>
      <scheme val="minor"/>
    </font>
    <font>
      <b/>
      <sz val="52"/>
      <color theme="8" tint="-0.249977111117893"/>
      <name val="Lato Black"/>
      <family val="2"/>
      <scheme val="major"/>
    </font>
    <font>
      <b/>
      <sz val="11"/>
      <color rgb="FF202122"/>
      <name val="Arial"/>
      <family val="2"/>
    </font>
    <font>
      <b/>
      <sz val="9"/>
      <color rgb="FF202122"/>
      <name val="Arial"/>
      <family val="2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sz val="58"/>
      <color theme="9"/>
      <name val="Lato Black"/>
      <family val="2"/>
      <scheme val="major"/>
    </font>
    <font>
      <sz val="16"/>
      <color theme="1"/>
      <name val="Lato"/>
      <family val="2"/>
    </font>
    <font>
      <u/>
      <sz val="24"/>
      <color theme="4" tint="-0.249977111117893"/>
      <name val="Lato Light"/>
      <family val="2"/>
      <scheme val="minor"/>
    </font>
    <font>
      <sz val="24"/>
      <color theme="4" tint="-0.249977111117893"/>
      <name val="Lato Light"/>
      <family val="2"/>
      <scheme val="minor"/>
    </font>
    <font>
      <sz val="28"/>
      <color theme="0"/>
      <name val="Lato Black"/>
      <family val="2"/>
      <scheme val="major"/>
    </font>
    <font>
      <sz val="48"/>
      <color theme="1"/>
      <name val="Lato Black"/>
      <family val="2"/>
      <scheme val="major"/>
    </font>
    <font>
      <b/>
      <sz val="36"/>
      <color theme="1"/>
      <name val="Lato"/>
      <family val="2"/>
    </font>
    <font>
      <b/>
      <sz val="40"/>
      <color rgb="FF4A9C45"/>
      <name val="Lato"/>
      <family val="2"/>
    </font>
    <font>
      <b/>
      <sz val="40"/>
      <color rgb="FF9C454C"/>
      <name val="Lato Black"/>
      <family val="2"/>
      <scheme val="major"/>
    </font>
    <font>
      <sz val="36"/>
      <color rgb="FF31682E"/>
      <name val="Lato Black"/>
      <family val="2"/>
      <scheme val="major"/>
    </font>
    <font>
      <sz val="36"/>
      <color rgb="FF682E32"/>
      <name val="Lato Black"/>
      <family val="2"/>
      <scheme val="major"/>
    </font>
    <font>
      <sz val="76"/>
      <color rgb="FF9C454C"/>
      <name val="Lato Black"/>
      <family val="2"/>
      <scheme val="major"/>
    </font>
    <font>
      <b/>
      <sz val="36"/>
      <color rgb="FF9C454C"/>
      <name val="Lato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399975585192419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C454C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hair">
        <color theme="0" tint="-0.34998626667073579"/>
      </top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ck">
        <color auto="1"/>
      </top>
      <bottom style="thick">
        <color theme="7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BBBBBB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000000"/>
      </bottom>
      <diagonal/>
    </border>
    <border>
      <left/>
      <right style="medium">
        <color rgb="FFA2A9B1"/>
      </right>
      <top/>
      <bottom style="medium">
        <color rgb="FF000000"/>
      </bottom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/>
      <top/>
      <bottom style="medium">
        <color rgb="FFBBBBBB"/>
      </bottom>
      <diagonal/>
    </border>
    <border>
      <left/>
      <right style="medium">
        <color rgb="FFA2A9B1"/>
      </right>
      <top/>
      <bottom style="medium">
        <color rgb="FFBBBBBB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theme="0" tint="-0.1499679555650502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 applyNumberFormat="0" applyFill="0" applyBorder="0" applyAlignment="0" applyProtection="0"/>
  </cellStyleXfs>
  <cellXfs count="162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1" fillId="33" borderId="0" xfId="0" applyFont="1" applyFill="1" applyBorder="1"/>
    <xf numFmtId="0" fontId="22" fillId="34" borderId="10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vertical="center"/>
    </xf>
    <xf numFmtId="164" fontId="22" fillId="34" borderId="10" xfId="1" applyNumberFormat="1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vertical="center"/>
    </xf>
    <xf numFmtId="164" fontId="23" fillId="33" borderId="11" xfId="1" applyNumberFormat="1" applyFont="1" applyFill="1" applyBorder="1" applyAlignment="1">
      <alignment horizontal="center" vertical="center"/>
    </xf>
    <xf numFmtId="3" fontId="23" fillId="33" borderId="12" xfId="0" applyNumberFormat="1" applyFont="1" applyFill="1" applyBorder="1" applyAlignment="1">
      <alignment vertical="center"/>
    </xf>
    <xf numFmtId="0" fontId="23" fillId="33" borderId="12" xfId="0" applyFont="1" applyFill="1" applyBorder="1" applyAlignment="1">
      <alignment vertical="center"/>
    </xf>
    <xf numFmtId="164" fontId="23" fillId="33" borderId="12" xfId="1" applyNumberFormat="1" applyFont="1" applyFill="1" applyBorder="1" applyAlignment="1">
      <alignment horizontal="center" vertical="center"/>
    </xf>
    <xf numFmtId="3" fontId="23" fillId="33" borderId="13" xfId="0" applyNumberFormat="1" applyFont="1" applyFill="1" applyBorder="1" applyAlignment="1">
      <alignment vertical="center"/>
    </xf>
    <xf numFmtId="0" fontId="23" fillId="33" borderId="13" xfId="0" applyFont="1" applyFill="1" applyBorder="1" applyAlignment="1">
      <alignment vertical="center"/>
    </xf>
    <xf numFmtId="164" fontId="23" fillId="33" borderId="13" xfId="1" applyNumberFormat="1" applyFont="1" applyFill="1" applyBorder="1" applyAlignment="1">
      <alignment horizontal="center" vertical="center"/>
    </xf>
    <xf numFmtId="0" fontId="0" fillId="33" borderId="14" xfId="0" applyFill="1" applyBorder="1"/>
    <xf numFmtId="0" fontId="0" fillId="33" borderId="0" xfId="0" applyFill="1" applyBorder="1" applyAlignment="1">
      <alignment vertical="center"/>
    </xf>
    <xf numFmtId="0" fontId="24" fillId="33" borderId="12" xfId="0" applyFont="1" applyFill="1" applyBorder="1" applyAlignment="1">
      <alignment horizontal="left" vertical="center"/>
    </xf>
    <xf numFmtId="0" fontId="24" fillId="33" borderId="13" xfId="0" applyFont="1" applyFill="1" applyBorder="1" applyAlignment="1">
      <alignment horizontal="left" vertical="center"/>
    </xf>
    <xf numFmtId="0" fontId="22" fillId="34" borderId="0" xfId="0" applyFont="1" applyFill="1" applyBorder="1" applyAlignment="1">
      <alignment horizontal="right" vertical="center" wrapText="1"/>
    </xf>
    <xf numFmtId="0" fontId="22" fillId="34" borderId="0" xfId="0" applyFont="1" applyFill="1" applyBorder="1" applyAlignment="1">
      <alignment vertical="center"/>
    </xf>
    <xf numFmtId="164" fontId="22" fillId="34" borderId="0" xfId="1" applyNumberFormat="1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vertical="center"/>
    </xf>
    <xf numFmtId="0" fontId="26" fillId="35" borderId="11" xfId="0" applyFont="1" applyFill="1" applyBorder="1" applyAlignment="1">
      <alignment horizontal="left" vertical="center"/>
    </xf>
    <xf numFmtId="3" fontId="27" fillId="35" borderId="11" xfId="0" applyNumberFormat="1" applyFont="1" applyFill="1" applyBorder="1" applyAlignment="1">
      <alignment vertical="center"/>
    </xf>
    <xf numFmtId="0" fontId="27" fillId="35" borderId="11" xfId="0" applyFont="1" applyFill="1" applyBorder="1" applyAlignment="1">
      <alignment vertical="center"/>
    </xf>
    <xf numFmtId="164" fontId="27" fillId="35" borderId="11" xfId="1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/>
    <xf numFmtId="0" fontId="18" fillId="33" borderId="0" xfId="0" applyFont="1" applyFill="1" applyBorder="1" applyAlignment="1"/>
    <xf numFmtId="0" fontId="22" fillId="34" borderId="10" xfId="0" applyFont="1" applyFill="1" applyBorder="1" applyAlignment="1">
      <alignment horizontal="center" vertical="center"/>
    </xf>
    <xf numFmtId="3" fontId="24" fillId="33" borderId="12" xfId="0" applyNumberFormat="1" applyFont="1" applyFill="1" applyBorder="1" applyAlignment="1">
      <alignment vertical="center"/>
    </xf>
    <xf numFmtId="3" fontId="24" fillId="33" borderId="13" xfId="0" applyNumberFormat="1" applyFont="1" applyFill="1" applyBorder="1" applyAlignment="1">
      <alignment vertical="center"/>
    </xf>
    <xf numFmtId="0" fontId="24" fillId="33" borderId="12" xfId="0" applyFont="1" applyFill="1" applyBorder="1" applyAlignment="1">
      <alignment vertical="center"/>
    </xf>
    <xf numFmtId="164" fontId="24" fillId="33" borderId="12" xfId="1" applyNumberFormat="1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vertical="center"/>
    </xf>
    <xf numFmtId="0" fontId="28" fillId="33" borderId="12" xfId="0" applyFont="1" applyFill="1" applyBorder="1" applyAlignment="1">
      <alignment horizontal="left" vertical="center"/>
    </xf>
    <xf numFmtId="3" fontId="28" fillId="33" borderId="12" xfId="0" applyNumberFormat="1" applyFont="1" applyFill="1" applyBorder="1" applyAlignment="1">
      <alignment vertical="center"/>
    </xf>
    <xf numFmtId="0" fontId="28" fillId="33" borderId="12" xfId="0" applyFont="1" applyFill="1" applyBorder="1" applyAlignment="1">
      <alignment vertical="center"/>
    </xf>
    <xf numFmtId="164" fontId="29" fillId="33" borderId="12" xfId="1" applyNumberFormat="1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vertical="center"/>
    </xf>
    <xf numFmtId="0" fontId="24" fillId="33" borderId="15" xfId="0" applyFont="1" applyFill="1" applyBorder="1" applyAlignment="1">
      <alignment horizontal="left" vertical="center"/>
    </xf>
    <xf numFmtId="165" fontId="23" fillId="33" borderId="12" xfId="0" applyNumberFormat="1" applyFont="1" applyFill="1" applyBorder="1" applyAlignment="1">
      <alignment vertical="center"/>
    </xf>
    <xf numFmtId="165" fontId="23" fillId="33" borderId="15" xfId="0" applyNumberFormat="1" applyFont="1" applyFill="1" applyBorder="1" applyAlignment="1">
      <alignment vertical="center"/>
    </xf>
    <xf numFmtId="165" fontId="23" fillId="33" borderId="13" xfId="0" applyNumberFormat="1" applyFont="1" applyFill="1" applyBorder="1" applyAlignment="1">
      <alignment vertical="center"/>
    </xf>
    <xf numFmtId="166" fontId="30" fillId="36" borderId="16" xfId="0" applyNumberFormat="1" applyFont="1" applyFill="1" applyBorder="1"/>
    <xf numFmtId="165" fontId="23" fillId="33" borderId="11" xfId="0" applyNumberFormat="1" applyFont="1" applyFill="1" applyBorder="1" applyAlignment="1">
      <alignment vertical="center"/>
    </xf>
    <xf numFmtId="0" fontId="24" fillId="33" borderId="11" xfId="0" applyFont="1" applyFill="1" applyBorder="1" applyAlignment="1">
      <alignment horizontal="left" vertical="center"/>
    </xf>
    <xf numFmtId="0" fontId="24" fillId="37" borderId="15" xfId="0" applyFont="1" applyFill="1" applyBorder="1" applyAlignment="1">
      <alignment horizontal="left" vertical="center"/>
    </xf>
    <xf numFmtId="165" fontId="23" fillId="37" borderId="15" xfId="0" applyNumberFormat="1" applyFont="1" applyFill="1" applyBorder="1" applyAlignment="1">
      <alignment vertical="center"/>
    </xf>
    <xf numFmtId="0" fontId="23" fillId="37" borderId="15" xfId="0" applyFont="1" applyFill="1" applyBorder="1" applyAlignment="1">
      <alignment vertical="center"/>
    </xf>
    <xf numFmtId="164" fontId="23" fillId="37" borderId="11" xfId="1" applyNumberFormat="1" applyFont="1" applyFill="1" applyBorder="1" applyAlignment="1">
      <alignment horizontal="center" vertical="center"/>
    </xf>
    <xf numFmtId="0" fontId="24" fillId="37" borderId="12" xfId="0" applyFont="1" applyFill="1" applyBorder="1" applyAlignment="1">
      <alignment horizontal="left" vertical="center"/>
    </xf>
    <xf numFmtId="165" fontId="23" fillId="37" borderId="12" xfId="0" applyNumberFormat="1" applyFont="1" applyFill="1" applyBorder="1" applyAlignment="1">
      <alignment vertical="center"/>
    </xf>
    <xf numFmtId="0" fontId="23" fillId="37" borderId="12" xfId="0" applyFont="1" applyFill="1" applyBorder="1" applyAlignment="1">
      <alignment vertical="center"/>
    </xf>
    <xf numFmtId="0" fontId="18" fillId="33" borderId="0" xfId="0" applyFont="1" applyFill="1" applyBorder="1"/>
    <xf numFmtId="0" fontId="31" fillId="33" borderId="0" xfId="0" applyFont="1" applyFill="1" applyBorder="1"/>
    <xf numFmtId="0" fontId="32" fillId="33" borderId="0" xfId="0" applyFont="1" applyFill="1" applyBorder="1"/>
    <xf numFmtId="4" fontId="0" fillId="33" borderId="0" xfId="0" applyNumberFormat="1" applyFill="1"/>
    <xf numFmtId="0" fontId="30" fillId="36" borderId="16" xfId="0" applyFont="1" applyFill="1" applyBorder="1" applyAlignment="1">
      <alignment horizontal="left"/>
    </xf>
    <xf numFmtId="165" fontId="23" fillId="37" borderId="11" xfId="0" applyNumberFormat="1" applyFont="1" applyFill="1" applyBorder="1" applyAlignment="1">
      <alignment vertical="center"/>
    </xf>
    <xf numFmtId="165" fontId="23" fillId="37" borderId="13" xfId="0" applyNumberFormat="1" applyFont="1" applyFill="1" applyBorder="1" applyAlignment="1">
      <alignment vertical="center"/>
    </xf>
    <xf numFmtId="0" fontId="22" fillId="38" borderId="17" xfId="0" applyFont="1" applyFill="1" applyBorder="1" applyAlignment="1">
      <alignment horizontal="right" vertical="center" wrapText="1"/>
    </xf>
    <xf numFmtId="0" fontId="22" fillId="38" borderId="17" xfId="0" applyFont="1" applyFill="1" applyBorder="1" applyAlignment="1">
      <alignment vertical="center"/>
    </xf>
    <xf numFmtId="0" fontId="36" fillId="33" borderId="11" xfId="0" applyFont="1" applyFill="1" applyBorder="1" applyAlignment="1">
      <alignment vertical="center"/>
    </xf>
    <xf numFmtId="0" fontId="36" fillId="33" borderId="12" xfId="0" applyFont="1" applyFill="1" applyBorder="1" applyAlignment="1">
      <alignment vertical="center"/>
    </xf>
    <xf numFmtId="0" fontId="36" fillId="33" borderId="13" xfId="0" applyFont="1" applyFill="1" applyBorder="1" applyAlignment="1">
      <alignment vertical="center"/>
    </xf>
    <xf numFmtId="0" fontId="38" fillId="33" borderId="11" xfId="0" applyFont="1" applyFill="1" applyBorder="1" applyAlignment="1">
      <alignment horizontal="left" vertical="center"/>
    </xf>
    <xf numFmtId="0" fontId="38" fillId="33" borderId="12" xfId="0" applyFont="1" applyFill="1" applyBorder="1" applyAlignment="1">
      <alignment horizontal="left" vertical="center" wrapText="1"/>
    </xf>
    <xf numFmtId="0" fontId="38" fillId="33" borderId="12" xfId="0" applyFont="1" applyFill="1" applyBorder="1" applyAlignment="1">
      <alignment horizontal="left" vertical="center"/>
    </xf>
    <xf numFmtId="0" fontId="38" fillId="33" borderId="13" xfId="0" applyFont="1" applyFill="1" applyBorder="1" applyAlignment="1">
      <alignment horizontal="left" vertical="center" wrapText="1"/>
    </xf>
    <xf numFmtId="164" fontId="39" fillId="33" borderId="11" xfId="1" applyNumberFormat="1" applyFont="1" applyFill="1" applyBorder="1" applyAlignment="1">
      <alignment horizontal="right" vertical="center"/>
    </xf>
    <xf numFmtId="164" fontId="39" fillId="33" borderId="12" xfId="1" applyNumberFormat="1" applyFont="1" applyFill="1" applyBorder="1" applyAlignment="1">
      <alignment horizontal="right" vertical="center"/>
    </xf>
    <xf numFmtId="164" fontId="39" fillId="33" borderId="13" xfId="1" applyNumberFormat="1" applyFont="1" applyFill="1" applyBorder="1" applyAlignment="1">
      <alignment horizontal="right" vertical="center" wrapText="1"/>
    </xf>
    <xf numFmtId="0" fontId="40" fillId="38" borderId="17" xfId="0" applyFont="1" applyFill="1" applyBorder="1" applyAlignment="1">
      <alignment horizontal="right" vertical="center" wrapText="1"/>
    </xf>
    <xf numFmtId="164" fontId="42" fillId="33" borderId="11" xfId="1" applyNumberFormat="1" applyFont="1" applyFill="1" applyBorder="1" applyAlignment="1">
      <alignment horizontal="right" vertical="center"/>
    </xf>
    <xf numFmtId="164" fontId="42" fillId="33" borderId="12" xfId="1" applyNumberFormat="1" applyFont="1" applyFill="1" applyBorder="1" applyAlignment="1">
      <alignment horizontal="right" vertical="center"/>
    </xf>
    <xf numFmtId="164" fontId="42" fillId="33" borderId="13" xfId="1" applyNumberFormat="1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center"/>
    </xf>
    <xf numFmtId="0" fontId="44" fillId="39" borderId="18" xfId="0" applyFont="1" applyFill="1" applyBorder="1" applyAlignment="1">
      <alignment horizontal="right" vertical="center" wrapText="1"/>
    </xf>
    <xf numFmtId="0" fontId="46" fillId="39" borderId="0" xfId="0" applyFont="1" applyFill="1" applyAlignment="1">
      <alignment horizontal="right" vertical="center" wrapText="1"/>
    </xf>
    <xf numFmtId="0" fontId="46" fillId="39" borderId="19" xfId="0" applyFont="1" applyFill="1" applyBorder="1" applyAlignment="1">
      <alignment horizontal="right" vertical="center" wrapText="1"/>
    </xf>
    <xf numFmtId="0" fontId="44" fillId="39" borderId="23" xfId="0" applyFont="1" applyFill="1" applyBorder="1" applyAlignment="1">
      <alignment horizontal="center" vertical="center" wrapText="1"/>
    </xf>
    <xf numFmtId="0" fontId="44" fillId="39" borderId="24" xfId="0" applyFont="1" applyFill="1" applyBorder="1" applyAlignment="1">
      <alignment horizontal="right" vertical="center" wrapText="1"/>
    </xf>
    <xf numFmtId="0" fontId="45" fillId="39" borderId="25" xfId="0" applyFont="1" applyFill="1" applyBorder="1" applyAlignment="1">
      <alignment horizontal="center" vertical="center" wrapText="1"/>
    </xf>
    <xf numFmtId="0" fontId="46" fillId="39" borderId="26" xfId="0" applyFont="1" applyFill="1" applyBorder="1" applyAlignment="1">
      <alignment horizontal="right" vertical="center" wrapText="1"/>
    </xf>
    <xf numFmtId="10" fontId="46" fillId="39" borderId="26" xfId="0" applyNumberFormat="1" applyFont="1" applyFill="1" applyBorder="1" applyAlignment="1">
      <alignment horizontal="right" vertical="center" wrapText="1"/>
    </xf>
    <xf numFmtId="0" fontId="45" fillId="39" borderId="27" xfId="0" applyFont="1" applyFill="1" applyBorder="1" applyAlignment="1">
      <alignment horizontal="center" vertical="center" wrapText="1"/>
    </xf>
    <xf numFmtId="10" fontId="46" fillId="39" borderId="28" xfId="0" applyNumberFormat="1" applyFont="1" applyFill="1" applyBorder="1" applyAlignment="1">
      <alignment horizontal="right" vertical="center" wrapText="1"/>
    </xf>
    <xf numFmtId="0" fontId="45" fillId="39" borderId="29" xfId="0" applyFont="1" applyFill="1" applyBorder="1" applyAlignment="1">
      <alignment horizontal="center" vertical="center" wrapText="1"/>
    </xf>
    <xf numFmtId="0" fontId="46" fillId="39" borderId="30" xfId="0" applyFont="1" applyFill="1" applyBorder="1" applyAlignment="1">
      <alignment horizontal="right" vertical="center" wrapText="1"/>
    </xf>
    <xf numFmtId="10" fontId="46" fillId="39" borderId="31" xfId="0" applyNumberFormat="1" applyFont="1" applyFill="1" applyBorder="1" applyAlignment="1">
      <alignment horizontal="right" vertical="center" wrapText="1"/>
    </xf>
    <xf numFmtId="0" fontId="24" fillId="33" borderId="11" xfId="0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45" fillId="39" borderId="20" xfId="0" applyFont="1" applyFill="1" applyBorder="1" applyAlignment="1">
      <alignment horizontal="center" vertical="center" wrapText="1"/>
    </xf>
    <xf numFmtId="0" fontId="46" fillId="39" borderId="21" xfId="0" applyFont="1" applyFill="1" applyBorder="1" applyAlignment="1">
      <alignment horizontal="right" vertical="center" wrapText="1"/>
    </xf>
    <xf numFmtId="0" fontId="46" fillId="39" borderId="22" xfId="0" applyFont="1" applyFill="1" applyBorder="1" applyAlignment="1">
      <alignment horizontal="right" vertical="center" wrapText="1"/>
    </xf>
    <xf numFmtId="0" fontId="24" fillId="33" borderId="15" xfId="0" applyFont="1" applyFill="1" applyBorder="1" applyAlignment="1">
      <alignment horizontal="center" vertical="center"/>
    </xf>
    <xf numFmtId="3" fontId="23" fillId="33" borderId="11" xfId="0" applyNumberFormat="1" applyFont="1" applyFill="1" applyBorder="1" applyAlignment="1">
      <alignment vertical="center"/>
    </xf>
    <xf numFmtId="3" fontId="23" fillId="33" borderId="15" xfId="0" applyNumberFormat="1" applyFont="1" applyFill="1" applyBorder="1" applyAlignment="1">
      <alignment vertical="center"/>
    </xf>
    <xf numFmtId="3" fontId="23" fillId="33" borderId="11" xfId="0" applyNumberFormat="1" applyFont="1" applyFill="1" applyBorder="1" applyAlignment="1">
      <alignment horizontal="right" vertical="center"/>
    </xf>
    <xf numFmtId="3" fontId="23" fillId="33" borderId="12" xfId="0" applyNumberFormat="1" applyFont="1" applyFill="1" applyBorder="1" applyAlignment="1">
      <alignment horizontal="right" vertical="center"/>
    </xf>
    <xf numFmtId="3" fontId="23" fillId="33" borderId="15" xfId="0" applyNumberFormat="1" applyFont="1" applyFill="1" applyBorder="1" applyAlignment="1">
      <alignment horizontal="right" vertical="center"/>
    </xf>
    <xf numFmtId="3" fontId="23" fillId="33" borderId="13" xfId="0" applyNumberFormat="1" applyFont="1" applyFill="1" applyBorder="1" applyAlignment="1">
      <alignment horizontal="right" vertical="center"/>
    </xf>
    <xf numFmtId="165" fontId="23" fillId="37" borderId="11" xfId="0" applyNumberFormat="1" applyFont="1" applyFill="1" applyBorder="1" applyAlignment="1">
      <alignment horizontal="right" vertical="center"/>
    </xf>
    <xf numFmtId="165" fontId="23" fillId="37" borderId="12" xfId="0" applyNumberFormat="1" applyFont="1" applyFill="1" applyBorder="1" applyAlignment="1">
      <alignment horizontal="right" vertical="center"/>
    </xf>
    <xf numFmtId="165" fontId="23" fillId="37" borderId="15" xfId="0" applyNumberFormat="1" applyFont="1" applyFill="1" applyBorder="1" applyAlignment="1">
      <alignment horizontal="right" vertical="center"/>
    </xf>
    <xf numFmtId="165" fontId="23" fillId="37" borderId="13" xfId="0" applyNumberFormat="1" applyFont="1" applyFill="1" applyBorder="1" applyAlignment="1">
      <alignment horizontal="right" vertical="center"/>
    </xf>
    <xf numFmtId="0" fontId="47" fillId="33" borderId="0" xfId="0" applyFont="1" applyFill="1" applyBorder="1"/>
    <xf numFmtId="0" fontId="22" fillId="41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>
      <alignment horizontal="right" vertical="center" wrapText="1"/>
    </xf>
    <xf numFmtId="0" fontId="22" fillId="41" borderId="10" xfId="0" applyFont="1" applyFill="1" applyBorder="1" applyAlignment="1">
      <alignment vertical="center"/>
    </xf>
    <xf numFmtId="3" fontId="48" fillId="33" borderId="12" xfId="0" applyNumberFormat="1" applyFont="1" applyFill="1" applyBorder="1" applyAlignment="1">
      <alignment vertical="center"/>
    </xf>
    <xf numFmtId="9" fontId="48" fillId="33" borderId="12" xfId="1" applyFont="1" applyFill="1" applyBorder="1" applyAlignment="1">
      <alignment vertical="center"/>
    </xf>
    <xf numFmtId="3" fontId="48" fillId="33" borderId="15" xfId="0" applyNumberFormat="1" applyFont="1" applyFill="1" applyBorder="1" applyAlignment="1">
      <alignment vertical="center"/>
    </xf>
    <xf numFmtId="9" fontId="48" fillId="33" borderId="15" xfId="1" applyFont="1" applyFill="1" applyBorder="1" applyAlignment="1">
      <alignment vertical="center"/>
    </xf>
    <xf numFmtId="3" fontId="48" fillId="33" borderId="13" xfId="0" applyNumberFormat="1" applyFont="1" applyFill="1" applyBorder="1" applyAlignment="1">
      <alignment vertical="center"/>
    </xf>
    <xf numFmtId="9" fontId="48" fillId="33" borderId="13" xfId="1" applyFont="1" applyFill="1" applyBorder="1" applyAlignment="1">
      <alignment vertical="center"/>
    </xf>
    <xf numFmtId="165" fontId="48" fillId="37" borderId="12" xfId="0" applyNumberFormat="1" applyFont="1" applyFill="1" applyBorder="1" applyAlignment="1">
      <alignment horizontal="right" vertical="center"/>
    </xf>
    <xf numFmtId="9" fontId="48" fillId="37" borderId="12" xfId="1" applyFont="1" applyFill="1" applyBorder="1" applyAlignment="1">
      <alignment horizontal="right" vertical="center"/>
    </xf>
    <xf numFmtId="9" fontId="48" fillId="37" borderId="15" xfId="1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/>
    </xf>
    <xf numFmtId="0" fontId="22" fillId="34" borderId="10" xfId="0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164" fontId="25" fillId="34" borderId="10" xfId="1" applyNumberFormat="1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horizontal="center" vertical="center" wrapText="1"/>
    </xf>
    <xf numFmtId="0" fontId="33" fillId="33" borderId="0" xfId="43" applyFill="1" applyBorder="1" applyAlignment="1">
      <alignment horizontal="right"/>
    </xf>
    <xf numFmtId="0" fontId="20" fillId="33" borderId="10" xfId="0" applyFont="1" applyFill="1" applyBorder="1" applyAlignment="1">
      <alignment horizontal="right" wrapText="1"/>
    </xf>
    <xf numFmtId="0" fontId="41" fillId="33" borderId="0" xfId="43" applyFont="1" applyFill="1" applyBorder="1" applyAlignment="1">
      <alignment horizontal="right"/>
    </xf>
    <xf numFmtId="0" fontId="34" fillId="33" borderId="0" xfId="0" applyFont="1" applyFill="1" applyBorder="1" applyAlignment="1">
      <alignment horizontal="right"/>
    </xf>
    <xf numFmtId="0" fontId="37" fillId="33" borderId="0" xfId="0" applyFont="1" applyFill="1" applyBorder="1" applyAlignment="1">
      <alignment horizontal="left" vertical="center" wrapText="1"/>
    </xf>
    <xf numFmtId="0" fontId="32" fillId="33" borderId="0" xfId="0" applyFont="1" applyFill="1" applyBorder="1" applyAlignment="1">
      <alignment horizontal="left" vertical="center" wrapText="1"/>
    </xf>
    <xf numFmtId="0" fontId="43" fillId="40" borderId="20" xfId="0" applyFont="1" applyFill="1" applyBorder="1" applyAlignment="1">
      <alignment horizontal="center" vertical="center" wrapText="1"/>
    </xf>
    <xf numFmtId="0" fontId="43" fillId="40" borderId="21" xfId="0" applyFont="1" applyFill="1" applyBorder="1" applyAlignment="1">
      <alignment horizontal="center" vertical="center" wrapText="1"/>
    </xf>
    <xf numFmtId="0" fontId="43" fillId="40" borderId="22" xfId="0" applyFont="1" applyFill="1" applyBorder="1" applyAlignment="1">
      <alignment horizontal="center" vertical="center" wrapText="1"/>
    </xf>
    <xf numFmtId="0" fontId="22" fillId="41" borderId="10" xfId="0" applyFont="1" applyFill="1" applyBorder="1" applyAlignment="1">
      <alignment horizontal="center" vertical="center" wrapText="1"/>
    </xf>
    <xf numFmtId="0" fontId="49" fillId="33" borderId="0" xfId="43" applyFont="1" applyFill="1" applyBorder="1" applyAlignment="1">
      <alignment horizontal="right"/>
    </xf>
    <xf numFmtId="0" fontId="50" fillId="33" borderId="0" xfId="0" applyFont="1" applyFill="1" applyBorder="1" applyAlignment="1">
      <alignment horizontal="right"/>
    </xf>
    <xf numFmtId="0" fontId="52" fillId="33" borderId="0" xfId="0" applyFont="1" applyFill="1" applyBorder="1"/>
    <xf numFmtId="0" fontId="28" fillId="33" borderId="0" xfId="0" applyFont="1" applyFill="1" applyBorder="1" applyAlignment="1">
      <alignment horizontal="left" vertical="center" wrapText="1"/>
    </xf>
    <xf numFmtId="3" fontId="54" fillId="33" borderId="0" xfId="1" applyNumberFormat="1" applyFont="1" applyFill="1" applyBorder="1" applyAlignment="1">
      <alignment horizontal="center" vertical="center"/>
    </xf>
    <xf numFmtId="3" fontId="55" fillId="33" borderId="0" xfId="1" applyNumberFormat="1" applyFont="1" applyFill="1" applyBorder="1" applyAlignment="1">
      <alignment horizontal="center" vertical="center"/>
    </xf>
    <xf numFmtId="0" fontId="36" fillId="33" borderId="0" xfId="0" applyFont="1" applyFill="1" applyBorder="1" applyAlignment="1">
      <alignment vertical="center"/>
    </xf>
    <xf numFmtId="165" fontId="54" fillId="33" borderId="0" xfId="1" applyNumberFormat="1" applyFont="1" applyFill="1" applyBorder="1" applyAlignment="1">
      <alignment horizontal="center" vertical="center"/>
    </xf>
    <xf numFmtId="165" fontId="55" fillId="33" borderId="0" xfId="1" applyNumberFormat="1" applyFont="1" applyFill="1" applyBorder="1" applyAlignment="1">
      <alignment horizontal="center" vertical="center"/>
    </xf>
    <xf numFmtId="164" fontId="54" fillId="33" borderId="0" xfId="1" applyNumberFormat="1" applyFont="1" applyFill="1" applyBorder="1" applyAlignment="1">
      <alignment horizontal="center" vertical="center"/>
    </xf>
    <xf numFmtId="164" fontId="55" fillId="33" borderId="0" xfId="1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right" wrapText="1"/>
    </xf>
    <xf numFmtId="164" fontId="54" fillId="33" borderId="32" xfId="1" applyNumberFormat="1" applyFont="1" applyFill="1" applyBorder="1" applyAlignment="1">
      <alignment horizontal="center" vertical="center"/>
    </xf>
    <xf numFmtId="164" fontId="55" fillId="33" borderId="32" xfId="1" applyNumberFormat="1" applyFont="1" applyFill="1" applyBorder="1" applyAlignment="1">
      <alignment horizontal="center" vertical="center"/>
    </xf>
    <xf numFmtId="0" fontId="36" fillId="33" borderId="32" xfId="0" applyFont="1" applyFill="1" applyBorder="1" applyAlignment="1">
      <alignment vertical="center"/>
    </xf>
    <xf numFmtId="0" fontId="22" fillId="33" borderId="0" xfId="0" applyFont="1" applyFill="1" applyBorder="1" applyAlignment="1">
      <alignment vertical="center"/>
    </xf>
    <xf numFmtId="0" fontId="56" fillId="33" borderId="0" xfId="0" applyFont="1" applyFill="1" applyBorder="1" applyAlignment="1">
      <alignment horizontal="center" vertical="center" wrapText="1"/>
    </xf>
    <xf numFmtId="0" fontId="57" fillId="33" borderId="0" xfId="0" applyFont="1" applyFill="1" applyBorder="1" applyAlignment="1">
      <alignment horizontal="center" vertical="center" wrapText="1"/>
    </xf>
    <xf numFmtId="0" fontId="58" fillId="33" borderId="0" xfId="0" applyFont="1" applyFill="1" applyBorder="1" applyAlignment="1">
      <alignment horizontal="left" vertical="center" wrapText="1"/>
    </xf>
    <xf numFmtId="0" fontId="53" fillId="33" borderId="0" xfId="0" applyFont="1" applyFill="1" applyBorder="1" applyAlignment="1">
      <alignment horizontal="right" vertical="center"/>
    </xf>
    <xf numFmtId="0" fontId="53" fillId="33" borderId="32" xfId="0" applyFont="1" applyFill="1" applyBorder="1" applyAlignment="1">
      <alignment horizontal="right" vertical="center" wrapText="1"/>
    </xf>
    <xf numFmtId="0" fontId="59" fillId="33" borderId="0" xfId="0" applyFont="1" applyFill="1" applyBorder="1" applyAlignment="1">
      <alignment horizontal="right" vertical="center"/>
    </xf>
    <xf numFmtId="0" fontId="40" fillId="42" borderId="0" xfId="0" applyFont="1" applyFill="1" applyBorder="1" applyAlignment="1">
      <alignment horizontal="center" vertical="center" wrapText="1"/>
    </xf>
    <xf numFmtId="0" fontId="51" fillId="33" borderId="0" xfId="0" applyFont="1" applyFill="1" applyBorder="1" applyAlignment="1">
      <alignment vertical="center" wrapText="1"/>
    </xf>
    <xf numFmtId="0" fontId="51" fillId="42" borderId="0" xfId="0" applyFont="1" applyFill="1" applyBorder="1" applyAlignment="1">
      <alignment vertical="center" wrapText="1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9C454C"/>
      <color rgb="FF682E32"/>
      <color rgb="FF31682E"/>
      <color rgb="FF4A9C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64426158279267"/>
          <c:y val="0.23432704252922143"/>
          <c:w val="0.63055072229070364"/>
          <c:h val="0.7305033821844297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A1-4A85-8A54-A9FB9D568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A1-4A85-8A54-A9FB9D5680FF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4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4A1-4A85-8A54-A9FB9D568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4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Hoja2!$A$1:$A$3</c:f>
              <c:strCache>
                <c:ptCount val="3"/>
                <c:pt idx="0">
                  <c:v>GENERAL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Hoja2!$B$1:$B$3</c:f>
              <c:numCache>
                <c:formatCode>0.0</c:formatCode>
                <c:ptCount val="3"/>
                <c:pt idx="0">
                  <c:v>6.2</c:v>
                </c:pt>
                <c:pt idx="1">
                  <c:v>6.6</c:v>
                </c:pt>
                <c:pt idx="2">
                  <c:v>5.8892472378468943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A85-8A54-A9FB9D56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1097525456"/>
        <c:axId val="1097538352"/>
      </c:barChart>
      <c:catAx>
        <c:axId val="1097525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s-MX"/>
          </a:p>
        </c:txPr>
        <c:crossAx val="1097538352"/>
        <c:crosses val="autoZero"/>
        <c:auto val="1"/>
        <c:lblAlgn val="ctr"/>
        <c:lblOffset val="100"/>
        <c:noMultiLvlLbl val="0"/>
      </c:catAx>
      <c:valAx>
        <c:axId val="1097538352"/>
        <c:scaling>
          <c:orientation val="minMax"/>
          <c:min val="0"/>
        </c:scaling>
        <c:delete val="1"/>
        <c:axPos val="t"/>
        <c:numFmt formatCode="0.0" sourceLinked="1"/>
        <c:majorTickMark val="none"/>
        <c:minorTickMark val="none"/>
        <c:tickLblPos val="nextTo"/>
        <c:crossAx val="10975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848968</xdr:colOff>
      <xdr:row>10</xdr:row>
      <xdr:rowOff>41413</xdr:rowOff>
    </xdr:from>
    <xdr:to>
      <xdr:col>25</xdr:col>
      <xdr:colOff>352011</xdr:colOff>
      <xdr:row>77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E612B-6812-4D7B-8008-11DDE3741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0.38626</cdr:x>
      <cdr:y>0.96007</cdr:y>
    </cdr:from>
    <cdr:to>
      <cdr:x>1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1D727F56-C82B-4908-B9F9-1D6DB456EBBB}"/>
            </a:ext>
          </a:extLst>
        </cdr:cNvPr>
        <cdr:cNvSpPr txBox="1"/>
      </cdr:nvSpPr>
      <cdr:spPr>
        <a:xfrm xmlns:a="http://schemas.openxmlformats.org/drawingml/2006/main">
          <a:off x="7102336" y="11947663"/>
          <a:ext cx="11285055" cy="49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2000">
              <a:solidFill>
                <a:sysClr val="windowText" lastClr="000000"/>
              </a:solidFill>
              <a:latin typeface="+mn-lt"/>
            </a:rPr>
            <a:t>Elaboración Luis Armando Moreno (@dogomoreno) con información de la BIARE (enero 2022), INEGI.</a:t>
          </a:r>
        </a:p>
      </cdr:txBody>
    </cdr:sp>
  </cdr:relSizeAnchor>
  <cdr:relSizeAnchor xmlns:cdr="http://schemas.openxmlformats.org/drawingml/2006/chartDrawing">
    <cdr:from>
      <cdr:x>0.00276</cdr:x>
      <cdr:y>0.00408</cdr:y>
    </cdr:from>
    <cdr:to>
      <cdr:x>0.6165</cdr:x>
      <cdr:y>0.23204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B2425659-FEAA-4146-8183-F1F7161287F2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1285055" cy="2836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3600">
              <a:latin typeface="+mj-lt"/>
            </a:rPr>
            <a:t>Bienestar subjetivo en México</a:t>
          </a:r>
        </a:p>
        <a:p xmlns:a="http://schemas.openxmlformats.org/drawingml/2006/main">
          <a:r>
            <a:rPr lang="es-MX" sz="9600">
              <a:solidFill>
                <a:schemeClr val="tx2"/>
              </a:solidFill>
              <a:latin typeface="+mj-lt"/>
            </a:rPr>
            <a:t>Balance anímico</a:t>
          </a:r>
        </a:p>
        <a:p xmlns:a="http://schemas.openxmlformats.org/drawingml/2006/main">
          <a:r>
            <a:rPr lang="es-MX" sz="3600">
              <a:solidFill>
                <a:sysClr val="windowText" lastClr="000000"/>
              </a:solidFill>
              <a:latin typeface="+mn-lt"/>
            </a:rPr>
            <a:t>Promedios en escala de -10 a 10 |</a:t>
          </a:r>
          <a:r>
            <a:rPr lang="es-MX" sz="3600" baseline="0">
              <a:solidFill>
                <a:sysClr val="windowText" lastClr="000000"/>
              </a:solidFill>
              <a:latin typeface="+mn-lt"/>
            </a:rPr>
            <a:t> Enero 2022</a:t>
          </a:r>
          <a:endParaRPr lang="es-MX" sz="3600">
            <a:solidFill>
              <a:sysClr val="windowText" lastClr="000000"/>
            </a:solidFill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536863</xdr:colOff>
      <xdr:row>1</xdr:row>
      <xdr:rowOff>277090</xdr:rowOff>
    </xdr:from>
    <xdr:to>
      <xdr:col>10</xdr:col>
      <xdr:colOff>201756</xdr:colOff>
      <xdr:row>3</xdr:row>
      <xdr:rowOff>8658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27BD6599-392C-75A5-3DF7-D4C7A1DF6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5499" y="277090"/>
          <a:ext cx="1552575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onoraendato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luisarmandomoreno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luisarmandomoren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luisarmandomoreno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AEA0-6428-431E-B331-ED2837564DF2}">
  <dimension ref="B1:J21"/>
  <sheetViews>
    <sheetView topLeftCell="A2" zoomScale="55" zoomScaleNormal="55" workbookViewId="0">
      <selection activeCell="D36" sqref="D36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64.33203125" style="1" customWidth="1"/>
    <col min="4" max="5" width="29.88671875" style="1" customWidth="1"/>
    <col min="6" max="6" width="28" style="1" customWidth="1"/>
    <col min="7" max="7" width="4.88671875" style="1" customWidth="1"/>
    <col min="8" max="9" width="30.6640625" style="1" customWidth="1"/>
    <col min="10" max="10" width="3.5546875" style="1" customWidth="1"/>
    <col min="11" max="11" width="0.5546875" style="1" customWidth="1"/>
    <col min="12" max="16384" width="11.5546875" style="1"/>
  </cols>
  <sheetData>
    <row r="1" spans="2:10" ht="0.4" customHeight="1" thickBot="1" x14ac:dyDescent="0.3"/>
    <row r="2" spans="2:10" ht="47.25" x14ac:dyDescent="0.6">
      <c r="B2" s="2"/>
      <c r="C2" s="28" t="s">
        <v>0</v>
      </c>
      <c r="D2" s="28"/>
      <c r="E2" s="28"/>
      <c r="F2" s="28"/>
      <c r="G2" s="28"/>
      <c r="H2" s="28"/>
      <c r="I2" s="28"/>
      <c r="J2" s="2"/>
    </row>
    <row r="3" spans="2:10" ht="47.25" x14ac:dyDescent="0.6">
      <c r="B3" s="2"/>
      <c r="C3" s="27" t="s">
        <v>20</v>
      </c>
      <c r="D3" s="27"/>
      <c r="E3" s="27"/>
      <c r="F3" s="27"/>
      <c r="G3" s="27"/>
      <c r="H3" s="27"/>
      <c r="I3" s="27"/>
      <c r="J3" s="2"/>
    </row>
    <row r="4" spans="2:10" ht="25.5" x14ac:dyDescent="0.35">
      <c r="B4" s="2"/>
      <c r="C4" s="3" t="s">
        <v>21</v>
      </c>
      <c r="D4" s="3"/>
      <c r="E4" s="2"/>
      <c r="F4" s="2"/>
      <c r="G4" s="2"/>
      <c r="H4" s="2"/>
      <c r="I4" s="2"/>
      <c r="J4" s="2"/>
    </row>
    <row r="5" spans="2:10" ht="15.75" thickBot="1" x14ac:dyDescent="0.3">
      <c r="B5" s="2"/>
      <c r="C5" s="2"/>
      <c r="D5" s="2"/>
      <c r="E5" s="2"/>
      <c r="F5" s="2"/>
      <c r="G5" s="2"/>
      <c r="H5" s="2"/>
      <c r="I5" s="2"/>
      <c r="J5" s="2"/>
    </row>
    <row r="6" spans="2:10" ht="54.75" customHeight="1" thickTop="1" x14ac:dyDescent="0.25">
      <c r="B6" s="16"/>
      <c r="C6" s="123" t="s">
        <v>1</v>
      </c>
      <c r="D6" s="126" t="s">
        <v>17</v>
      </c>
      <c r="E6" s="126"/>
      <c r="F6" s="126"/>
      <c r="G6" s="22"/>
      <c r="H6" s="125" t="s">
        <v>18</v>
      </c>
      <c r="I6" s="125"/>
      <c r="J6" s="2"/>
    </row>
    <row r="7" spans="2:10" ht="80.25" customHeight="1" x14ac:dyDescent="0.25">
      <c r="B7" s="16"/>
      <c r="C7" s="124"/>
      <c r="D7" s="19" t="s">
        <v>40</v>
      </c>
      <c r="E7" s="19" t="s">
        <v>2</v>
      </c>
      <c r="F7" s="19" t="s">
        <v>3</v>
      </c>
      <c r="G7" s="20"/>
      <c r="H7" s="21" t="s">
        <v>15</v>
      </c>
      <c r="I7" s="21" t="s">
        <v>16</v>
      </c>
      <c r="J7" s="2"/>
    </row>
    <row r="8" spans="2:10" ht="46.5" customHeight="1" x14ac:dyDescent="0.25">
      <c r="B8" s="16"/>
      <c r="C8" s="23" t="s">
        <v>19</v>
      </c>
      <c r="D8" s="24">
        <v>12219.363387748803</v>
      </c>
      <c r="E8" s="24">
        <v>12353.327908507867</v>
      </c>
      <c r="F8" s="24">
        <v>10935.679899514535</v>
      </c>
      <c r="G8" s="25"/>
      <c r="H8" s="26">
        <v>1.0963297882881307E-2</v>
      </c>
      <c r="I8" s="26">
        <v>-0.11475838895339152</v>
      </c>
      <c r="J8" s="2"/>
    </row>
    <row r="9" spans="2:10" ht="46.5" customHeight="1" x14ac:dyDescent="0.25">
      <c r="B9" s="16"/>
      <c r="C9" s="17" t="s">
        <v>6</v>
      </c>
      <c r="D9" s="9">
        <v>3941.537381724293</v>
      </c>
      <c r="E9" s="9">
        <v>3803.7457327885295</v>
      </c>
      <c r="F9" s="9">
        <v>3641.1397493351337</v>
      </c>
      <c r="G9" s="10"/>
      <c r="H9" s="11">
        <v>-3.4958858838853524E-2</v>
      </c>
      <c r="I9" s="11">
        <v>-4.2748909857912465E-2</v>
      </c>
      <c r="J9" s="2"/>
    </row>
    <row r="10" spans="2:10" ht="46.5" customHeight="1" x14ac:dyDescent="0.25">
      <c r="B10" s="16"/>
      <c r="C10" s="17" t="s">
        <v>11</v>
      </c>
      <c r="D10" s="9">
        <v>2492.7883713825795</v>
      </c>
      <c r="E10" s="9">
        <v>2766.4940542776417</v>
      </c>
      <c r="F10" s="9">
        <v>2206.5311233959733</v>
      </c>
      <c r="G10" s="10"/>
      <c r="H10" s="11">
        <v>0.10979900501672191</v>
      </c>
      <c r="I10" s="11">
        <v>-0.20240886837108341</v>
      </c>
      <c r="J10" s="2"/>
    </row>
    <row r="11" spans="2:10" ht="46.5" customHeight="1" x14ac:dyDescent="0.25">
      <c r="B11" s="16"/>
      <c r="C11" s="17" t="s">
        <v>8</v>
      </c>
      <c r="D11" s="9">
        <v>1399.3553129860982</v>
      </c>
      <c r="E11" s="9">
        <v>1466.9964008736818</v>
      </c>
      <c r="F11" s="9">
        <v>1556.9175749548601</v>
      </c>
      <c r="G11" s="10"/>
      <c r="H11" s="11">
        <v>4.8337321665105737E-2</v>
      </c>
      <c r="I11" s="11">
        <v>6.1296110902266054E-2</v>
      </c>
      <c r="J11" s="2"/>
    </row>
    <row r="12" spans="2:10" ht="46.5" customHeight="1" x14ac:dyDescent="0.25">
      <c r="B12" s="16"/>
      <c r="C12" s="17" t="s">
        <v>12</v>
      </c>
      <c r="D12" s="9">
        <v>1281.8461136320136</v>
      </c>
      <c r="E12" s="9">
        <v>1371.5414749047111</v>
      </c>
      <c r="F12" s="9">
        <v>859.36659273868997</v>
      </c>
      <c r="G12" s="10"/>
      <c r="H12" s="11">
        <v>6.9973579760328919E-2</v>
      </c>
      <c r="I12" s="11">
        <v>-0.373430108777137</v>
      </c>
      <c r="J12" s="2"/>
    </row>
    <row r="13" spans="2:10" ht="46.5" customHeight="1" x14ac:dyDescent="0.25">
      <c r="B13" s="16"/>
      <c r="C13" s="17" t="s">
        <v>13</v>
      </c>
      <c r="D13" s="9">
        <v>955.60870932355522</v>
      </c>
      <c r="E13" s="9">
        <v>983.93031841608365</v>
      </c>
      <c r="F13" s="9">
        <v>849.21213045723334</v>
      </c>
      <c r="G13" s="10"/>
      <c r="H13" s="11">
        <v>2.96372446339217E-2</v>
      </c>
      <c r="I13" s="11">
        <v>-0.13691842342628258</v>
      </c>
      <c r="J13" s="2"/>
    </row>
    <row r="14" spans="2:10" ht="46.5" customHeight="1" x14ac:dyDescent="0.25">
      <c r="B14" s="16"/>
      <c r="C14" s="17" t="s">
        <v>9</v>
      </c>
      <c r="D14" s="9">
        <v>737.71877018225268</v>
      </c>
      <c r="E14" s="9">
        <v>713.76812431082442</v>
      </c>
      <c r="F14" s="9">
        <v>689.70934440593328</v>
      </c>
      <c r="G14" s="10"/>
      <c r="H14" s="11">
        <v>-3.2465821447800969E-2</v>
      </c>
      <c r="I14" s="11">
        <v>-3.3706716628906563E-2</v>
      </c>
      <c r="J14" s="2"/>
    </row>
    <row r="15" spans="2:10" ht="46.5" customHeight="1" x14ac:dyDescent="0.25">
      <c r="B15" s="16"/>
      <c r="C15" s="17" t="s">
        <v>14</v>
      </c>
      <c r="D15" s="9">
        <v>521.02383984794085</v>
      </c>
      <c r="E15" s="9">
        <v>429.15023286758077</v>
      </c>
      <c r="F15" s="9">
        <v>475.94936741412999</v>
      </c>
      <c r="G15" s="10"/>
      <c r="H15" s="11">
        <v>-0.17633282770165215</v>
      </c>
      <c r="I15" s="11">
        <v>0.10905070290615382</v>
      </c>
      <c r="J15" s="2"/>
    </row>
    <row r="16" spans="2:10" ht="46.5" customHeight="1" x14ac:dyDescent="0.25">
      <c r="B16" s="16"/>
      <c r="C16" s="17" t="s">
        <v>10</v>
      </c>
      <c r="D16" s="9">
        <v>304.32890951362907</v>
      </c>
      <c r="E16" s="9">
        <v>322.02626815457887</v>
      </c>
      <c r="F16" s="9">
        <v>389.06536492698336</v>
      </c>
      <c r="G16" s="10"/>
      <c r="H16" s="11">
        <v>5.815207851673776E-2</v>
      </c>
      <c r="I16" s="11">
        <v>0.20817896986038553</v>
      </c>
      <c r="J16" s="2"/>
    </row>
    <row r="17" spans="2:10" ht="46.5" customHeight="1" thickBot="1" x14ac:dyDescent="0.3">
      <c r="B17" s="16"/>
      <c r="C17" s="18" t="s">
        <v>7</v>
      </c>
      <c r="D17" s="12">
        <v>585.15597915644128</v>
      </c>
      <c r="E17" s="12">
        <v>495.67530191422992</v>
      </c>
      <c r="F17" s="12">
        <v>267.78865188559763</v>
      </c>
      <c r="G17" s="13"/>
      <c r="H17" s="14">
        <v>-0.15291765004470492</v>
      </c>
      <c r="I17" s="14">
        <v>-0.45974985872518825</v>
      </c>
      <c r="J17" s="2"/>
    </row>
    <row r="18" spans="2:10" ht="36.75" customHeight="1" thickTop="1" x14ac:dyDescent="0.35">
      <c r="B18" s="2"/>
      <c r="C18" s="121" t="s">
        <v>4</v>
      </c>
      <c r="D18" s="121"/>
      <c r="E18" s="121"/>
      <c r="F18" s="121"/>
      <c r="G18" s="121"/>
      <c r="H18" s="121"/>
      <c r="I18" s="121"/>
      <c r="J18" s="2"/>
    </row>
    <row r="19" spans="2:10" ht="23.25" x14ac:dyDescent="0.35">
      <c r="B19" s="2"/>
      <c r="C19" s="122" t="s">
        <v>5</v>
      </c>
      <c r="D19" s="122"/>
      <c r="E19" s="122"/>
      <c r="F19" s="122"/>
      <c r="G19" s="122"/>
      <c r="H19" s="122"/>
      <c r="I19" s="122"/>
      <c r="J19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ht="0.4" customHeight="1" thickTop="1" x14ac:dyDescent="0.25"/>
  </sheetData>
  <sortState xmlns:xlrd2="http://schemas.microsoft.com/office/spreadsheetml/2017/richdata2" ref="C9:I17">
    <sortCondition descending="1" ref="F9:F17"/>
  </sortState>
  <mergeCells count="5">
    <mergeCell ref="C18:I18"/>
    <mergeCell ref="C19:I19"/>
    <mergeCell ref="C6:C7"/>
    <mergeCell ref="H6:I6"/>
    <mergeCell ref="D6:F6"/>
  </mergeCells>
  <conditionalFormatting sqref="I8:I17">
    <cfRule type="colorScale" priority="3">
      <colorScale>
        <cfvo type="min"/>
        <cfvo type="max"/>
        <color theme="9" tint="0.39997558519241921"/>
        <color theme="9" tint="0.79998168889431442"/>
      </colorScale>
    </cfRule>
  </conditionalFormatting>
  <conditionalFormatting sqref="H8:H17">
    <cfRule type="colorScale" priority="1">
      <colorScale>
        <cfvo type="min"/>
        <cfvo type="max"/>
        <color theme="9" tint="0.39997558519241921"/>
        <color theme="9" tint="0.79998168889431442"/>
      </colorScale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6779-5CE6-4CAD-B35E-7D76400A0BE0}">
  <dimension ref="B1:V17"/>
  <sheetViews>
    <sheetView topLeftCell="A2" zoomScale="70" zoomScaleNormal="70" workbookViewId="0">
      <selection activeCell="O15" sqref="O15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24.5546875" style="1" customWidth="1"/>
    <col min="4" max="4" width="17.88671875" style="1" customWidth="1"/>
    <col min="5" max="5" width="13.44140625" style="1" bestFit="1" customWidth="1"/>
    <col min="6" max="6" width="9.77734375" style="1" bestFit="1" customWidth="1"/>
    <col min="7" max="7" width="17.109375" style="1" customWidth="1"/>
    <col min="8" max="8" width="9.6640625" style="1" bestFit="1" customWidth="1"/>
    <col min="9" max="9" width="9.77734375" style="1" bestFit="1" customWidth="1"/>
    <col min="10" max="10" width="22.109375" style="1" customWidth="1"/>
    <col min="11" max="11" width="4.88671875" style="1" customWidth="1"/>
    <col min="12" max="12" width="3.5546875" style="1" customWidth="1"/>
    <col min="13" max="13" width="0.5546875" style="1" customWidth="1"/>
    <col min="14" max="16384" width="11.5546875" style="1"/>
  </cols>
  <sheetData>
    <row r="1" spans="2:22" ht="0.4" customHeight="1" thickTop="1" x14ac:dyDescent="0.25">
      <c r="L1" s="15"/>
    </row>
    <row r="2" spans="2:22" ht="47.25" x14ac:dyDescent="0.6">
      <c r="B2" s="2"/>
      <c r="C2" s="54" t="s">
        <v>95</v>
      </c>
      <c r="D2" s="2"/>
      <c r="E2" s="2"/>
      <c r="F2" s="2"/>
      <c r="G2" s="2"/>
      <c r="H2" s="2"/>
      <c r="I2" s="2"/>
      <c r="J2" s="2"/>
      <c r="K2" s="2"/>
      <c r="L2" s="2"/>
    </row>
    <row r="3" spans="2:22" ht="70.5" x14ac:dyDescent="0.85">
      <c r="B3" s="2"/>
      <c r="C3" s="108" t="s">
        <v>96</v>
      </c>
      <c r="D3" s="2"/>
      <c r="E3" s="2"/>
      <c r="F3" s="2"/>
      <c r="G3" s="2"/>
      <c r="H3" s="2"/>
      <c r="I3" s="2"/>
      <c r="J3" s="2"/>
      <c r="K3" s="2"/>
      <c r="L3" s="2"/>
    </row>
    <row r="4" spans="2:22" ht="30" x14ac:dyDescent="0.4">
      <c r="B4" s="2"/>
      <c r="C4" s="56"/>
      <c r="D4" s="2"/>
      <c r="E4" s="2"/>
      <c r="F4" s="2"/>
      <c r="G4" s="2"/>
      <c r="H4" s="2"/>
      <c r="I4" s="2"/>
      <c r="J4" s="2"/>
      <c r="K4" s="2"/>
      <c r="L4" s="2"/>
    </row>
    <row r="5" spans="2:22" ht="15.75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22" ht="80.25" customHeight="1" thickTop="1" thickBot="1" x14ac:dyDescent="0.3">
      <c r="B6" s="16"/>
      <c r="C6" s="109" t="s">
        <v>97</v>
      </c>
      <c r="D6" s="136" t="s">
        <v>98</v>
      </c>
      <c r="E6" s="136"/>
      <c r="F6" s="136"/>
      <c r="G6" s="136" t="s">
        <v>99</v>
      </c>
      <c r="H6" s="136"/>
      <c r="I6" s="136"/>
      <c r="J6" s="110" t="s">
        <v>100</v>
      </c>
      <c r="K6" s="111"/>
      <c r="L6" s="2"/>
    </row>
    <row r="7" spans="2:22" ht="46.5" customHeight="1" x14ac:dyDescent="0.25">
      <c r="B7" s="16"/>
      <c r="C7" s="91">
        <v>1900</v>
      </c>
      <c r="D7" s="98">
        <v>10613</v>
      </c>
      <c r="E7" s="98"/>
      <c r="F7" s="98"/>
      <c r="G7" s="104">
        <v>1.96</v>
      </c>
      <c r="H7" s="104"/>
      <c r="I7" s="104"/>
      <c r="J7" s="100">
        <f t="shared" ref="J7:J13" si="0">D7/G7</f>
        <v>5414.7959183673474</v>
      </c>
      <c r="K7" s="7"/>
      <c r="L7" s="2"/>
      <c r="N7" s="57">
        <f>J7-G7</f>
        <v>5412.8359183673474</v>
      </c>
      <c r="T7" s="94">
        <v>1921</v>
      </c>
      <c r="U7" s="95" t="s">
        <v>82</v>
      </c>
      <c r="V7" s="96" t="s">
        <v>83</v>
      </c>
    </row>
    <row r="8" spans="2:22" ht="46.5" customHeight="1" x14ac:dyDescent="0.25">
      <c r="B8" s="16"/>
      <c r="C8" s="92">
        <v>1930</v>
      </c>
      <c r="D8" s="9">
        <v>19959</v>
      </c>
      <c r="E8" s="112">
        <f>D8-D7</f>
        <v>9346</v>
      </c>
      <c r="F8" s="113">
        <f>E8/D7</f>
        <v>0.88061810986525957</v>
      </c>
      <c r="G8" s="105">
        <v>2.92</v>
      </c>
      <c r="H8" s="118">
        <f>G8-G7</f>
        <v>0.96</v>
      </c>
      <c r="I8" s="119">
        <f>H8/G7</f>
        <v>0.48979591836734693</v>
      </c>
      <c r="J8" s="101">
        <f t="shared" si="0"/>
        <v>6835.2739726027403</v>
      </c>
      <c r="K8" s="10"/>
      <c r="L8" s="2"/>
      <c r="N8" s="57">
        <f>J8-G8</f>
        <v>6832.3539726027402</v>
      </c>
      <c r="T8" s="83">
        <v>1940</v>
      </c>
      <c r="U8" s="79" t="s">
        <v>85</v>
      </c>
      <c r="V8" s="84" t="s">
        <v>86</v>
      </c>
    </row>
    <row r="9" spans="2:22" ht="46.5" customHeight="1" thickBot="1" x14ac:dyDescent="0.3">
      <c r="B9" s="16"/>
      <c r="C9" s="92">
        <v>1950</v>
      </c>
      <c r="D9" s="9">
        <v>43516</v>
      </c>
      <c r="E9" s="112">
        <f t="shared" ref="E9:E13" si="1">D9-D8</f>
        <v>23557</v>
      </c>
      <c r="F9" s="113">
        <f t="shared" ref="F9:F13" si="2">E9/D8</f>
        <v>1.1802695525827946</v>
      </c>
      <c r="G9" s="105">
        <v>8.56</v>
      </c>
      <c r="H9" s="118">
        <f t="shared" ref="H9:H13" si="3">G9-G8</f>
        <v>5.6400000000000006</v>
      </c>
      <c r="I9" s="119">
        <f t="shared" ref="I9:I13" si="4">H9/G8</f>
        <v>1.9315068493150687</v>
      </c>
      <c r="J9" s="101">
        <f t="shared" si="0"/>
        <v>5083.6448598130837</v>
      </c>
      <c r="K9" s="10"/>
      <c r="L9" s="2"/>
      <c r="N9" s="57">
        <f>J9-G9</f>
        <v>5075.0848598130833</v>
      </c>
      <c r="T9" s="86">
        <v>1960</v>
      </c>
      <c r="U9" s="80" t="s">
        <v>88</v>
      </c>
      <c r="V9" s="87">
        <v>1.252</v>
      </c>
    </row>
    <row r="10" spans="2:22" ht="46.5" customHeight="1" x14ac:dyDescent="0.25">
      <c r="B10" s="16"/>
      <c r="C10" s="92">
        <v>1970</v>
      </c>
      <c r="D10" s="9">
        <v>176596</v>
      </c>
      <c r="E10" s="112">
        <f t="shared" si="1"/>
        <v>133080</v>
      </c>
      <c r="F10" s="113">
        <f t="shared" si="2"/>
        <v>3.0581854949903482</v>
      </c>
      <c r="G10" s="105">
        <v>31</v>
      </c>
      <c r="H10" s="118">
        <f t="shared" si="3"/>
        <v>22.439999999999998</v>
      </c>
      <c r="I10" s="119">
        <f t="shared" si="4"/>
        <v>2.6214953271028034</v>
      </c>
      <c r="J10" s="101">
        <f t="shared" si="0"/>
        <v>5696.6451612903229</v>
      </c>
      <c r="K10" s="10"/>
      <c r="L10" s="2"/>
      <c r="N10" s="57">
        <f>J10-G10</f>
        <v>5665.6451612903229</v>
      </c>
      <c r="T10" s="83">
        <v>1980</v>
      </c>
      <c r="U10" s="79" t="s">
        <v>90</v>
      </c>
      <c r="V10" s="85">
        <v>0.68300000000000005</v>
      </c>
    </row>
    <row r="11" spans="2:22" ht="46.5" customHeight="1" x14ac:dyDescent="0.25">
      <c r="B11" s="16"/>
      <c r="C11" s="92">
        <v>1990</v>
      </c>
      <c r="D11" s="9">
        <v>406417</v>
      </c>
      <c r="E11" s="112">
        <f t="shared" si="1"/>
        <v>229821</v>
      </c>
      <c r="F11" s="113">
        <f t="shared" si="2"/>
        <v>1.3013941425626854</v>
      </c>
      <c r="G11" s="105">
        <v>74.5</v>
      </c>
      <c r="H11" s="118">
        <f t="shared" si="3"/>
        <v>43.5</v>
      </c>
      <c r="I11" s="119">
        <f t="shared" si="4"/>
        <v>1.403225806451613</v>
      </c>
      <c r="J11" s="101">
        <f t="shared" si="0"/>
        <v>5455.2617449664431</v>
      </c>
      <c r="K11" s="10"/>
      <c r="L11" s="2"/>
      <c r="N11" s="57">
        <f>J11-G11</f>
        <v>5380.7617449664431</v>
      </c>
      <c r="T11" s="83">
        <v>2000</v>
      </c>
      <c r="U11" s="79" t="s">
        <v>92</v>
      </c>
      <c r="V11" s="85">
        <v>0.34300000000000003</v>
      </c>
    </row>
    <row r="12" spans="2:22" ht="46.5" customHeight="1" x14ac:dyDescent="0.25">
      <c r="B12" s="16"/>
      <c r="C12" s="97">
        <v>2010</v>
      </c>
      <c r="D12" s="99">
        <v>715061</v>
      </c>
      <c r="E12" s="114">
        <f t="shared" si="1"/>
        <v>308644</v>
      </c>
      <c r="F12" s="115">
        <f t="shared" si="2"/>
        <v>0.75942689405216812</v>
      </c>
      <c r="G12" s="106">
        <v>177</v>
      </c>
      <c r="H12" s="118">
        <f t="shared" si="3"/>
        <v>102.5</v>
      </c>
      <c r="I12" s="120">
        <f t="shared" si="4"/>
        <v>1.3758389261744965</v>
      </c>
      <c r="J12" s="102">
        <f t="shared" si="0"/>
        <v>4039.8926553672318</v>
      </c>
      <c r="K12" s="39"/>
      <c r="L12" s="2"/>
      <c r="N12" s="57"/>
      <c r="T12" s="83"/>
      <c r="U12" s="79"/>
      <c r="V12" s="85"/>
    </row>
    <row r="13" spans="2:22" ht="46.5" customHeight="1" thickBot="1" x14ac:dyDescent="0.3">
      <c r="B13" s="16"/>
      <c r="C13" s="93">
        <v>2020</v>
      </c>
      <c r="D13" s="12">
        <v>855563</v>
      </c>
      <c r="E13" s="116">
        <f t="shared" si="1"/>
        <v>140502</v>
      </c>
      <c r="F13" s="117">
        <f t="shared" si="2"/>
        <v>0.1964895302638516</v>
      </c>
      <c r="G13" s="107">
        <v>201</v>
      </c>
      <c r="H13" s="118">
        <f t="shared" si="3"/>
        <v>24</v>
      </c>
      <c r="I13" s="120">
        <f t="shared" si="4"/>
        <v>0.13559322033898305</v>
      </c>
      <c r="J13" s="103">
        <f t="shared" si="0"/>
        <v>4256.5323383084578</v>
      </c>
      <c r="K13" s="13"/>
      <c r="L13" s="2"/>
      <c r="N13" s="57">
        <f>J13-G13</f>
        <v>4055.5323383084578</v>
      </c>
      <c r="T13" s="88">
        <v>2020</v>
      </c>
      <c r="U13" s="89" t="s">
        <v>94</v>
      </c>
      <c r="V13" s="90">
        <v>0.19600000000000001</v>
      </c>
    </row>
    <row r="14" spans="2:22" ht="36.75" customHeight="1" thickTop="1" x14ac:dyDescent="0.35">
      <c r="B14" s="2"/>
      <c r="C14" s="121" t="s">
        <v>102</v>
      </c>
      <c r="D14" s="121"/>
      <c r="E14" s="121"/>
      <c r="F14" s="121"/>
      <c r="G14" s="121"/>
      <c r="H14" s="121"/>
      <c r="I14" s="121"/>
      <c r="J14" s="121"/>
      <c r="K14" s="121"/>
      <c r="L14" s="2"/>
    </row>
    <row r="15" spans="2:22" ht="23.25" x14ac:dyDescent="0.35">
      <c r="B15" s="2"/>
      <c r="C15" s="127"/>
      <c r="D15" s="122"/>
      <c r="E15" s="122"/>
      <c r="F15" s="122"/>
      <c r="G15" s="122"/>
      <c r="H15" s="122"/>
      <c r="I15" s="122"/>
      <c r="J15" s="122"/>
      <c r="K15" s="122"/>
      <c r="L15" s="2"/>
    </row>
    <row r="16" spans="2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0.4" customHeight="1" x14ac:dyDescent="0.25"/>
  </sheetData>
  <mergeCells count="4">
    <mergeCell ref="C14:K14"/>
    <mergeCell ref="C15:K15"/>
    <mergeCell ref="D6:F6"/>
    <mergeCell ref="G6:I6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A3CF-AC76-4106-93CB-63BE9BE2A74B}">
  <dimension ref="C1:H23"/>
  <sheetViews>
    <sheetView tabSelected="1" zoomScale="40" zoomScaleNormal="40" workbookViewId="0">
      <selection activeCell="C2" sqref="C2:G21"/>
    </sheetView>
  </sheetViews>
  <sheetFormatPr baseColWidth="10" defaultRowHeight="15" x14ac:dyDescent="0.25"/>
  <cols>
    <col min="1" max="2" width="0.5546875" style="1" customWidth="1"/>
    <col min="3" max="3" width="4.109375" style="1" customWidth="1"/>
    <col min="4" max="4" width="56.21875" style="1" customWidth="1"/>
    <col min="5" max="5" width="68.21875" style="1" customWidth="1"/>
    <col min="6" max="6" width="73.109375" style="1" customWidth="1"/>
    <col min="7" max="7" width="4.88671875" style="1" customWidth="1"/>
    <col min="8" max="8" width="3.5546875" style="1" customWidth="1"/>
    <col min="9" max="9" width="0.5546875" style="1" customWidth="1"/>
    <col min="10" max="16384" width="11.5546875" style="1"/>
  </cols>
  <sheetData>
    <row r="1" spans="3:8" x14ac:dyDescent="0.25">
      <c r="H1" s="2"/>
    </row>
    <row r="2" spans="3:8" ht="15" customHeight="1" x14ac:dyDescent="0.25">
      <c r="H2" s="2"/>
    </row>
    <row r="3" spans="3:8" ht="76.5" customHeight="1" x14ac:dyDescent="0.75">
      <c r="C3" s="2"/>
      <c r="D3" s="139" t="s">
        <v>104</v>
      </c>
      <c r="E3" s="2"/>
      <c r="F3" s="2"/>
      <c r="G3" s="2"/>
      <c r="H3" s="2"/>
    </row>
    <row r="4" spans="3:8" ht="93" x14ac:dyDescent="0.25">
      <c r="C4" s="2"/>
      <c r="D4" s="155" t="s">
        <v>114</v>
      </c>
      <c r="E4" s="155"/>
      <c r="F4" s="155"/>
      <c r="G4" s="155"/>
      <c r="H4" s="2"/>
    </row>
    <row r="5" spans="3:8" ht="78" customHeight="1" x14ac:dyDescent="0.25">
      <c r="C5" s="2"/>
      <c r="D5" s="140" t="s">
        <v>115</v>
      </c>
      <c r="E5" s="140"/>
      <c r="F5" s="140"/>
      <c r="G5" s="140"/>
      <c r="H5" s="2"/>
    </row>
    <row r="6" spans="3:8" x14ac:dyDescent="0.25">
      <c r="C6" s="2"/>
      <c r="D6" s="2"/>
      <c r="E6" s="2"/>
      <c r="F6" s="2"/>
      <c r="G6" s="2"/>
      <c r="H6" s="2"/>
    </row>
    <row r="7" spans="3:8" ht="64.5" customHeight="1" x14ac:dyDescent="0.25">
      <c r="C7" s="16"/>
      <c r="D7" s="161"/>
      <c r="E7" s="159" t="s">
        <v>116</v>
      </c>
      <c r="F7" s="159"/>
      <c r="G7" s="152"/>
      <c r="H7" s="2"/>
    </row>
    <row r="8" spans="3:8" ht="79.5" customHeight="1" x14ac:dyDescent="0.25">
      <c r="C8" s="16"/>
      <c r="D8" s="160"/>
      <c r="E8" s="153" t="s">
        <v>117</v>
      </c>
      <c r="F8" s="154" t="s">
        <v>118</v>
      </c>
      <c r="G8" s="152"/>
      <c r="H8" s="2"/>
    </row>
    <row r="9" spans="3:8" ht="76.5" customHeight="1" x14ac:dyDescent="0.25">
      <c r="C9" s="16"/>
      <c r="D9" s="156" t="s">
        <v>119</v>
      </c>
      <c r="E9" s="141">
        <v>137761</v>
      </c>
      <c r="F9" s="142">
        <v>7510</v>
      </c>
      <c r="G9" s="143"/>
      <c r="H9" s="2"/>
    </row>
    <row r="10" spans="3:8" ht="76.5" customHeight="1" x14ac:dyDescent="0.25">
      <c r="C10" s="16"/>
      <c r="D10" s="156" t="s">
        <v>113</v>
      </c>
      <c r="E10" s="144">
        <v>38.9</v>
      </c>
      <c r="F10" s="145">
        <v>38.799999999999997</v>
      </c>
      <c r="G10" s="143"/>
      <c r="H10" s="2"/>
    </row>
    <row r="11" spans="3:8" ht="76.5" customHeight="1" x14ac:dyDescent="0.25">
      <c r="C11" s="16"/>
      <c r="D11" s="156" t="s">
        <v>64</v>
      </c>
      <c r="E11" s="146">
        <v>0.57299999999999995</v>
      </c>
      <c r="F11" s="147">
        <v>0.374</v>
      </c>
      <c r="G11" s="143"/>
      <c r="H11" s="2"/>
    </row>
    <row r="12" spans="3:8" ht="76.5" customHeight="1" x14ac:dyDescent="0.25">
      <c r="C12" s="16"/>
      <c r="D12" s="156" t="s">
        <v>105</v>
      </c>
      <c r="E12" s="146">
        <v>3.2000000000000001E-2</v>
      </c>
      <c r="F12" s="147">
        <v>3.6999999999999998E-2</v>
      </c>
      <c r="G12" s="143"/>
      <c r="H12" s="2"/>
    </row>
    <row r="13" spans="3:8" ht="18" customHeight="1" x14ac:dyDescent="0.25">
      <c r="C13" s="16"/>
      <c r="D13" s="158"/>
      <c r="E13" s="158"/>
      <c r="F13" s="158"/>
      <c r="G13" s="143"/>
      <c r="H13" s="2"/>
    </row>
    <row r="14" spans="3:8" ht="76.5" customHeight="1" x14ac:dyDescent="0.25">
      <c r="C14" s="16"/>
      <c r="D14" s="156" t="s">
        <v>106</v>
      </c>
      <c r="E14" s="146">
        <v>0.14399999999999999</v>
      </c>
      <c r="F14" s="147">
        <v>0.246</v>
      </c>
      <c r="G14" s="143"/>
      <c r="H14" s="2"/>
    </row>
    <row r="15" spans="3:8" ht="76.5" customHeight="1" x14ac:dyDescent="0.25">
      <c r="C15" s="16"/>
      <c r="D15" s="156" t="s">
        <v>109</v>
      </c>
      <c r="E15" s="146">
        <v>0.13500000000000001</v>
      </c>
      <c r="F15" s="147">
        <v>0.154</v>
      </c>
      <c r="G15" s="143"/>
      <c r="H15" s="2"/>
    </row>
    <row r="16" spans="3:8" ht="76.5" customHeight="1" x14ac:dyDescent="0.25">
      <c r="C16" s="16"/>
      <c r="D16" s="156" t="s">
        <v>107</v>
      </c>
      <c r="E16" s="146">
        <v>8.5999999999999993E-2</v>
      </c>
      <c r="F16" s="147">
        <v>9.0999999999999998E-2</v>
      </c>
      <c r="G16" s="143"/>
      <c r="H16" s="2"/>
    </row>
    <row r="17" spans="3:8" ht="76.5" customHeight="1" x14ac:dyDescent="0.25">
      <c r="C17" s="16"/>
      <c r="D17" s="156" t="s">
        <v>110</v>
      </c>
      <c r="E17" s="146">
        <v>2.9000000000000001E-2</v>
      </c>
      <c r="F17" s="147">
        <v>3.4000000000000002E-2</v>
      </c>
      <c r="G17" s="143"/>
      <c r="H17" s="2"/>
    </row>
    <row r="18" spans="3:8" ht="76.5" customHeight="1" x14ac:dyDescent="0.25">
      <c r="C18" s="16"/>
      <c r="D18" s="156" t="s">
        <v>111</v>
      </c>
      <c r="E18" s="146">
        <v>8.0000000000000002E-3</v>
      </c>
      <c r="F18" s="147">
        <v>1.9E-2</v>
      </c>
      <c r="G18" s="143"/>
      <c r="H18" s="2"/>
    </row>
    <row r="19" spans="3:8" ht="76.5" customHeight="1" thickBot="1" x14ac:dyDescent="0.3">
      <c r="C19" s="16"/>
      <c r="D19" s="157" t="s">
        <v>108</v>
      </c>
      <c r="E19" s="149">
        <v>2E-3</v>
      </c>
      <c r="F19" s="150">
        <v>1.2E-2</v>
      </c>
      <c r="G19" s="151"/>
      <c r="H19" s="2"/>
    </row>
    <row r="20" spans="3:8" ht="73.5" customHeight="1" x14ac:dyDescent="0.35">
      <c r="C20" s="2"/>
      <c r="D20" s="148" t="s">
        <v>112</v>
      </c>
      <c r="E20" s="122"/>
      <c r="F20" s="122"/>
      <c r="G20" s="122"/>
      <c r="H20" s="2"/>
    </row>
    <row r="21" spans="3:8" ht="30" x14ac:dyDescent="0.4">
      <c r="C21" s="2"/>
      <c r="D21" s="137" t="s">
        <v>103</v>
      </c>
      <c r="E21" s="138"/>
      <c r="F21" s="138"/>
      <c r="G21" s="138"/>
      <c r="H21" s="2"/>
    </row>
    <row r="22" spans="3:8" x14ac:dyDescent="0.25">
      <c r="C22" s="2"/>
      <c r="D22" s="2"/>
      <c r="E22" s="2"/>
      <c r="F22" s="2"/>
      <c r="G22" s="2"/>
      <c r="H22" s="2"/>
    </row>
    <row r="23" spans="3:8" ht="0.4" customHeight="1" x14ac:dyDescent="0.25"/>
  </sheetData>
  <mergeCells count="6">
    <mergeCell ref="D4:G4"/>
    <mergeCell ref="D5:G5"/>
    <mergeCell ref="D20:G20"/>
    <mergeCell ref="D21:G21"/>
    <mergeCell ref="D13:F13"/>
    <mergeCell ref="E7:F7"/>
  </mergeCells>
  <hyperlinks>
    <hyperlink ref="D21" r:id="rId1" xr:uid="{6746D12A-0175-4621-B360-4E893721BD37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A3F9-62FD-4E33-B4C4-D7EF8DA07079}">
  <dimension ref="B1:J29"/>
  <sheetViews>
    <sheetView topLeftCell="A2" zoomScale="55" zoomScaleNormal="55" workbookViewId="0">
      <selection activeCell="D8" sqref="D8:F25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110" style="1" customWidth="1"/>
    <col min="4" max="5" width="29.88671875" style="1" customWidth="1"/>
    <col min="6" max="6" width="28" style="1" customWidth="1"/>
    <col min="7" max="7" width="4.88671875" style="1" customWidth="1"/>
    <col min="8" max="9" width="30.6640625" style="1" customWidth="1"/>
    <col min="10" max="10" width="3.5546875" style="1" customWidth="1"/>
    <col min="11" max="11" width="0.5546875" style="1" customWidth="1"/>
    <col min="12" max="16384" width="11.5546875" style="1"/>
  </cols>
  <sheetData>
    <row r="1" spans="2:10" ht="0.4" customHeight="1" x14ac:dyDescent="0.25"/>
    <row r="2" spans="2:10" ht="47.25" x14ac:dyDescent="0.6">
      <c r="B2" s="2"/>
      <c r="C2" s="28" t="s">
        <v>0</v>
      </c>
      <c r="D2" s="28"/>
      <c r="E2" s="28"/>
      <c r="F2" s="28"/>
      <c r="G2" s="28"/>
      <c r="H2" s="28"/>
      <c r="I2" s="28"/>
      <c r="J2" s="2"/>
    </row>
    <row r="3" spans="2:10" ht="47.25" x14ac:dyDescent="0.6">
      <c r="B3" s="2"/>
      <c r="C3" s="27" t="s">
        <v>41</v>
      </c>
      <c r="D3" s="27"/>
      <c r="E3" s="27"/>
      <c r="F3" s="27"/>
      <c r="G3" s="27"/>
      <c r="H3" s="27"/>
      <c r="I3" s="27"/>
      <c r="J3" s="2"/>
    </row>
    <row r="4" spans="2:10" ht="25.5" x14ac:dyDescent="0.35">
      <c r="B4" s="2"/>
      <c r="C4" s="3" t="s">
        <v>21</v>
      </c>
      <c r="D4" s="3"/>
      <c r="E4" s="2"/>
      <c r="F4" s="2"/>
      <c r="G4" s="2"/>
      <c r="H4" s="2"/>
      <c r="I4" s="2"/>
      <c r="J4" s="2"/>
    </row>
    <row r="5" spans="2:10" ht="15.75" thickBot="1" x14ac:dyDescent="0.3">
      <c r="B5" s="2"/>
      <c r="C5" s="2"/>
      <c r="D5" s="2"/>
      <c r="E5" s="2"/>
      <c r="F5" s="2"/>
      <c r="G5" s="2"/>
      <c r="H5" s="2"/>
      <c r="I5" s="2"/>
      <c r="J5" s="2"/>
    </row>
    <row r="6" spans="2:10" ht="54.75" customHeight="1" thickTop="1" x14ac:dyDescent="0.25">
      <c r="B6" s="16"/>
      <c r="C6" s="123" t="s">
        <v>1</v>
      </c>
      <c r="D6" s="126" t="s">
        <v>17</v>
      </c>
      <c r="E6" s="126"/>
      <c r="F6" s="126"/>
      <c r="G6" s="22"/>
      <c r="H6" s="125" t="s">
        <v>18</v>
      </c>
      <c r="I6" s="125"/>
      <c r="J6" s="2"/>
    </row>
    <row r="7" spans="2:10" ht="80.25" customHeight="1" x14ac:dyDescent="0.25">
      <c r="B7" s="16"/>
      <c r="C7" s="124"/>
      <c r="D7" s="19" t="s">
        <v>40</v>
      </c>
      <c r="E7" s="19" t="s">
        <v>2</v>
      </c>
      <c r="F7" s="19" t="s">
        <v>3</v>
      </c>
      <c r="G7" s="20"/>
      <c r="H7" s="21" t="s">
        <v>15</v>
      </c>
      <c r="I7" s="21" t="s">
        <v>16</v>
      </c>
      <c r="J7" s="2"/>
    </row>
    <row r="8" spans="2:10" ht="46.5" customHeight="1" x14ac:dyDescent="0.25">
      <c r="B8" s="16"/>
      <c r="C8" s="23" t="s">
        <v>22</v>
      </c>
      <c r="D8" s="24">
        <v>3940.7350743003394</v>
      </c>
      <c r="E8" s="24">
        <v>3802.7457327885299</v>
      </c>
      <c r="F8" s="24">
        <v>3640.1397493351337</v>
      </c>
      <c r="G8" s="25"/>
      <c r="H8" s="26">
        <v>1.0963297882881307E-2</v>
      </c>
      <c r="I8" s="26">
        <v>-0.11475838895339152</v>
      </c>
      <c r="J8" s="2"/>
    </row>
    <row r="9" spans="2:10" ht="46.5" customHeight="1" x14ac:dyDescent="0.25">
      <c r="B9" s="16"/>
      <c r="C9" s="17" t="s">
        <v>23</v>
      </c>
      <c r="D9" s="30">
        <v>3059.3113911266987</v>
      </c>
      <c r="E9" s="30">
        <v>2954.0905367775404</v>
      </c>
      <c r="F9" s="30">
        <v>3186.8816602564298</v>
      </c>
      <c r="G9" s="32"/>
      <c r="H9" s="33">
        <f>(E9/D9)-1</f>
        <v>-3.4393639906791895E-2</v>
      </c>
      <c r="I9" s="33">
        <f>(F9/E9)-1</f>
        <v>7.8802975257768804E-2</v>
      </c>
      <c r="J9" s="2"/>
    </row>
    <row r="10" spans="2:10" ht="46.5" customHeight="1" x14ac:dyDescent="0.25">
      <c r="B10" s="16"/>
      <c r="C10" s="35" t="s">
        <v>24</v>
      </c>
      <c r="D10" s="36">
        <v>529.05595990709514</v>
      </c>
      <c r="E10" s="36">
        <v>508.44312619429473</v>
      </c>
      <c r="F10" s="36">
        <v>486.09986857415998</v>
      </c>
      <c r="G10" s="37"/>
      <c r="H10" s="38">
        <f t="shared" ref="H10:I25" si="0">(E10/D10)-1</f>
        <v>-3.896153767253685E-2</v>
      </c>
      <c r="I10" s="38">
        <f t="shared" si="0"/>
        <v>-4.3944458030880318E-2</v>
      </c>
      <c r="J10" s="2"/>
    </row>
    <row r="11" spans="2:10" ht="46.5" customHeight="1" x14ac:dyDescent="0.25">
      <c r="B11" s="16"/>
      <c r="C11" s="35" t="s">
        <v>25</v>
      </c>
      <c r="D11" s="36">
        <v>597.66167265310014</v>
      </c>
      <c r="E11" s="36">
        <v>549.86757926140069</v>
      </c>
      <c r="F11" s="36">
        <v>614.96615657870666</v>
      </c>
      <c r="G11" s="37"/>
      <c r="H11" s="38">
        <f t="shared" si="0"/>
        <v>-7.9968476445101633E-2</v>
      </c>
      <c r="I11" s="38">
        <f t="shared" si="0"/>
        <v>0.1183895537262778</v>
      </c>
      <c r="J11" s="2"/>
    </row>
    <row r="12" spans="2:10" ht="46.5" customHeight="1" x14ac:dyDescent="0.25">
      <c r="B12" s="16"/>
      <c r="C12" s="35" t="s">
        <v>26</v>
      </c>
      <c r="D12" s="36">
        <v>91.901749004167399</v>
      </c>
      <c r="E12" s="36">
        <v>92.55061407789654</v>
      </c>
      <c r="F12" s="36">
        <v>109.09471163750834</v>
      </c>
      <c r="G12" s="37"/>
      <c r="H12" s="38">
        <f t="shared" si="0"/>
        <v>7.0604213821841011E-3</v>
      </c>
      <c r="I12" s="38">
        <f t="shared" si="0"/>
        <v>0.17875729647441596</v>
      </c>
      <c r="J12" s="2"/>
    </row>
    <row r="13" spans="2:10" ht="46.5" customHeight="1" x14ac:dyDescent="0.25">
      <c r="B13" s="16"/>
      <c r="C13" s="35" t="s">
        <v>27</v>
      </c>
      <c r="D13" s="36">
        <v>350.83987138611803</v>
      </c>
      <c r="E13" s="36">
        <v>307.96939894106998</v>
      </c>
      <c r="F13" s="36">
        <v>295.256272185466</v>
      </c>
      <c r="G13" s="37"/>
      <c r="H13" s="38">
        <f t="shared" si="0"/>
        <v>-0.12219384380593046</v>
      </c>
      <c r="I13" s="38">
        <f t="shared" si="0"/>
        <v>-4.1280486955253104E-2</v>
      </c>
      <c r="J13" s="2"/>
    </row>
    <row r="14" spans="2:10" ht="46.5" customHeight="1" x14ac:dyDescent="0.25">
      <c r="B14" s="16"/>
      <c r="C14" s="35" t="s">
        <v>28</v>
      </c>
      <c r="D14" s="36">
        <v>124.43148557970291</v>
      </c>
      <c r="E14" s="36">
        <v>140.0651535348025</v>
      </c>
      <c r="F14" s="36">
        <v>154.337281589029</v>
      </c>
      <c r="G14" s="37"/>
      <c r="H14" s="38">
        <f t="shared" si="0"/>
        <v>0.12564077236774329</v>
      </c>
      <c r="I14" s="38">
        <f t="shared" si="0"/>
        <v>0.10189635104837302</v>
      </c>
      <c r="J14" s="2"/>
    </row>
    <row r="15" spans="2:10" ht="46.5" customHeight="1" x14ac:dyDescent="0.25">
      <c r="B15" s="16"/>
      <c r="C15" s="35" t="s">
        <v>29</v>
      </c>
      <c r="D15" s="36">
        <v>42.630075491934413</v>
      </c>
      <c r="E15" s="36">
        <v>36.673301463001771</v>
      </c>
      <c r="F15" s="36">
        <v>41.811884631618</v>
      </c>
      <c r="G15" s="37"/>
      <c r="H15" s="38">
        <f t="shared" si="0"/>
        <v>-0.13973172602191752</v>
      </c>
      <c r="I15" s="38">
        <f t="shared" si="0"/>
        <v>0.14011782314718357</v>
      </c>
      <c r="J15" s="2"/>
    </row>
    <row r="16" spans="2:10" ht="46.5" customHeight="1" x14ac:dyDescent="0.25">
      <c r="B16" s="16"/>
      <c r="C16" s="35" t="s">
        <v>30</v>
      </c>
      <c r="D16" s="36">
        <v>64.04478162094189</v>
      </c>
      <c r="E16" s="36">
        <v>72.6004657827106</v>
      </c>
      <c r="F16" s="36">
        <v>69.907688030721005</v>
      </c>
      <c r="G16" s="37"/>
      <c r="H16" s="38">
        <f t="shared" si="0"/>
        <v>0.13358909102706829</v>
      </c>
      <c r="I16" s="38">
        <f t="shared" si="0"/>
        <v>-3.709036468235527E-2</v>
      </c>
      <c r="J16" s="2"/>
    </row>
    <row r="17" spans="2:10" ht="46.5" customHeight="1" x14ac:dyDescent="0.25">
      <c r="B17" s="16"/>
      <c r="C17" s="35" t="s">
        <v>31</v>
      </c>
      <c r="D17" s="36">
        <v>294.84809018320868</v>
      </c>
      <c r="E17" s="36">
        <v>279.95058621391735</v>
      </c>
      <c r="F17" s="36">
        <v>342.71783819127</v>
      </c>
      <c r="G17" s="37"/>
      <c r="H17" s="38">
        <f t="shared" si="0"/>
        <v>-5.0526031761082502E-2</v>
      </c>
      <c r="I17" s="38">
        <f t="shared" si="0"/>
        <v>0.22420832485555353</v>
      </c>
      <c r="J17" s="2"/>
    </row>
    <row r="18" spans="2:10" ht="46.5" customHeight="1" x14ac:dyDescent="0.25">
      <c r="B18" s="16"/>
      <c r="C18" s="35" t="s">
        <v>32</v>
      </c>
      <c r="D18" s="36">
        <v>110.50143358972795</v>
      </c>
      <c r="E18" s="36">
        <v>109.22466369993847</v>
      </c>
      <c r="F18" s="36">
        <v>117.61433888208067</v>
      </c>
      <c r="G18" s="37"/>
      <c r="H18" s="38">
        <f t="shared" si="0"/>
        <v>-1.1554328738665021E-2</v>
      </c>
      <c r="I18" s="38">
        <f t="shared" si="0"/>
        <v>7.6811178885295428E-2</v>
      </c>
      <c r="J18" s="2"/>
    </row>
    <row r="19" spans="2:10" ht="46.5" customHeight="1" x14ac:dyDescent="0.25">
      <c r="B19" s="16"/>
      <c r="C19" s="35" t="s">
        <v>33</v>
      </c>
      <c r="D19" s="36">
        <v>24.372932472762106</v>
      </c>
      <c r="E19" s="36">
        <v>19.964571519802071</v>
      </c>
      <c r="F19" s="36">
        <v>23.0641194366839</v>
      </c>
      <c r="G19" s="37"/>
      <c r="H19" s="38">
        <f t="shared" si="0"/>
        <v>-0.18087117575558809</v>
      </c>
      <c r="I19" s="38">
        <f t="shared" si="0"/>
        <v>0.15525241369730924</v>
      </c>
      <c r="J19" s="2"/>
    </row>
    <row r="20" spans="2:10" ht="46.5" customHeight="1" x14ac:dyDescent="0.25">
      <c r="B20" s="16"/>
      <c r="C20" s="35" t="s">
        <v>34</v>
      </c>
      <c r="D20" s="36">
        <v>45.842088899455177</v>
      </c>
      <c r="E20" s="36">
        <v>37.068829387212233</v>
      </c>
      <c r="F20" s="36">
        <v>40.960772407815334</v>
      </c>
      <c r="G20" s="37"/>
      <c r="H20" s="38">
        <f t="shared" si="0"/>
        <v>-0.19138001175045083</v>
      </c>
      <c r="I20" s="38">
        <f t="shared" si="0"/>
        <v>0.10499233682155928</v>
      </c>
      <c r="J20" s="2"/>
    </row>
    <row r="21" spans="2:10" ht="46.5" customHeight="1" x14ac:dyDescent="0.25">
      <c r="B21" s="16"/>
      <c r="C21" s="35" t="s">
        <v>35</v>
      </c>
      <c r="D21" s="36">
        <v>48.523738166325806</v>
      </c>
      <c r="E21" s="36">
        <v>55.327853414444348</v>
      </c>
      <c r="F21" s="36">
        <v>52.702165618285001</v>
      </c>
      <c r="G21" s="37"/>
      <c r="H21" s="38">
        <f t="shared" si="0"/>
        <v>0.14022240464648328</v>
      </c>
      <c r="I21" s="38">
        <f t="shared" si="0"/>
        <v>-4.7456888964968691E-2</v>
      </c>
      <c r="J21" s="2"/>
    </row>
    <row r="22" spans="2:10" ht="46.5" customHeight="1" x14ac:dyDescent="0.25">
      <c r="B22" s="16"/>
      <c r="C22" s="35" t="s">
        <v>36</v>
      </c>
      <c r="D22" s="36">
        <v>311.23118642955825</v>
      </c>
      <c r="E22" s="36">
        <v>354.90285355735301</v>
      </c>
      <c r="F22" s="36">
        <v>447.05406331553996</v>
      </c>
      <c r="G22" s="37"/>
      <c r="H22" s="38">
        <f t="shared" si="0"/>
        <v>0.14031905873185724</v>
      </c>
      <c r="I22" s="38">
        <f t="shared" si="0"/>
        <v>0.25965192681465754</v>
      </c>
      <c r="J22" s="2"/>
    </row>
    <row r="23" spans="2:10" ht="46.5" customHeight="1" x14ac:dyDescent="0.25">
      <c r="B23" s="16"/>
      <c r="C23" s="35" t="s">
        <v>37</v>
      </c>
      <c r="D23" s="36">
        <v>410.42632574259369</v>
      </c>
      <c r="E23" s="36">
        <v>376.4815397296926</v>
      </c>
      <c r="F23" s="36">
        <v>378.29449917754999</v>
      </c>
      <c r="G23" s="37"/>
      <c r="H23" s="38">
        <f t="shared" si="0"/>
        <v>-8.2706161578412485E-2</v>
      </c>
      <c r="I23" s="38">
        <f t="shared" si="0"/>
        <v>4.8155334499511149E-3</v>
      </c>
      <c r="J23" s="2"/>
    </row>
    <row r="24" spans="2:10" ht="46.5" customHeight="1" x14ac:dyDescent="0.25">
      <c r="B24" s="16"/>
      <c r="C24" s="17" t="s">
        <v>38</v>
      </c>
      <c r="D24" s="30">
        <v>834.71738336752924</v>
      </c>
      <c r="E24" s="30">
        <v>792.34719427759569</v>
      </c>
      <c r="F24" s="30">
        <v>402.49663818553671</v>
      </c>
      <c r="G24" s="32"/>
      <c r="H24" s="33">
        <f t="shared" si="0"/>
        <v>-5.0759921782146278E-2</v>
      </c>
      <c r="I24" s="33">
        <f t="shared" si="0"/>
        <v>-0.49201986062119685</v>
      </c>
      <c r="J24" s="2"/>
    </row>
    <row r="25" spans="2:10" ht="46.5" customHeight="1" thickBot="1" x14ac:dyDescent="0.3">
      <c r="B25" s="16"/>
      <c r="C25" s="18" t="s">
        <v>39</v>
      </c>
      <c r="D25" s="31">
        <v>44.706299806109719</v>
      </c>
      <c r="E25" s="31">
        <v>54.308001733388942</v>
      </c>
      <c r="F25" s="31">
        <v>48.761450893151668</v>
      </c>
      <c r="G25" s="34"/>
      <c r="H25" s="33">
        <f t="shared" si="0"/>
        <v>0.21477290603162413</v>
      </c>
      <c r="I25" s="33">
        <f t="shared" si="0"/>
        <v>-0.10213137407387274</v>
      </c>
      <c r="J25" s="2"/>
    </row>
    <row r="26" spans="2:10" ht="36.75" customHeight="1" thickTop="1" x14ac:dyDescent="0.35">
      <c r="B26" s="2"/>
      <c r="C26" s="121" t="s">
        <v>4</v>
      </c>
      <c r="D26" s="121"/>
      <c r="E26" s="121"/>
      <c r="F26" s="121"/>
      <c r="G26" s="121"/>
      <c r="H26" s="121"/>
      <c r="I26" s="121"/>
      <c r="J26" s="2"/>
    </row>
    <row r="27" spans="2:10" ht="23.25" x14ac:dyDescent="0.35">
      <c r="B27" s="2"/>
      <c r="C27" s="122" t="s">
        <v>5</v>
      </c>
      <c r="D27" s="122"/>
      <c r="E27" s="122"/>
      <c r="F27" s="122"/>
      <c r="G27" s="122"/>
      <c r="H27" s="122"/>
      <c r="I27" s="12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ht="0.4" customHeight="1" x14ac:dyDescent="0.25"/>
  </sheetData>
  <mergeCells count="5">
    <mergeCell ref="C6:C7"/>
    <mergeCell ref="D6:F6"/>
    <mergeCell ref="H6:I6"/>
    <mergeCell ref="C26:I26"/>
    <mergeCell ref="C27:I27"/>
  </mergeCells>
  <conditionalFormatting sqref="I8">
    <cfRule type="colorScale" priority="4">
      <colorScale>
        <cfvo type="min"/>
        <cfvo type="max"/>
        <color theme="9" tint="0.39997558519241921"/>
        <color theme="9" tint="0.79998168889431442"/>
      </colorScale>
    </cfRule>
  </conditionalFormatting>
  <conditionalFormatting sqref="H8">
    <cfRule type="colorScale" priority="3">
      <colorScale>
        <cfvo type="min"/>
        <cfvo type="max"/>
        <color theme="9" tint="0.39997558519241921"/>
        <color theme="9" tint="0.79998168889431442"/>
      </colorScale>
    </cfRule>
  </conditionalFormatting>
  <conditionalFormatting sqref="H9:I25">
    <cfRule type="colorScale" priority="1">
      <colorScale>
        <cfvo type="min"/>
        <cfvo type="max"/>
        <color theme="9" tint="0.39997558519241921"/>
        <color theme="9" tint="0.79998168889431442"/>
      </colorScale>
    </cfRule>
  </conditionalFormatting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opLeftCell="A2" zoomScale="55" zoomScaleNormal="55" workbookViewId="0">
      <selection activeCell="C2" sqref="C2:H21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55.109375" style="1" customWidth="1"/>
    <col min="4" max="5" width="29.88671875" style="1" customWidth="1"/>
    <col min="6" max="6" width="28" style="1" customWidth="1"/>
    <col min="7" max="7" width="4.88671875" style="1" customWidth="1"/>
    <col min="8" max="8" width="20.44140625" style="1" customWidth="1"/>
    <col min="9" max="9" width="3.5546875" style="1" customWidth="1"/>
    <col min="10" max="10" width="0.5546875" style="1" customWidth="1"/>
    <col min="11" max="16384" width="11.5546875" style="1"/>
  </cols>
  <sheetData>
    <row r="1" spans="2:9" ht="0.4" customHeight="1" thickTop="1" thickBot="1" x14ac:dyDescent="0.3">
      <c r="I1" s="15"/>
    </row>
    <row r="2" spans="2:9" ht="47.25" x14ac:dyDescent="0.6">
      <c r="B2" s="2"/>
      <c r="C2" s="54" t="s">
        <v>59</v>
      </c>
      <c r="D2" s="2"/>
      <c r="E2" s="2"/>
      <c r="F2" s="2"/>
      <c r="G2" s="2"/>
      <c r="H2" s="2"/>
      <c r="I2" s="2"/>
    </row>
    <row r="3" spans="2:9" ht="70.5" x14ac:dyDescent="0.85">
      <c r="B3" s="2"/>
      <c r="C3" s="55" t="s">
        <v>60</v>
      </c>
      <c r="D3" s="2"/>
      <c r="E3" s="2"/>
      <c r="F3" s="2"/>
      <c r="G3" s="2"/>
      <c r="H3" s="2"/>
      <c r="I3" s="2"/>
    </row>
    <row r="4" spans="2:9" ht="30" x14ac:dyDescent="0.4">
      <c r="B4" s="2"/>
      <c r="C4" s="56" t="s">
        <v>61</v>
      </c>
      <c r="D4" s="2"/>
      <c r="E4" s="2"/>
      <c r="F4" s="2"/>
      <c r="G4" s="2"/>
      <c r="H4" s="2"/>
      <c r="I4" s="2"/>
    </row>
    <row r="5" spans="2:9" ht="15.75" thickBot="1" x14ac:dyDescent="0.3">
      <c r="B5" s="2"/>
      <c r="C5" s="2"/>
      <c r="D5" s="2"/>
      <c r="E5" s="2"/>
      <c r="F5" s="2"/>
      <c r="G5" s="2"/>
      <c r="H5" s="2"/>
      <c r="I5" s="2"/>
    </row>
    <row r="6" spans="2:9" ht="80.25" customHeight="1" thickTop="1" x14ac:dyDescent="0.25">
      <c r="B6" s="16"/>
      <c r="C6" s="29" t="s">
        <v>1</v>
      </c>
      <c r="D6" s="4" t="s">
        <v>42</v>
      </c>
      <c r="E6" s="4" t="s">
        <v>43</v>
      </c>
      <c r="F6" s="4" t="s">
        <v>44</v>
      </c>
      <c r="G6" s="5"/>
      <c r="H6" s="6" t="s">
        <v>58</v>
      </c>
      <c r="I6" s="2"/>
    </row>
    <row r="7" spans="2:9" ht="46.5" customHeight="1" x14ac:dyDescent="0.25">
      <c r="B7" s="16"/>
      <c r="C7" s="46" t="s">
        <v>57</v>
      </c>
      <c r="D7" s="45">
        <v>8.3000000000000007</v>
      </c>
      <c r="E7" s="45">
        <v>8.1999999999999993</v>
      </c>
      <c r="F7" s="45">
        <v>8.4</v>
      </c>
      <c r="G7" s="7"/>
      <c r="H7" s="8"/>
      <c r="I7" s="2"/>
    </row>
    <row r="8" spans="2:9" ht="46.5" customHeight="1" x14ac:dyDescent="0.25">
      <c r="B8" s="16"/>
      <c r="C8" s="17" t="s">
        <v>45</v>
      </c>
      <c r="D8" s="41">
        <v>8.2266976527241145</v>
      </c>
      <c r="E8" s="41">
        <v>8.1657545617676526</v>
      </c>
      <c r="F8" s="41">
        <v>8.3692923138221005</v>
      </c>
      <c r="G8" s="10"/>
      <c r="H8" s="8"/>
      <c r="I8" s="2"/>
    </row>
    <row r="9" spans="2:9" ht="46.5" customHeight="1" x14ac:dyDescent="0.25">
      <c r="B9" s="16"/>
      <c r="C9" s="51" t="s">
        <v>46</v>
      </c>
      <c r="D9" s="52">
        <v>8.4388412943981397</v>
      </c>
      <c r="E9" s="52">
        <v>8.5321285997384368</v>
      </c>
      <c r="F9" s="52">
        <v>8.5119289096006394</v>
      </c>
      <c r="G9" s="53"/>
      <c r="H9" s="50"/>
      <c r="I9" s="2"/>
    </row>
    <row r="10" spans="2:9" ht="46.5" customHeight="1" x14ac:dyDescent="0.25">
      <c r="B10" s="16"/>
      <c r="C10" s="17" t="s">
        <v>47</v>
      </c>
      <c r="D10" s="41">
        <v>8.4808453329473235</v>
      </c>
      <c r="E10" s="41">
        <v>8.4746054173493341</v>
      </c>
      <c r="F10" s="41">
        <v>8.6428014201409464</v>
      </c>
      <c r="G10" s="10"/>
      <c r="H10" s="8"/>
      <c r="I10" s="2"/>
    </row>
    <row r="11" spans="2:9" ht="46.5" customHeight="1" x14ac:dyDescent="0.25">
      <c r="B11" s="16"/>
      <c r="C11" s="17" t="s">
        <v>48</v>
      </c>
      <c r="D11" s="41">
        <v>8.7626228449046781</v>
      </c>
      <c r="E11" s="41">
        <v>8.7867113972962834</v>
      </c>
      <c r="F11" s="41">
        <v>8.8599040719970148</v>
      </c>
      <c r="G11" s="10"/>
      <c r="H11" s="8"/>
      <c r="I11" s="2"/>
    </row>
    <row r="12" spans="2:9" ht="46.5" customHeight="1" x14ac:dyDescent="0.25">
      <c r="B12" s="16"/>
      <c r="C12" s="17" t="s">
        <v>49</v>
      </c>
      <c r="D12" s="41">
        <v>8.3425565894099059</v>
      </c>
      <c r="E12" s="41">
        <v>8.3309029285750462</v>
      </c>
      <c r="F12" s="41">
        <v>8.5750115411908165</v>
      </c>
      <c r="G12" s="10"/>
      <c r="H12" s="8"/>
      <c r="I12" s="2"/>
    </row>
    <row r="13" spans="2:9" ht="46.5" customHeight="1" x14ac:dyDescent="0.25">
      <c r="B13" s="16"/>
      <c r="C13" s="17" t="s">
        <v>50</v>
      </c>
      <c r="D13" s="41">
        <v>7.7416323719832807</v>
      </c>
      <c r="E13" s="41">
        <v>7.7615955403080763</v>
      </c>
      <c r="F13" s="41">
        <v>8.0190373445623848</v>
      </c>
      <c r="G13" s="10"/>
      <c r="H13" s="8"/>
      <c r="I13" s="2"/>
    </row>
    <row r="14" spans="2:9" ht="46.5" customHeight="1" x14ac:dyDescent="0.25">
      <c r="B14" s="16"/>
      <c r="C14" s="17" t="s">
        <v>51</v>
      </c>
      <c r="D14" s="41">
        <v>5.2316629446178524</v>
      </c>
      <c r="E14" s="41">
        <v>5.5136405556398307</v>
      </c>
      <c r="F14" s="41">
        <v>5.6416706660111702</v>
      </c>
      <c r="G14" s="10"/>
      <c r="H14" s="8"/>
      <c r="I14" s="2"/>
    </row>
    <row r="15" spans="2:9" ht="46.5" customHeight="1" x14ac:dyDescent="0.25">
      <c r="B15" s="16"/>
      <c r="C15" s="17" t="s">
        <v>52</v>
      </c>
      <c r="D15" s="41">
        <v>8.6246430498912776</v>
      </c>
      <c r="E15" s="41">
        <v>8.5703502682564547</v>
      </c>
      <c r="F15" s="41">
        <v>8.7300111467127532</v>
      </c>
      <c r="G15" s="10"/>
      <c r="H15" s="8"/>
      <c r="I15" s="2"/>
    </row>
    <row r="16" spans="2:9" ht="46.5" customHeight="1" x14ac:dyDescent="0.25">
      <c r="B16" s="16"/>
      <c r="C16" s="17" t="s">
        <v>53</v>
      </c>
      <c r="D16" s="41">
        <v>8.5918247396278069</v>
      </c>
      <c r="E16" s="41">
        <v>8.6026301943643571</v>
      </c>
      <c r="F16" s="41">
        <v>8.7849400449358939</v>
      </c>
      <c r="G16" s="10"/>
      <c r="H16" s="8"/>
      <c r="I16" s="2"/>
    </row>
    <row r="17" spans="2:9" ht="46.5" customHeight="1" x14ac:dyDescent="0.25">
      <c r="B17" s="16"/>
      <c r="C17" s="40" t="s">
        <v>54</v>
      </c>
      <c r="D17" s="42">
        <v>7.9278000105794426</v>
      </c>
      <c r="E17" s="42">
        <v>8.0320656625054223</v>
      </c>
      <c r="F17" s="42">
        <v>8.1359095311053728</v>
      </c>
      <c r="G17" s="39"/>
      <c r="H17" s="8"/>
      <c r="I17" s="2"/>
    </row>
    <row r="18" spans="2:9" ht="46.5" customHeight="1" x14ac:dyDescent="0.25">
      <c r="B18" s="16"/>
      <c r="C18" s="47" t="s">
        <v>55</v>
      </c>
      <c r="D18" s="48">
        <v>7.2711505724946788</v>
      </c>
      <c r="E18" s="48">
        <v>7.5520429161532974</v>
      </c>
      <c r="F18" s="48">
        <v>7.5042635871303203</v>
      </c>
      <c r="G18" s="49"/>
      <c r="H18" s="50"/>
      <c r="I18" s="2"/>
    </row>
    <row r="19" spans="2:9" ht="46.5" customHeight="1" thickBot="1" x14ac:dyDescent="0.3">
      <c r="B19" s="16"/>
      <c r="C19" s="18" t="s">
        <v>56</v>
      </c>
      <c r="D19" s="43">
        <v>6.8891163071872041</v>
      </c>
      <c r="E19" s="43">
        <v>7.0863899866442948</v>
      </c>
      <c r="F19" s="43">
        <v>7.2689100821298602</v>
      </c>
      <c r="G19" s="13"/>
      <c r="H19" s="8"/>
      <c r="I19" s="2"/>
    </row>
    <row r="20" spans="2:9" ht="36.75" customHeight="1" thickTop="1" x14ac:dyDescent="0.35">
      <c r="B20" s="2"/>
      <c r="C20" s="121" t="s">
        <v>62</v>
      </c>
      <c r="D20" s="121"/>
      <c r="E20" s="121"/>
      <c r="F20" s="121"/>
      <c r="G20" s="121"/>
      <c r="H20" s="121"/>
      <c r="I20" s="2"/>
    </row>
    <row r="21" spans="2:9" ht="23.25" x14ac:dyDescent="0.35">
      <c r="B21" s="2"/>
      <c r="C21" s="127" t="s">
        <v>5</v>
      </c>
      <c r="D21" s="122"/>
      <c r="E21" s="122"/>
      <c r="F21" s="122"/>
      <c r="G21" s="122"/>
      <c r="H21" s="122"/>
      <c r="I21" s="2"/>
    </row>
    <row r="22" spans="2:9" x14ac:dyDescent="0.25">
      <c r="B22" s="2"/>
      <c r="C22" s="2"/>
      <c r="D22" s="2"/>
      <c r="E22" s="2"/>
      <c r="F22" s="2"/>
      <c r="G22" s="2"/>
      <c r="H22" s="2"/>
      <c r="I22" s="2"/>
    </row>
    <row r="23" spans="2:9" ht="0.4" customHeight="1" thickTop="1" x14ac:dyDescent="0.25"/>
  </sheetData>
  <mergeCells count="2">
    <mergeCell ref="C20:H20"/>
    <mergeCell ref="C21:H21"/>
  </mergeCells>
  <conditionalFormatting sqref="H7:H19">
    <cfRule type="colorScale" priority="1">
      <colorScale>
        <cfvo type="min"/>
        <cfvo type="max"/>
        <color theme="9" tint="0.39997558519241921"/>
        <color theme="9" tint="0.79998168889431442"/>
      </colorScale>
    </cfRule>
  </conditionalFormatting>
  <hyperlinks>
    <hyperlink ref="C21" r:id="rId1" xr:uid="{71080AD5-50DB-45D9-885E-F77410FDCD08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markers="1" high="1" low="1" first="1" last="1" xr2:uid="{54CB18D8-2B1C-4F39-B4E1-3E62C06A6B87}">
          <x14:colorSeries theme="9" tint="0.39997558519241921"/>
          <x14:colorNegative theme="3"/>
          <x14:colorAxis rgb="FF000000"/>
          <x14:colorMarkers theme="9" tint="-0.249977111117893"/>
          <x14:colorFirst rgb="FFD00000"/>
          <x14:colorLast rgb="FFD00000"/>
          <x14:colorHigh rgb="FFD00000"/>
          <x14:colorLow rgb="FFD00000"/>
          <x14:sparklines>
            <x14:sparkline>
              <xm:f>BIARE!D7:F7</xm:f>
              <xm:sqref>H7</xm:sqref>
            </x14:sparkline>
            <x14:sparkline>
              <xm:f>BIARE!D8:F8</xm:f>
              <xm:sqref>H8</xm:sqref>
            </x14:sparkline>
            <x14:sparkline>
              <xm:f>BIARE!D9:F9</xm:f>
              <xm:sqref>H9</xm:sqref>
            </x14:sparkline>
            <x14:sparkline>
              <xm:f>BIARE!D10:F10</xm:f>
              <xm:sqref>H10</xm:sqref>
            </x14:sparkline>
            <x14:sparkline>
              <xm:f>BIARE!D11:F11</xm:f>
              <xm:sqref>H11</xm:sqref>
            </x14:sparkline>
            <x14:sparkline>
              <xm:f>BIARE!D12:F12</xm:f>
              <xm:sqref>H12</xm:sqref>
            </x14:sparkline>
            <x14:sparkline>
              <xm:f>BIARE!D13:F13</xm:f>
              <xm:sqref>H13</xm:sqref>
            </x14:sparkline>
            <x14:sparkline>
              <xm:f>BIARE!D14:F14</xm:f>
              <xm:sqref>H14</xm:sqref>
            </x14:sparkline>
            <x14:sparkline>
              <xm:f>BIARE!D15:F15</xm:f>
              <xm:sqref>H15</xm:sqref>
            </x14:sparkline>
            <x14:sparkline>
              <xm:f>BIARE!D16:F16</xm:f>
              <xm:sqref>H16</xm:sqref>
            </x14:sparkline>
            <x14:sparkline>
              <xm:f>BIARE!D17:F17</xm:f>
              <xm:sqref>H17</xm:sqref>
            </x14:sparkline>
            <x14:sparkline>
              <xm:f>BIARE!D18:F18</xm:f>
              <xm:sqref>H18</xm:sqref>
            </x14:sparkline>
            <x14:sparkline>
              <xm:f>BIARE!D19:F19</xm:f>
              <xm:sqref>H19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0532-42EB-41CE-81A2-FFCFE59D90A5}">
  <dimension ref="A1:B3"/>
  <sheetViews>
    <sheetView zoomScale="46" zoomScaleNormal="46" workbookViewId="0">
      <selection activeCell="B4" sqref="B4"/>
    </sheetView>
  </sheetViews>
  <sheetFormatPr baseColWidth="10" defaultRowHeight="15" x14ac:dyDescent="0.25"/>
  <sheetData>
    <row r="1" spans="1:2" x14ac:dyDescent="0.25">
      <c r="A1" s="58" t="s">
        <v>68</v>
      </c>
      <c r="B1" s="44">
        <v>6.2</v>
      </c>
    </row>
    <row r="2" spans="1:2" x14ac:dyDescent="0.25">
      <c r="A2" s="58" t="s">
        <v>65</v>
      </c>
      <c r="B2" s="44">
        <v>6.6</v>
      </c>
    </row>
    <row r="3" spans="1:2" x14ac:dyDescent="0.25">
      <c r="A3" s="58" t="s">
        <v>64</v>
      </c>
      <c r="B3" s="44">
        <v>5.8892472378468943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B6BA-DE7E-4555-9D01-157141F99A8D}">
  <dimension ref="B1:J23"/>
  <sheetViews>
    <sheetView topLeftCell="A2" zoomScale="55" zoomScaleNormal="55" workbookViewId="0">
      <selection activeCell="C2" sqref="C2:G20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55.109375" style="1" customWidth="1"/>
    <col min="4" max="5" width="29.88671875" style="1" customWidth="1"/>
    <col min="6" max="6" width="28" style="1" customWidth="1"/>
    <col min="7" max="7" width="4.88671875" style="1" customWidth="1"/>
    <col min="8" max="8" width="3.5546875" style="1" customWidth="1"/>
    <col min="9" max="9" width="0.5546875" style="1" customWidth="1"/>
    <col min="10" max="16384" width="11.5546875" style="1"/>
  </cols>
  <sheetData>
    <row r="1" spans="2:10" ht="0.4" customHeight="1" thickTop="1" x14ac:dyDescent="0.25">
      <c r="H1" s="15"/>
    </row>
    <row r="2" spans="2:10" ht="47.25" x14ac:dyDescent="0.6">
      <c r="B2" s="2"/>
      <c r="C2" s="54" t="s">
        <v>59</v>
      </c>
      <c r="D2" s="2"/>
      <c r="E2" s="2"/>
      <c r="F2" s="2"/>
      <c r="G2" s="2"/>
      <c r="H2" s="2"/>
    </row>
    <row r="3" spans="2:10" ht="70.5" x14ac:dyDescent="0.85">
      <c r="B3" s="2"/>
      <c r="C3" s="55" t="s">
        <v>60</v>
      </c>
      <c r="D3" s="2"/>
      <c r="E3" s="2"/>
      <c r="F3" s="2"/>
      <c r="G3" s="2"/>
      <c r="H3" s="2"/>
    </row>
    <row r="4" spans="2:10" ht="30" x14ac:dyDescent="0.4">
      <c r="B4" s="2"/>
      <c r="C4" s="56" t="s">
        <v>67</v>
      </c>
      <c r="D4" s="2"/>
      <c r="E4" s="2"/>
      <c r="F4" s="2"/>
      <c r="G4" s="2"/>
      <c r="H4" s="2"/>
    </row>
    <row r="5" spans="2:10" ht="15.75" thickBot="1" x14ac:dyDescent="0.3">
      <c r="B5" s="2"/>
      <c r="C5" s="2"/>
      <c r="D5" s="2"/>
      <c r="E5" s="2"/>
      <c r="F5" s="2"/>
      <c r="G5" s="2"/>
      <c r="H5" s="2"/>
    </row>
    <row r="6" spans="2:10" ht="80.25" customHeight="1" thickTop="1" x14ac:dyDescent="0.25">
      <c r="B6" s="16"/>
      <c r="C6" s="29" t="s">
        <v>1</v>
      </c>
      <c r="D6" s="4" t="s">
        <v>63</v>
      </c>
      <c r="E6" s="4" t="s">
        <v>64</v>
      </c>
      <c r="F6" s="4" t="s">
        <v>65</v>
      </c>
      <c r="G6" s="5"/>
      <c r="H6" s="2"/>
    </row>
    <row r="7" spans="2:10" ht="46.5" customHeight="1" x14ac:dyDescent="0.25">
      <c r="B7" s="16"/>
      <c r="C7" s="46" t="s">
        <v>57</v>
      </c>
      <c r="D7" s="45">
        <v>8.4</v>
      </c>
      <c r="E7" s="59">
        <v>8.1999999999999993</v>
      </c>
      <c r="F7" s="45">
        <v>8.4</v>
      </c>
      <c r="G7" s="7"/>
      <c r="H7" s="2"/>
      <c r="J7" s="57">
        <f>F7-E7</f>
        <v>0.20000000000000107</v>
      </c>
    </row>
    <row r="8" spans="2:10" ht="46.5" customHeight="1" x14ac:dyDescent="0.25">
      <c r="B8" s="16"/>
      <c r="C8" s="17" t="s">
        <v>45</v>
      </c>
      <c r="D8" s="41">
        <v>8.3692923138221005</v>
      </c>
      <c r="E8" s="52">
        <v>8.2809424537771203</v>
      </c>
      <c r="F8" s="41">
        <v>8.4750856295484844</v>
      </c>
      <c r="G8" s="10"/>
      <c r="H8" s="2"/>
      <c r="J8" s="57">
        <f t="shared" ref="J8:J19" si="0">F8-E8</f>
        <v>0.19414317577136408</v>
      </c>
    </row>
    <row r="9" spans="2:10" ht="46.5" customHeight="1" x14ac:dyDescent="0.25">
      <c r="B9" s="16"/>
      <c r="C9" s="17" t="s">
        <v>46</v>
      </c>
      <c r="D9" s="41">
        <v>8.5119289096006394</v>
      </c>
      <c r="E9" s="52">
        <v>8.3363992640706286</v>
      </c>
      <c r="F9" s="41">
        <v>8.7221144514842663</v>
      </c>
      <c r="G9" s="10"/>
      <c r="H9" s="2"/>
      <c r="J9" s="57">
        <f t="shared" si="0"/>
        <v>0.38571518741363775</v>
      </c>
    </row>
    <row r="10" spans="2:10" ht="46.5" customHeight="1" x14ac:dyDescent="0.25">
      <c r="B10" s="16"/>
      <c r="C10" s="17" t="s">
        <v>47</v>
      </c>
      <c r="D10" s="41">
        <v>8.6428014201409464</v>
      </c>
      <c r="E10" s="52">
        <v>8.5840875604270295</v>
      </c>
      <c r="F10" s="41">
        <v>8.713107517910279</v>
      </c>
      <c r="G10" s="10"/>
      <c r="H10" s="2"/>
      <c r="J10" s="57">
        <f t="shared" si="0"/>
        <v>0.12901995748324957</v>
      </c>
    </row>
    <row r="11" spans="2:10" ht="46.5" customHeight="1" x14ac:dyDescent="0.25">
      <c r="B11" s="16"/>
      <c r="C11" s="17" t="s">
        <v>48</v>
      </c>
      <c r="D11" s="41">
        <v>8.8599040719970148</v>
      </c>
      <c r="E11" s="52">
        <v>8.794295770690475</v>
      </c>
      <c r="F11" s="41">
        <v>8.9384658233213585</v>
      </c>
      <c r="G11" s="10"/>
      <c r="H11" s="2"/>
      <c r="J11" s="57">
        <f t="shared" si="0"/>
        <v>0.14417005263088356</v>
      </c>
    </row>
    <row r="12" spans="2:10" ht="46.5" customHeight="1" x14ac:dyDescent="0.25">
      <c r="B12" s="16"/>
      <c r="C12" s="17" t="s">
        <v>49</v>
      </c>
      <c r="D12" s="41">
        <v>8.5750115411908165</v>
      </c>
      <c r="E12" s="52">
        <v>8.4778104593527868</v>
      </c>
      <c r="F12" s="41">
        <v>8.6914036298098765</v>
      </c>
      <c r="G12" s="10"/>
      <c r="H12" s="2"/>
      <c r="J12" s="57">
        <f t="shared" si="0"/>
        <v>0.2135931704570897</v>
      </c>
    </row>
    <row r="13" spans="2:10" ht="46.5" customHeight="1" x14ac:dyDescent="0.25">
      <c r="B13" s="16"/>
      <c r="C13" s="17" t="s">
        <v>50</v>
      </c>
      <c r="D13" s="41">
        <v>8.0190373445623848</v>
      </c>
      <c r="E13" s="52">
        <v>7.9053695705906026</v>
      </c>
      <c r="F13" s="41">
        <v>8.1551472455128771</v>
      </c>
      <c r="G13" s="10"/>
      <c r="H13" s="2"/>
      <c r="J13" s="57">
        <f t="shared" si="0"/>
        <v>0.24977767492227443</v>
      </c>
    </row>
    <row r="14" spans="2:10" ht="46.5" customHeight="1" x14ac:dyDescent="0.25">
      <c r="B14" s="16"/>
      <c r="C14" s="17" t="s">
        <v>51</v>
      </c>
      <c r="D14" s="41">
        <v>5.6416706660111702</v>
      </c>
      <c r="E14" s="52">
        <v>5.4023160210837275</v>
      </c>
      <c r="F14" s="41">
        <v>5.9282825690576892</v>
      </c>
      <c r="G14" s="10"/>
      <c r="H14" s="2"/>
      <c r="J14" s="57">
        <f t="shared" si="0"/>
        <v>0.5259665479739617</v>
      </c>
    </row>
    <row r="15" spans="2:10" ht="46.5" customHeight="1" x14ac:dyDescent="0.25">
      <c r="B15" s="16"/>
      <c r="C15" s="17" t="s">
        <v>52</v>
      </c>
      <c r="D15" s="41">
        <v>8.7300111467127532</v>
      </c>
      <c r="E15" s="52">
        <v>8.6302274719857532</v>
      </c>
      <c r="F15" s="41">
        <v>8.8494957254020434</v>
      </c>
      <c r="G15" s="10"/>
      <c r="H15" s="2"/>
      <c r="J15" s="57">
        <f t="shared" si="0"/>
        <v>0.21926825341629019</v>
      </c>
    </row>
    <row r="16" spans="2:10" ht="46.5" customHeight="1" x14ac:dyDescent="0.25">
      <c r="B16" s="16"/>
      <c r="C16" s="17" t="s">
        <v>53</v>
      </c>
      <c r="D16" s="41">
        <v>8.7849400449358939</v>
      </c>
      <c r="E16" s="52">
        <v>8.6773103216058871</v>
      </c>
      <c r="F16" s="41">
        <v>8.9138197658092224</v>
      </c>
      <c r="G16" s="10"/>
      <c r="H16" s="2"/>
      <c r="J16" s="57">
        <f t="shared" si="0"/>
        <v>0.23650944420333531</v>
      </c>
    </row>
    <row r="17" spans="2:10" ht="46.5" customHeight="1" x14ac:dyDescent="0.25">
      <c r="B17" s="16"/>
      <c r="C17" s="40" t="s">
        <v>54</v>
      </c>
      <c r="D17" s="42">
        <v>8.1359095311053728</v>
      </c>
      <c r="E17" s="48">
        <v>8.0331525034071234</v>
      </c>
      <c r="F17" s="42">
        <v>8.2589545101110122</v>
      </c>
      <c r="G17" s="39"/>
      <c r="H17" s="2"/>
      <c r="J17" s="57">
        <f t="shared" si="0"/>
        <v>0.22580200670388884</v>
      </c>
    </row>
    <row r="18" spans="2:10" ht="46.5" customHeight="1" x14ac:dyDescent="0.25">
      <c r="B18" s="16"/>
      <c r="C18" s="40" t="s">
        <v>55</v>
      </c>
      <c r="D18" s="42">
        <v>7.5042635871303203</v>
      </c>
      <c r="E18" s="48">
        <v>7.4037918089251766</v>
      </c>
      <c r="F18" s="42">
        <v>7.6245721257950843</v>
      </c>
      <c r="G18" s="39"/>
      <c r="H18" s="2"/>
      <c r="J18" s="57">
        <f t="shared" si="0"/>
        <v>0.22078031686990762</v>
      </c>
    </row>
    <row r="19" spans="2:10" ht="46.5" customHeight="1" thickBot="1" x14ac:dyDescent="0.3">
      <c r="B19" s="16"/>
      <c r="C19" s="18" t="s">
        <v>56</v>
      </c>
      <c r="D19" s="43">
        <v>7.2689100821298602</v>
      </c>
      <c r="E19" s="60">
        <v>7.0719807729999626</v>
      </c>
      <c r="F19" s="43">
        <v>7.5047203546752952</v>
      </c>
      <c r="G19" s="13"/>
      <c r="H19" s="2"/>
      <c r="J19" s="57">
        <f t="shared" si="0"/>
        <v>0.43273958167533255</v>
      </c>
    </row>
    <row r="20" spans="2:10" ht="36.75" customHeight="1" thickTop="1" x14ac:dyDescent="0.35">
      <c r="B20" s="2"/>
      <c r="C20" s="121" t="s">
        <v>66</v>
      </c>
      <c r="D20" s="121"/>
      <c r="E20" s="121"/>
      <c r="F20" s="121"/>
      <c r="G20" s="121"/>
      <c r="H20" s="2"/>
    </row>
    <row r="21" spans="2:10" ht="23.25" x14ac:dyDescent="0.35">
      <c r="B21" s="2"/>
      <c r="C21" s="127" t="s">
        <v>5</v>
      </c>
      <c r="D21" s="122"/>
      <c r="E21" s="122"/>
      <c r="F21" s="122"/>
      <c r="G21" s="122"/>
      <c r="H21" s="2"/>
    </row>
    <row r="22" spans="2:10" x14ac:dyDescent="0.25">
      <c r="B22" s="2"/>
      <c r="C22" s="2"/>
      <c r="D22" s="2"/>
      <c r="E22" s="2"/>
      <c r="F22" s="2"/>
      <c r="G22" s="2"/>
      <c r="H22" s="2"/>
    </row>
    <row r="23" spans="2:10" ht="0.4" customHeight="1" x14ac:dyDescent="0.25"/>
  </sheetData>
  <mergeCells count="2">
    <mergeCell ref="C20:G20"/>
    <mergeCell ref="C21:G21"/>
  </mergeCells>
  <hyperlinks>
    <hyperlink ref="C21" r:id="rId1" xr:uid="{4FAFB9BB-F9F4-41CB-9FFE-942308C5B126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A5FB-3886-4BB9-85CB-A6576DFB727C}">
  <dimension ref="C1:H15"/>
  <sheetViews>
    <sheetView zoomScale="55" zoomScaleNormal="55" workbookViewId="0">
      <selection activeCell="H1" sqref="C1:H14"/>
    </sheetView>
  </sheetViews>
  <sheetFormatPr baseColWidth="10" defaultRowHeight="15" x14ac:dyDescent="0.25"/>
  <cols>
    <col min="1" max="2" width="0.5546875" style="1" customWidth="1"/>
    <col min="3" max="3" width="4.109375" style="1" customWidth="1"/>
    <col min="4" max="4" width="74.109375" style="1" customWidth="1"/>
    <col min="5" max="6" width="38.33203125" style="1" customWidth="1"/>
    <col min="7" max="7" width="4.88671875" style="1" customWidth="1"/>
    <col min="8" max="8" width="3.5546875" style="1" customWidth="1"/>
    <col min="9" max="9" width="0.5546875" style="1" customWidth="1"/>
    <col min="10" max="16384" width="11.5546875" style="1"/>
  </cols>
  <sheetData>
    <row r="1" spans="3:8" x14ac:dyDescent="0.25">
      <c r="H1" s="2"/>
    </row>
    <row r="2" spans="3:8" ht="15" customHeight="1" x14ac:dyDescent="0.25">
      <c r="H2" s="2"/>
    </row>
    <row r="3" spans="3:8" ht="47.25" x14ac:dyDescent="0.6">
      <c r="C3" s="2"/>
      <c r="D3" s="54" t="s">
        <v>69</v>
      </c>
      <c r="E3" s="2"/>
      <c r="F3" s="2"/>
      <c r="G3" s="2"/>
      <c r="H3" s="2"/>
    </row>
    <row r="4" spans="3:8" ht="148.5" customHeight="1" x14ac:dyDescent="0.25">
      <c r="C4" s="2"/>
      <c r="D4" s="131" t="s">
        <v>73</v>
      </c>
      <c r="E4" s="131"/>
      <c r="F4" s="131"/>
      <c r="G4" s="131"/>
      <c r="H4" s="2"/>
    </row>
    <row r="5" spans="3:8" ht="78" customHeight="1" x14ac:dyDescent="0.25">
      <c r="C5" s="2"/>
      <c r="D5" s="132" t="s">
        <v>77</v>
      </c>
      <c r="E5" s="132"/>
      <c r="F5" s="132"/>
      <c r="G5" s="132"/>
      <c r="H5" s="2"/>
    </row>
    <row r="6" spans="3:8" ht="15.75" thickBot="1" x14ac:dyDescent="0.3">
      <c r="C6" s="2"/>
      <c r="D6" s="2"/>
      <c r="E6" s="2"/>
      <c r="F6" s="2"/>
      <c r="G6" s="2"/>
      <c r="H6" s="2"/>
    </row>
    <row r="7" spans="3:8" ht="139.5" customHeight="1" thickTop="1" thickBot="1" x14ac:dyDescent="0.3">
      <c r="C7" s="16"/>
      <c r="D7" s="61"/>
      <c r="E7" s="73" t="s">
        <v>74</v>
      </c>
      <c r="F7" s="73" t="s">
        <v>75</v>
      </c>
      <c r="G7" s="62"/>
      <c r="H7" s="2"/>
    </row>
    <row r="8" spans="3:8" ht="153" customHeight="1" thickTop="1" x14ac:dyDescent="0.25">
      <c r="C8" s="16"/>
      <c r="D8" s="66" t="s">
        <v>63</v>
      </c>
      <c r="E8" s="70">
        <v>9.7000000000000003E-2</v>
      </c>
      <c r="F8" s="74">
        <v>3.5999999999999997E-2</v>
      </c>
      <c r="G8" s="63"/>
      <c r="H8" s="2"/>
    </row>
    <row r="9" spans="3:8" ht="153" customHeight="1" x14ac:dyDescent="0.25">
      <c r="C9" s="16"/>
      <c r="D9" s="67" t="s">
        <v>70</v>
      </c>
      <c r="E9" s="71">
        <v>0.182</v>
      </c>
      <c r="F9" s="75">
        <v>8.5000000000000006E-2</v>
      </c>
      <c r="G9" s="64"/>
      <c r="H9" s="2"/>
    </row>
    <row r="10" spans="3:8" ht="153" customHeight="1" x14ac:dyDescent="0.25">
      <c r="C10" s="16"/>
      <c r="D10" s="68" t="s">
        <v>71</v>
      </c>
      <c r="E10" s="71">
        <v>0.32700000000000001</v>
      </c>
      <c r="F10" s="75">
        <v>0.19900000000000001</v>
      </c>
      <c r="G10" s="64"/>
      <c r="H10" s="2"/>
    </row>
    <row r="11" spans="3:8" ht="153" customHeight="1" thickBot="1" x14ac:dyDescent="0.3">
      <c r="C11" s="16"/>
      <c r="D11" s="69" t="s">
        <v>72</v>
      </c>
      <c r="E11" s="72">
        <v>0.38200000000000001</v>
      </c>
      <c r="F11" s="76">
        <v>0.24</v>
      </c>
      <c r="G11" s="65"/>
      <c r="H11" s="2"/>
    </row>
    <row r="12" spans="3:8" ht="73.5" customHeight="1" thickTop="1" x14ac:dyDescent="0.35">
      <c r="C12" s="2"/>
      <c r="D12" s="128" t="s">
        <v>76</v>
      </c>
      <c r="E12" s="121"/>
      <c r="F12" s="121"/>
      <c r="G12" s="121"/>
      <c r="H12" s="2"/>
    </row>
    <row r="13" spans="3:8" ht="27.75" x14ac:dyDescent="0.4">
      <c r="C13" s="2"/>
      <c r="D13" s="129" t="s">
        <v>5</v>
      </c>
      <c r="E13" s="130"/>
      <c r="F13" s="130"/>
      <c r="G13" s="130"/>
      <c r="H13" s="2"/>
    </row>
    <row r="14" spans="3:8" x14ac:dyDescent="0.25">
      <c r="C14" s="2"/>
      <c r="D14" s="2"/>
      <c r="E14" s="2"/>
      <c r="F14" s="2"/>
      <c r="G14" s="2"/>
      <c r="H14" s="2"/>
    </row>
    <row r="15" spans="3:8" ht="0.4" customHeight="1" x14ac:dyDescent="0.25"/>
  </sheetData>
  <mergeCells count="4">
    <mergeCell ref="D12:G12"/>
    <mergeCell ref="D13:G13"/>
    <mergeCell ref="D4:G4"/>
    <mergeCell ref="D5:G5"/>
  </mergeCells>
  <hyperlinks>
    <hyperlink ref="D13" r:id="rId1" xr:uid="{DD5EC3C6-0A4B-4F5F-815B-5EB7FCDAF82D}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F80C-91FB-461F-82EF-063C9653FA77}">
  <dimension ref="A1:C13"/>
  <sheetViews>
    <sheetView workbookViewId="0">
      <selection sqref="A1:C13"/>
    </sheetView>
  </sheetViews>
  <sheetFormatPr baseColWidth="10" defaultRowHeight="15" x14ac:dyDescent="0.25"/>
  <sheetData>
    <row r="1" spans="1:3" ht="15" customHeight="1" x14ac:dyDescent="0.25">
      <c r="A1" s="133" t="s">
        <v>78</v>
      </c>
      <c r="B1" s="134"/>
      <c r="C1" s="135"/>
    </row>
    <row r="2" spans="1:3" ht="15.75" thickBot="1" x14ac:dyDescent="0.3">
      <c r="A2" s="81" t="s">
        <v>79</v>
      </c>
      <c r="B2" s="78" t="s">
        <v>80</v>
      </c>
      <c r="C2" s="82" t="s">
        <v>81</v>
      </c>
    </row>
    <row r="3" spans="1:3" x14ac:dyDescent="0.25">
      <c r="A3" s="83">
        <v>1921</v>
      </c>
      <c r="B3" s="79" t="s">
        <v>82</v>
      </c>
      <c r="C3" s="84" t="s">
        <v>83</v>
      </c>
    </row>
    <row r="4" spans="1:3" x14ac:dyDescent="0.25">
      <c r="A4" s="83">
        <v>1930</v>
      </c>
      <c r="B4" s="79" t="s">
        <v>84</v>
      </c>
      <c r="C4" s="85">
        <v>0.35399999999999998</v>
      </c>
    </row>
    <row r="5" spans="1:3" x14ac:dyDescent="0.25">
      <c r="A5" s="83">
        <v>1940</v>
      </c>
      <c r="B5" s="79" t="s">
        <v>85</v>
      </c>
      <c r="C5" s="84" t="s">
        <v>86</v>
      </c>
    </row>
    <row r="6" spans="1:3" x14ac:dyDescent="0.25">
      <c r="A6" s="83">
        <v>1950</v>
      </c>
      <c r="B6" s="79" t="s">
        <v>87</v>
      </c>
      <c r="C6" s="85">
        <v>1.339</v>
      </c>
    </row>
    <row r="7" spans="1:3" ht="15.75" thickBot="1" x14ac:dyDescent="0.3">
      <c r="A7" s="86">
        <v>1960</v>
      </c>
      <c r="B7" s="80" t="s">
        <v>88</v>
      </c>
      <c r="C7" s="87">
        <v>1.252</v>
      </c>
    </row>
    <row r="8" spans="1:3" x14ac:dyDescent="0.25">
      <c r="A8" s="83">
        <v>1970</v>
      </c>
      <c r="B8" s="79" t="s">
        <v>89</v>
      </c>
      <c r="C8" s="85">
        <v>0.80200000000000005</v>
      </c>
    </row>
    <row r="9" spans="1:3" x14ac:dyDescent="0.25">
      <c r="A9" s="83">
        <v>1980</v>
      </c>
      <c r="B9" s="79" t="s">
        <v>90</v>
      </c>
      <c r="C9" s="85">
        <v>0.68300000000000005</v>
      </c>
    </row>
    <row r="10" spans="1:3" x14ac:dyDescent="0.25">
      <c r="A10" s="83">
        <v>1990</v>
      </c>
      <c r="B10" s="79" t="s">
        <v>91</v>
      </c>
      <c r="C10" s="85">
        <v>0.36799999999999999</v>
      </c>
    </row>
    <row r="11" spans="1:3" x14ac:dyDescent="0.25">
      <c r="A11" s="83">
        <v>2000</v>
      </c>
      <c r="B11" s="79" t="s">
        <v>92</v>
      </c>
      <c r="C11" s="85">
        <v>0.34300000000000003</v>
      </c>
    </row>
    <row r="12" spans="1:3" ht="15.75" thickBot="1" x14ac:dyDescent="0.3">
      <c r="A12" s="86">
        <v>2010</v>
      </c>
      <c r="B12" s="80" t="s">
        <v>93</v>
      </c>
      <c r="C12" s="87">
        <v>0.31</v>
      </c>
    </row>
    <row r="13" spans="1:3" ht="15.75" thickBot="1" x14ac:dyDescent="0.3">
      <c r="A13" s="88">
        <v>2020</v>
      </c>
      <c r="B13" s="89" t="s">
        <v>94</v>
      </c>
      <c r="C13" s="90">
        <v>0.19600000000000001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402F-39FE-4CE6-9F5B-04D3502920BF}">
  <dimension ref="A1"/>
  <sheetViews>
    <sheetView workbookViewId="0">
      <selection sqref="A1:F20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2C1E-AC7A-4BB4-BCA4-B73FB40E5E41}">
  <dimension ref="B1:R22"/>
  <sheetViews>
    <sheetView topLeftCell="A2" zoomScale="55" zoomScaleNormal="55" workbookViewId="0">
      <selection activeCell="E7" sqref="E7:E18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55.109375" style="1" customWidth="1"/>
    <col min="4" max="5" width="29.88671875" style="1" customWidth="1"/>
    <col min="6" max="6" width="28" style="1" customWidth="1"/>
    <col min="7" max="7" width="4.88671875" style="1" customWidth="1"/>
    <col min="8" max="8" width="3.5546875" style="1" customWidth="1"/>
    <col min="9" max="9" width="0.5546875" style="1" customWidth="1"/>
    <col min="10" max="16384" width="11.5546875" style="1"/>
  </cols>
  <sheetData>
    <row r="1" spans="2:18" ht="0.4" customHeight="1" thickTop="1" x14ac:dyDescent="0.25">
      <c r="H1" s="15"/>
    </row>
    <row r="2" spans="2:18" ht="47.25" x14ac:dyDescent="0.6">
      <c r="B2" s="2"/>
      <c r="C2" s="54" t="s">
        <v>95</v>
      </c>
      <c r="D2" s="2"/>
      <c r="E2" s="2"/>
      <c r="F2" s="2"/>
      <c r="G2" s="2"/>
      <c r="H2" s="2"/>
    </row>
    <row r="3" spans="2:18" ht="70.5" x14ac:dyDescent="0.85">
      <c r="B3" s="2"/>
      <c r="C3" s="55" t="s">
        <v>96</v>
      </c>
      <c r="D3" s="2"/>
      <c r="E3" s="2"/>
      <c r="F3" s="2"/>
      <c r="G3" s="2"/>
      <c r="H3" s="2"/>
    </row>
    <row r="4" spans="2:18" ht="30" x14ac:dyDescent="0.4">
      <c r="B4" s="2"/>
      <c r="C4" s="56"/>
      <c r="D4" s="2"/>
      <c r="E4" s="2"/>
      <c r="F4" s="2"/>
      <c r="G4" s="2"/>
      <c r="H4" s="2"/>
    </row>
    <row r="5" spans="2:18" ht="15.75" thickBot="1" x14ac:dyDescent="0.3">
      <c r="B5" s="2"/>
      <c r="C5" s="2"/>
      <c r="D5" s="2"/>
      <c r="E5" s="2"/>
      <c r="F5" s="2"/>
      <c r="G5" s="2"/>
      <c r="H5" s="2"/>
    </row>
    <row r="6" spans="2:18" ht="80.25" customHeight="1" thickTop="1" thickBot="1" x14ac:dyDescent="0.3">
      <c r="B6" s="16"/>
      <c r="C6" s="77" t="s">
        <v>97</v>
      </c>
      <c r="D6" s="4" t="s">
        <v>98</v>
      </c>
      <c r="E6" s="4" t="s">
        <v>99</v>
      </c>
      <c r="F6" s="4" t="s">
        <v>100</v>
      </c>
      <c r="G6" s="5"/>
      <c r="H6" s="2"/>
    </row>
    <row r="7" spans="2:18" ht="46.5" customHeight="1" x14ac:dyDescent="0.25">
      <c r="B7" s="16"/>
      <c r="C7" s="91">
        <v>1900</v>
      </c>
      <c r="D7" s="98">
        <v>10613</v>
      </c>
      <c r="E7" s="104">
        <v>1.96</v>
      </c>
      <c r="F7" s="100">
        <f>D7/E7</f>
        <v>5414.7959183673474</v>
      </c>
      <c r="G7" s="7"/>
      <c r="H7" s="2"/>
      <c r="J7" s="57">
        <f>F7-E7</f>
        <v>5412.8359183673474</v>
      </c>
      <c r="P7" s="94">
        <v>1921</v>
      </c>
      <c r="Q7" s="95" t="s">
        <v>82</v>
      </c>
      <c r="R7" s="96" t="s">
        <v>83</v>
      </c>
    </row>
    <row r="8" spans="2:18" ht="46.5" customHeight="1" x14ac:dyDescent="0.25">
      <c r="B8" s="16"/>
      <c r="C8" s="92">
        <v>1921</v>
      </c>
      <c r="D8" s="9">
        <v>14745</v>
      </c>
      <c r="E8" s="105" t="s">
        <v>101</v>
      </c>
      <c r="F8" s="101" t="s">
        <v>101</v>
      </c>
      <c r="G8" s="10"/>
      <c r="H8" s="2"/>
      <c r="J8" s="57" t="e">
        <f t="shared" ref="J8:J18" si="0">F8-E8</f>
        <v>#VALUE!</v>
      </c>
      <c r="P8" s="83">
        <v>1930</v>
      </c>
      <c r="Q8" s="79" t="s">
        <v>84</v>
      </c>
      <c r="R8" s="85">
        <v>0.35399999999999998</v>
      </c>
    </row>
    <row r="9" spans="2:18" ht="46.5" customHeight="1" x14ac:dyDescent="0.25">
      <c r="B9" s="16"/>
      <c r="C9" s="92">
        <v>1930</v>
      </c>
      <c r="D9" s="9">
        <v>19959</v>
      </c>
      <c r="E9" s="105">
        <v>2.92</v>
      </c>
      <c r="F9" s="101">
        <f t="shared" ref="F9:F18" si="1">D9/E9</f>
        <v>6835.2739726027403</v>
      </c>
      <c r="G9" s="10"/>
      <c r="H9" s="2"/>
      <c r="J9" s="57">
        <f t="shared" si="0"/>
        <v>6832.3539726027402</v>
      </c>
      <c r="P9" s="83">
        <v>1940</v>
      </c>
      <c r="Q9" s="79" t="s">
        <v>85</v>
      </c>
      <c r="R9" s="84" t="s">
        <v>86</v>
      </c>
    </row>
    <row r="10" spans="2:18" ht="46.5" customHeight="1" x14ac:dyDescent="0.25">
      <c r="B10" s="16"/>
      <c r="C10" s="92">
        <v>1940</v>
      </c>
      <c r="D10" s="9">
        <v>18601</v>
      </c>
      <c r="E10" s="105" t="s">
        <v>101</v>
      </c>
      <c r="F10" s="101" t="s">
        <v>101</v>
      </c>
      <c r="G10" s="10"/>
      <c r="H10" s="2"/>
      <c r="J10" s="57" t="e">
        <f t="shared" si="0"/>
        <v>#VALUE!</v>
      </c>
      <c r="P10" s="83">
        <v>1950</v>
      </c>
      <c r="Q10" s="79" t="s">
        <v>87</v>
      </c>
      <c r="R10" s="85">
        <v>1.339</v>
      </c>
    </row>
    <row r="11" spans="2:18" ht="46.5" customHeight="1" thickBot="1" x14ac:dyDescent="0.3">
      <c r="B11" s="16"/>
      <c r="C11" s="92">
        <v>1950</v>
      </c>
      <c r="D11" s="9">
        <v>43516</v>
      </c>
      <c r="E11" s="105">
        <v>8.56</v>
      </c>
      <c r="F11" s="101">
        <f t="shared" si="1"/>
        <v>5083.6448598130837</v>
      </c>
      <c r="G11" s="10"/>
      <c r="H11" s="2"/>
      <c r="J11" s="57">
        <f t="shared" si="0"/>
        <v>5075.0848598130833</v>
      </c>
      <c r="P11" s="86">
        <v>1960</v>
      </c>
      <c r="Q11" s="80" t="s">
        <v>88</v>
      </c>
      <c r="R11" s="87">
        <v>1.252</v>
      </c>
    </row>
    <row r="12" spans="2:18" ht="46.5" customHeight="1" x14ac:dyDescent="0.25">
      <c r="B12" s="16"/>
      <c r="C12" s="92">
        <v>1960</v>
      </c>
      <c r="D12" s="9">
        <v>97978</v>
      </c>
      <c r="E12" s="105">
        <v>21.3</v>
      </c>
      <c r="F12" s="101">
        <f t="shared" si="1"/>
        <v>4599.9061032863847</v>
      </c>
      <c r="G12" s="10"/>
      <c r="H12" s="2"/>
      <c r="J12" s="57">
        <f t="shared" si="0"/>
        <v>4578.6061032863845</v>
      </c>
      <c r="P12" s="83">
        <v>1970</v>
      </c>
      <c r="Q12" s="79" t="s">
        <v>89</v>
      </c>
      <c r="R12" s="85">
        <v>0.80200000000000005</v>
      </c>
    </row>
    <row r="13" spans="2:18" ht="46.5" customHeight="1" x14ac:dyDescent="0.25">
      <c r="B13" s="16"/>
      <c r="C13" s="92">
        <v>1970</v>
      </c>
      <c r="D13" s="9">
        <v>176596</v>
      </c>
      <c r="E13" s="105">
        <v>31</v>
      </c>
      <c r="F13" s="101">
        <f t="shared" si="1"/>
        <v>5696.6451612903229</v>
      </c>
      <c r="G13" s="10"/>
      <c r="H13" s="2"/>
      <c r="J13" s="57">
        <f t="shared" si="0"/>
        <v>5665.6451612903229</v>
      </c>
      <c r="P13" s="83">
        <v>1980</v>
      </c>
      <c r="Q13" s="79" t="s">
        <v>90</v>
      </c>
      <c r="R13" s="85">
        <v>0.68300000000000005</v>
      </c>
    </row>
    <row r="14" spans="2:18" ht="46.5" customHeight="1" x14ac:dyDescent="0.25">
      <c r="B14" s="16"/>
      <c r="C14" s="92">
        <v>1980</v>
      </c>
      <c r="D14" s="9">
        <v>297175</v>
      </c>
      <c r="E14" s="105">
        <v>48.3</v>
      </c>
      <c r="F14" s="101">
        <f t="shared" si="1"/>
        <v>6152.6915113871637</v>
      </c>
      <c r="G14" s="10"/>
      <c r="H14" s="2"/>
      <c r="J14" s="57">
        <f t="shared" si="0"/>
        <v>6104.3915113871635</v>
      </c>
      <c r="P14" s="83">
        <v>1990</v>
      </c>
      <c r="Q14" s="79" t="s">
        <v>91</v>
      </c>
      <c r="R14" s="85">
        <v>0.36799999999999999</v>
      </c>
    </row>
    <row r="15" spans="2:18" ht="46.5" customHeight="1" x14ac:dyDescent="0.25">
      <c r="B15" s="16"/>
      <c r="C15" s="92">
        <v>1990</v>
      </c>
      <c r="D15" s="9">
        <v>406417</v>
      </c>
      <c r="E15" s="105">
        <v>74.5</v>
      </c>
      <c r="F15" s="101">
        <f t="shared" si="1"/>
        <v>5455.2617449664431</v>
      </c>
      <c r="G15" s="10"/>
      <c r="H15" s="2"/>
      <c r="J15" s="57">
        <f t="shared" si="0"/>
        <v>5380.7617449664431</v>
      </c>
      <c r="P15" s="83">
        <v>2000</v>
      </c>
      <c r="Q15" s="79" t="s">
        <v>92</v>
      </c>
      <c r="R15" s="85">
        <v>0.34300000000000003</v>
      </c>
    </row>
    <row r="16" spans="2:18" ht="46.5" customHeight="1" x14ac:dyDescent="0.25">
      <c r="B16" s="16"/>
      <c r="C16" s="97">
        <v>2000</v>
      </c>
      <c r="D16" s="99">
        <v>545928</v>
      </c>
      <c r="E16" s="106" t="s">
        <v>101</v>
      </c>
      <c r="F16" s="102" t="s">
        <v>101</v>
      </c>
      <c r="G16" s="39"/>
      <c r="H16" s="2"/>
      <c r="J16" s="57"/>
      <c r="P16" s="83"/>
      <c r="Q16" s="79"/>
      <c r="R16" s="85"/>
    </row>
    <row r="17" spans="2:18" ht="46.5" customHeight="1" x14ac:dyDescent="0.25">
      <c r="B17" s="16"/>
      <c r="C17" s="97">
        <v>2010</v>
      </c>
      <c r="D17" s="99">
        <v>715061</v>
      </c>
      <c r="E17" s="106">
        <v>177</v>
      </c>
      <c r="F17" s="102">
        <f t="shared" si="1"/>
        <v>4039.8926553672318</v>
      </c>
      <c r="G17" s="39"/>
      <c r="H17" s="2"/>
      <c r="J17" s="57"/>
      <c r="P17" s="83"/>
      <c r="Q17" s="79"/>
      <c r="R17" s="85"/>
    </row>
    <row r="18" spans="2:18" ht="46.5" customHeight="1" thickBot="1" x14ac:dyDescent="0.3">
      <c r="B18" s="16"/>
      <c r="C18" s="93">
        <v>2020</v>
      </c>
      <c r="D18" s="12">
        <v>855563</v>
      </c>
      <c r="E18" s="107">
        <v>201</v>
      </c>
      <c r="F18" s="103">
        <f t="shared" si="1"/>
        <v>4256.5323383084578</v>
      </c>
      <c r="G18" s="13"/>
      <c r="H18" s="2"/>
      <c r="J18" s="57">
        <f t="shared" si="0"/>
        <v>4055.5323383084578</v>
      </c>
      <c r="P18" s="88">
        <v>2020</v>
      </c>
      <c r="Q18" s="89" t="s">
        <v>94</v>
      </c>
      <c r="R18" s="90">
        <v>0.19600000000000001</v>
      </c>
    </row>
    <row r="19" spans="2:18" ht="36.75" customHeight="1" thickTop="1" x14ac:dyDescent="0.35">
      <c r="B19" s="2"/>
      <c r="C19" s="121" t="s">
        <v>66</v>
      </c>
      <c r="D19" s="121"/>
      <c r="E19" s="121"/>
      <c r="F19" s="121"/>
      <c r="G19" s="121"/>
      <c r="H19" s="2"/>
    </row>
    <row r="20" spans="2:18" ht="23.25" x14ac:dyDescent="0.35">
      <c r="B20" s="2"/>
      <c r="C20" s="127" t="s">
        <v>5</v>
      </c>
      <c r="D20" s="122"/>
      <c r="E20" s="122"/>
      <c r="F20" s="122"/>
      <c r="G20" s="122"/>
      <c r="H20" s="2"/>
    </row>
    <row r="21" spans="2:18" x14ac:dyDescent="0.25">
      <c r="B21" s="2"/>
      <c r="C21" s="2"/>
      <c r="D21" s="2"/>
      <c r="E21" s="2"/>
      <c r="F21" s="2"/>
      <c r="G21" s="2"/>
      <c r="H21" s="2"/>
    </row>
    <row r="22" spans="2:18" ht="0.4" customHeight="1" x14ac:dyDescent="0.25"/>
  </sheetData>
  <mergeCells count="2">
    <mergeCell ref="C19:G19"/>
    <mergeCell ref="C20:G20"/>
  </mergeCells>
  <hyperlinks>
    <hyperlink ref="C20" r:id="rId1" xr:uid="{F5D3FB11-4E9C-4936-BB9B-D30E503AEE0E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SON_ING_DECIL 2 (2)</vt:lpstr>
      <vt:lpstr>SON_ING_DECIL 2 (3)</vt:lpstr>
      <vt:lpstr>BIARE</vt:lpstr>
      <vt:lpstr>Hoja2</vt:lpstr>
      <vt:lpstr>BIARE (2)</vt:lpstr>
      <vt:lpstr>BIARE (3)</vt:lpstr>
      <vt:lpstr>Hoja1</vt:lpstr>
      <vt:lpstr>Hoja3</vt:lpstr>
      <vt:lpstr>HMO POB</vt:lpstr>
      <vt:lpstr>HMO POB (2)</vt:lpstr>
      <vt:lpstr>BIARE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Armando Moreno</cp:lastModifiedBy>
  <dcterms:created xsi:type="dcterms:W3CDTF">2021-07-29T07:25:06Z</dcterms:created>
  <dcterms:modified xsi:type="dcterms:W3CDTF">2022-05-30T04:57:38Z</dcterms:modified>
</cp:coreProperties>
</file>