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Excel Cookbook\"/>
    </mc:Choice>
  </mc:AlternateContent>
  <xr:revisionPtr revIDLastSave="0" documentId="13_ncr:1_{1391D67D-FA9A-44F2-9B93-8D71D1301AF2}" xr6:coauthVersionLast="47" xr6:coauthVersionMax="47" xr10:uidLastSave="{00000000-0000-0000-0000-000000000000}"/>
  <bookViews>
    <workbookView xWindow="-98" yWindow="-98" windowWidth="15045" windowHeight="10066" firstSheet="10" activeTab="10" xr2:uid="{3B910BE9-2EB6-47F0-B420-C58AEE08E945}"/>
  </bookViews>
  <sheets>
    <sheet name="Customer" sheetId="1" r:id="rId1"/>
    <sheet name="Order" sheetId="2" r:id="rId2"/>
    <sheet name="OrderDetail" sheetId="3" r:id="rId3"/>
    <sheet name="Country" sheetId="5" r:id="rId4"/>
    <sheet name="Result" sheetId="9" r:id="rId5"/>
    <sheet name="Basic PivotTable" sheetId="4" r:id="rId6"/>
    <sheet name="KPI PivotTable" sheetId="6" r:id="rId7"/>
    <sheet name="Hierarchy PivotTable" sheetId="7" r:id="rId8"/>
    <sheet name="Date Table PivotTable" sheetId="8" r:id="rId9"/>
    <sheet name="Named Set PivotTable" sheetId="10" r:id="rId10"/>
    <sheet name="PivotTable Formulas" sheetId="11" r:id="rId11"/>
  </sheets>
  <definedNames>
    <definedName name="_xlcn.WorksheetConnection_PowerPivot.xlsxCountry1" hidden="1">Country[]</definedName>
    <definedName name="_xlcn.WorksheetConnection_PowerPivot.xlsxCustomer1" hidden="1">Customer[]</definedName>
    <definedName name="_xlcn.WorksheetConnection_PowerPivot.xlsxOrder1" hidden="1">Order[]</definedName>
    <definedName name="_xlcn.WorksheetConnection_PowerPivot.xlsxOrderDetail1" hidden="1">OrderDetail[]</definedName>
    <definedName name="_xlcn.WorksheetConnection_PowerPivot.xlsxResult1" hidden="1">Result[]</definedName>
  </definedNames>
  <calcPr calcId="191029"/>
  <pivotCaches>
    <pivotCache cacheId="196" r:id="rId12"/>
    <pivotCache cacheId="199" r:id="rId13"/>
    <pivotCache cacheId="202" r:id="rId14"/>
    <pivotCache cacheId="205" r:id="rId15"/>
    <pivotCache cacheId="208" r:id="rId16"/>
    <pivotCache cacheId="220" r:id="rId1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Detail" name="OrderDetail" connection="WorksheetConnection_Power Pivot.xlsx!OrderDetail"/>
          <x15:modelTable id="Order" name="Order" connection="WorksheetConnection_Power Pivot.xlsx!Order"/>
          <x15:modelTable id="Customer" name="Customer" connection="WorksheetConnection_Power Pivot.xlsx!Customer"/>
          <x15:modelTable id="Country" name="Country" connection="WorksheetConnection_Power Pivot.xlsx!Country"/>
          <x15:modelTable id="Calendar" name="Calendar" connection="Connection"/>
          <x15:modelTable id="Result" name="Result" connection="WorksheetConnection_Power Pivot.xlsx!Result"/>
        </x15:modelTables>
        <x15:modelRelationships>
          <x15:modelRelationship fromTable="Order" fromColumn="Customer ID" toTable="Customer" toColumn="Customer ID"/>
          <x15:modelRelationship fromTable="Order" fromColumn="Order Date" toTable="Calendar" toColumn="Date"/>
          <x15:modelRelationship fromTable="OrderDetail" fromColumn="Order ID" toTable="Order" toColumn="Ord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1" l="1"/>
  <c r="A4" i="11"/>
  <c r="B1" i="11"/>
  <c r="A7" i="11"/>
  <c r="A3" i="11"/>
  <c r="B3" i="11" s="1"/>
  <c r="B4" i="11"/>
  <c r="A6" i="11"/>
  <c r="B6" i="11" s="1"/>
  <c r="B2" i="11"/>
  <c r="B7" i="11"/>
  <c r="A5" i="11"/>
  <c r="B5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A4A934-4906-44FC-8525-926A68478AE9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D9CBEC7-B586-41C3-9AF9-3F4E5B37F487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A7704A81-9FD9-4593-A678-1C670685671B}" name="WorksheetConnection_Power Pivot.xlsx!Country" type="102" refreshedVersion="8" minRefreshableVersion="5">
    <extLst>
      <ext xmlns:x15="http://schemas.microsoft.com/office/spreadsheetml/2010/11/main" uri="{DE250136-89BD-433C-8126-D09CA5730AF9}">
        <x15:connection id="Country">
          <x15:rangePr sourceName="_xlcn.WorksheetConnection_PowerPivot.xlsxCountry1"/>
        </x15:connection>
      </ext>
    </extLst>
  </connection>
  <connection id="4" xr16:uid="{8A3501DD-C3AE-4C02-A7A3-FF03D0A71F06}" name="WorksheetConnection_Power Pivot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PowerPivot.xlsxCustomer1"/>
        </x15:connection>
      </ext>
    </extLst>
  </connection>
  <connection id="5" xr16:uid="{838590BF-F346-430A-A73E-D8B979179972}" name="WorksheetConnection_Power Pivot.xlsx!Order" type="102" refreshedVersion="8" minRefreshableVersion="5">
    <extLst>
      <ext xmlns:x15="http://schemas.microsoft.com/office/spreadsheetml/2010/11/main" uri="{DE250136-89BD-433C-8126-D09CA5730AF9}">
        <x15:connection id="Order">
          <x15:rangePr sourceName="_xlcn.WorksheetConnection_PowerPivot.xlsxOrder1"/>
        </x15:connection>
      </ext>
    </extLst>
  </connection>
  <connection id="6" xr16:uid="{D4F21E28-04F1-49FB-BD35-9B8B35EB8A03}" name="WorksheetConnection_Power Pivot.xlsx!OrderDetail" type="102" refreshedVersion="8" minRefreshableVersion="5">
    <extLst>
      <ext xmlns:x15="http://schemas.microsoft.com/office/spreadsheetml/2010/11/main" uri="{DE250136-89BD-433C-8126-D09CA5730AF9}">
        <x15:connection id="OrderDetail">
          <x15:rangePr sourceName="_xlcn.WorksheetConnection_PowerPivot.xlsxOrderDetail1"/>
        </x15:connection>
      </ext>
    </extLst>
  </connection>
  <connection id="7" xr16:uid="{F109CFD4-320C-4983-B8F8-5F3EC8890F56}" name="WorksheetConnection_Power Pivot.xlsx!Result" type="102" refreshedVersion="8" minRefreshableVersion="5">
    <extLst>
      <ext xmlns:x15="http://schemas.microsoft.com/office/spreadsheetml/2010/11/main" uri="{DE250136-89BD-433C-8126-D09CA5730AF9}">
        <x15:connection id="Result">
          <x15:rangePr sourceName="_xlcn.WorksheetConnection_PowerPivot.xlsxResult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ThisWorkbookDataModel"/>
    <s v="[Customer].[Name].&amp;[Nebula Dynamics]"/>
    <s v="[Measures].[Sum of Amount]"/>
    <s v="[Customer].[Name].[All]"/>
    <s v="[Customer].[Name].&amp;[Manic Mango]"/>
    <s v="[Customer].[Name].&amp;[Starbuzz]"/>
    <s v="[Customer].[Name].&amp;[CatChat]"/>
    <s v="[Customer].[Name].&amp;[Nova Soda]"/>
  </metadataStrings>
  <mdxMetadata count="13">
    <mdx n="0" f="m">
      <t c="1">
        <n x="1"/>
      </t>
    </mdx>
    <mdx n="0" f="m">
      <t c="1">
        <n x="2"/>
      </t>
    </mdx>
    <mdx n="0" f="m">
      <t c="1">
        <n x="3"/>
      </t>
    </mdx>
    <mdx n="0" f="m">
      <t c="1">
        <n x="4"/>
      </t>
    </mdx>
    <mdx n="0" f="m">
      <t c="1">
        <n x="5"/>
      </t>
    </mdx>
    <mdx n="0" f="m">
      <t c="1">
        <n x="6"/>
      </t>
    </mdx>
    <mdx n="0" f="m">
      <t c="1">
        <n x="7"/>
      </t>
    </mdx>
    <mdx n="0" f="v">
      <t c="2">
        <n x="4"/>
        <n x="2"/>
      </t>
    </mdx>
    <mdx n="0" f="v">
      <t c="2">
        <n x="1"/>
        <n x="2"/>
      </t>
    </mdx>
    <mdx n="0" f="v">
      <t c="2">
        <n x="5"/>
        <n x="2"/>
      </t>
    </mdx>
    <mdx n="0" f="v">
      <t c="2">
        <n x="6"/>
        <n x="2"/>
      </t>
    </mdx>
    <mdx n="0" f="v">
      <t c="2">
        <n x="3"/>
        <n x="2"/>
      </t>
    </mdx>
    <mdx n="0" f="v">
      <t c="2">
        <n x="7"/>
        <n x="2"/>
      </t>
    </mdx>
  </mdxMetadata>
  <valueMetadata count="1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</valueMetadata>
</metadata>
</file>

<file path=xl/sharedStrings.xml><?xml version="1.0" encoding="utf-8"?>
<sst xmlns="http://schemas.openxmlformats.org/spreadsheetml/2006/main" count="110" uniqueCount="41">
  <si>
    <t>Customer ID</t>
  </si>
  <si>
    <t>Name</t>
  </si>
  <si>
    <t>Starbuzz</t>
  </si>
  <si>
    <t>Manic Mango</t>
  </si>
  <si>
    <t>CatChat</t>
  </si>
  <si>
    <t>Nova Soda</t>
  </si>
  <si>
    <t>Nebula Dynamics</t>
  </si>
  <si>
    <t>Order ID</t>
  </si>
  <si>
    <t>Order Date</t>
  </si>
  <si>
    <t>Product ID</t>
  </si>
  <si>
    <t>Unit Price</t>
  </si>
  <si>
    <t>Quantity</t>
  </si>
  <si>
    <t>Row Labels</t>
  </si>
  <si>
    <t>Grand Total</t>
  </si>
  <si>
    <t>Sum of Amount</t>
  </si>
  <si>
    <t>Amount Total Status</t>
  </si>
  <si>
    <t>Country</t>
  </si>
  <si>
    <t>Region</t>
  </si>
  <si>
    <t>State</t>
  </si>
  <si>
    <t>City</t>
  </si>
  <si>
    <t>USA</t>
  </si>
  <si>
    <t>Massachusetts</t>
  </si>
  <si>
    <t>Boston</t>
  </si>
  <si>
    <t>Northeast</t>
  </si>
  <si>
    <t>Cambridge</t>
  </si>
  <si>
    <t>New York</t>
  </si>
  <si>
    <t>West</t>
  </si>
  <si>
    <t>California</t>
  </si>
  <si>
    <t>San Francisco</t>
  </si>
  <si>
    <t>School</t>
  </si>
  <si>
    <t>Student</t>
  </si>
  <si>
    <t>Academic Year</t>
  </si>
  <si>
    <t>Forecast</t>
  </si>
  <si>
    <t>Actual</t>
  </si>
  <si>
    <t>2022/23</t>
  </si>
  <si>
    <t>2023/24</t>
  </si>
  <si>
    <t>IQ High</t>
  </si>
  <si>
    <t>Mountain High</t>
  </si>
  <si>
    <t>Column Labels</t>
  </si>
  <si>
    <t>Average of Actual</t>
  </si>
  <si>
    <t>Average of 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</si>
</sst>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\-mmm\-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olapFunctions">
    <main first="ThisWorkbookDataModel">
      <tp t="e">
        <v>#N/A</v>
        <stp>1</stp>
        <tr r="B2" s="11"/>
        <tr r="A2" s="11"/>
        <tr r="B5" s="11"/>
        <tr r="B7" s="11"/>
        <tr r="B6" s="11"/>
        <tr r="B4" s="11"/>
        <tr r="B3" s="11"/>
        <tr r="A5" s="11"/>
        <tr r="A6" s="11"/>
        <tr r="A3" s="11"/>
        <tr r="A7" s="11"/>
        <tr r="B1" s="11"/>
        <tr r="A4" s="11"/>
      </tp>
    </main>
  </volType>
</volType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2.xml"/><Relationship Id="rId18" Type="http://schemas.openxmlformats.org/officeDocument/2006/relationships/theme" Target="theme/them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9" Type="http://schemas.openxmlformats.org/officeDocument/2006/relationships/customXml" Target="../customXml/item5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volatileDependencies" Target="volatileDependenci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sheetMetadata" Target="metadata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styles" Target="styles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23" Type="http://schemas.openxmlformats.org/officeDocument/2006/relationships/powerPivotData" Target="model/item.data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wng" refreshedDate="45252.653676504633" createdVersion="5" refreshedVersion="8" minRefreshableVersion="3" recordCount="0" supportSubquery="1" supportAdvancedDrill="1" xr:uid="{89795B16-A4F2-472D-A2E4-EB44FB9CFADA}">
  <cacheSource type="external" connectionId="2"/>
  <cacheFields count="2">
    <cacheField name="[Customer].[Name].[Name]" caption="Name" numFmtId="0" hierarchy="16" level="1">
      <sharedItems count="5">
        <s v="CatChat"/>
        <s v="Manic Mango"/>
        <s v="Nebula Dynamics"/>
        <s v="Nova Soda"/>
        <s v="Starbuzz"/>
      </sharedItems>
    </cacheField>
    <cacheField name="[Measures].[Sum of Amount]" caption="Sum of Amount" numFmtId="0" hierarchy="41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0" memberValueDatatype="20" unbalanced="0"/>
    <cacheHierarchy uniqueName="[Calendar].[Fiscal Year]" caption="Fiscal Year" attribute="1" time="1" defaultMemberUniqueName="[Calendar].[Fiscal Year].[All]" allUniqueName="[Calendar].[Fiscal 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0" unbalanced="0"/>
    <cacheHierarchy uniqueName="[Country].[State]" caption="State" attribute="1" defaultMemberUniqueName="[Country].[State].[All]" allUniqueName="[Country].[State].[All]" dimensionUniqueName="[Country]" displayFolder="" count="0" memberValueDatatype="130" unbalanced="0"/>
    <cacheHierarchy uniqueName="[Country].[City]" caption="City" attribute="1" defaultMemberUniqueName="[Country].[City].[All]" allUniqueName="[Country].[City].[All]" dimensionUniqueName="[Country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2" memberValueDatatype="130" unbalanced="0">
      <fieldsUsage count="2">
        <fieldUsage x="-1"/>
        <fieldUsage x="0"/>
      </fieldsUsage>
    </cacheHierarchy>
    <cacheHierarchy uniqueName="[Order].[Order ID]" caption="Order ID" attribute="1" defaultMemberUniqueName="[Order].[Order ID].[All]" allUniqueName="[Order].[Order ID].[All]" dimensionUniqueName="[Order]" displayFolder="" count="0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0" memberValueDatatype="20" unbalanced="0"/>
    <cacheHierarchy uniqueName="[Order].[Amount]" caption="Amount" attribute="1" defaultMemberUniqueName="[Order].[Amount].[All]" allUniqueName="[Order].[Amount].[All]" dimensionUniqueName="[Order]" displayFolder="" count="0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0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0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0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0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0" memberValueDatatype="5" unbalanced="0"/>
    <cacheHierarchy uniqueName="[Result].[School]" caption="School" attribute="1" defaultMemberUniqueName="[Result].[School].[All]" allUniqueName="[Result].[School].[All]" dimensionUniqueName="[Result]" displayFolder="" count="0" memberValueDatatype="130" unbalanced="0"/>
    <cacheHierarchy uniqueName="[Result].[Student]" caption="Student" attribute="1" defaultMemberUniqueName="[Result].[Student].[All]" allUniqueName="[Result].[Student].[All]" dimensionUniqueName="[Result]" displayFolder="" count="0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0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0" memberValueDatatype="20" unbalanced="0"/>
    <cacheHierarchy uniqueName="[Result].[Actual]" caption="Actual" attribute="1" defaultMemberUniqueName="[Result].[Actual].[All]" allUniqueName="[Result].[Actual].[All]" dimensionUniqueName="[Result]" displayFolder="" count="0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hidden="1"/>
    <cacheHierarchy uniqueName="[Measures].[Sum of Amount]" caption="Sum of Amount" measure="1" displayFolder="" measureGroup="Ord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Actual]" caption="Average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orecast]" caption="Average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Academic Year Scores Set]" caption="Academic Year Scores Set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calculatedMembers count="1">
    <calculatedMember name="[Academic Year Scores Set]" mdx="{([Result].[Academic Year].&amp;[2022/23],[Measures].[Average of Actual]),([Result].[Academic Year].&amp;[2023/24],[Measures].[Average of Forecas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 columnCount="2">
              <x14:headers>
                <x14:header uniqueName="[Result].[Academic Year].[Academic Year]" hierarchyName="[Result].[Academic Year]"/>
                <x14:header/>
              </x14:headers>
              <x14:rows>
                <x14:row>
                  <x14:rowItem u="[Result].[Academic Year].&amp;[2022/23]" d="2022/23"/>
                  <x14:rowItem u="[Measures].[Average of Actual]" d="Average of Actual"/>
                </x14:row>
                <x14:row>
                  <x14:rowItem u="[Result].[Academic Year].&amp;[2023/24]" d="2023/24"/>
                  <x14:rowItem u="[Measures].[Average of Forecast]" d="Average of Forecast"/>
                </x14:row>
              </x14:rows>
            </x14:tupleSet>
          </x14:calculatedMember>
        </ext>
      </extLst>
    </calculatedMember>
  </calculatedMembers>
  <dimensions count="7">
    <dimension name="Calendar" uniqueName="[Calendar]" caption="Calendar"/>
    <dimension name="Country" uniqueName="[Country]" caption="Country"/>
    <dimension name="Customer" uniqueName="[Customer]" caption="Customer"/>
    <dimension measure="1" name="Measures" uniqueName="[Measures]" caption="Measures"/>
    <dimension name="Order" uniqueName="[Order]" caption="Order"/>
    <dimension name="OrderDetail" uniqueName="[OrderDetail]" caption="OrderDetail"/>
    <dimension name="Result" uniqueName="[Result]" caption="Result"/>
  </dimensions>
  <measureGroups count="6">
    <measureGroup name="Calendar" caption="Calendar"/>
    <measureGroup name="Country" caption="Country"/>
    <measureGroup name="Customer" caption="Customer"/>
    <measureGroup name="Order" caption="Order"/>
    <measureGroup name="OrderDetail" caption="OrderDetail"/>
    <measureGroup name="Result" caption="Result"/>
  </measureGroups>
  <maps count="11">
    <map measureGroup="0" dimension="0"/>
    <map measureGroup="1" dimension="1"/>
    <map measureGroup="2" dimension="2"/>
    <map measureGroup="3" dimension="0"/>
    <map measureGroup="3" dimension="2"/>
    <map measureGroup="3" dimension="4"/>
    <map measureGroup="4" dimension="0"/>
    <map measureGroup="4" dimension="2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wng" refreshedDate="45252.653677546296" createdVersion="5" refreshedVersion="8" minRefreshableVersion="3" recordCount="0" supportSubquery="1" supportAdvancedDrill="1" xr:uid="{C8D7CC32-A415-4B99-A260-EF6EC2581FF1}">
  <cacheSource type="external" connectionId="2"/>
  <cacheFields count="2">
    <cacheField name="[Customer].[Name].[Name]" caption="Name" numFmtId="0" hierarchy="16" level="1">
      <sharedItems count="5">
        <s v="CatChat"/>
        <s v="Manic Mango"/>
        <s v="Nebula Dynamics"/>
        <s v="Nova Soda"/>
        <s v="Starbuzz"/>
      </sharedItems>
    </cacheField>
    <cacheField name="[Measures].[_Amount Total Status]" caption="_Amount Total Status" numFmtId="0" hierarchy="40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0" memberValueDatatype="20" unbalanced="0"/>
    <cacheHierarchy uniqueName="[Calendar].[Fiscal Year]" caption="Fiscal Year" attribute="1" time="1" defaultMemberUniqueName="[Calendar].[Fiscal Year].[All]" allUniqueName="[Calendar].[Fiscal 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0" unbalanced="0"/>
    <cacheHierarchy uniqueName="[Country].[State]" caption="State" attribute="1" defaultMemberUniqueName="[Country].[State].[All]" allUniqueName="[Country].[State].[All]" dimensionUniqueName="[Country]" displayFolder="" count="0" memberValueDatatype="130" unbalanced="0"/>
    <cacheHierarchy uniqueName="[Country].[City]" caption="City" attribute="1" defaultMemberUniqueName="[Country].[City].[All]" allUniqueName="[Country].[City].[All]" dimensionUniqueName="[Country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2" memberValueDatatype="130" unbalanced="0">
      <fieldsUsage count="2">
        <fieldUsage x="-1"/>
        <fieldUsage x="0"/>
      </fieldsUsage>
    </cacheHierarchy>
    <cacheHierarchy uniqueName="[Order].[Order ID]" caption="Order ID" attribute="1" defaultMemberUniqueName="[Order].[Order ID].[All]" allUniqueName="[Order].[Order ID].[All]" dimensionUniqueName="[Order]" displayFolder="" count="0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0" memberValueDatatype="20" unbalanced="0"/>
    <cacheHierarchy uniqueName="[Order].[Amount]" caption="Amount" attribute="1" defaultMemberUniqueName="[Order].[Amount].[All]" allUniqueName="[Order].[Amount].[All]" dimensionUniqueName="[Order]" displayFolder="" count="0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0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0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0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0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0" memberValueDatatype="5" unbalanced="0"/>
    <cacheHierarchy uniqueName="[Result].[School]" caption="School" attribute="1" defaultMemberUniqueName="[Result].[School].[All]" allUniqueName="[Result].[School].[All]" dimensionUniqueName="[Result]" displayFolder="" count="0" memberValueDatatype="130" unbalanced="0"/>
    <cacheHierarchy uniqueName="[Result].[Student]" caption="Student" attribute="1" defaultMemberUniqueName="[Result].[Student].[All]" allUniqueName="[Result].[Student].[All]" dimensionUniqueName="[Result]" displayFolder="" count="0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0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0" memberValueDatatype="20" unbalanced="0"/>
    <cacheHierarchy uniqueName="[Result].[Actual]" caption="Actual" attribute="1" defaultMemberUniqueName="[Result].[Actual].[All]" allUniqueName="[Result].[Actual].[All]" dimensionUniqueName="[Result]" displayFolder="" count="0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oneField="1" hidden="1">
      <fieldsUsage count="1">
        <fieldUsage x="1"/>
      </fieldsUsage>
    </cacheHierarchy>
    <cacheHierarchy uniqueName="[Measures].[Sum of Amount]" caption="Sum of Amount" measure="1" displayFolder="" measureGroup="Ord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Actual]" caption="Average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orecast]" caption="Average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Academic Year Scores Set]" caption="Academic Year Scores Set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calculatedMembers count="1">
    <calculatedMember name="[Academic Year Scores Set]" mdx="{([Result].[Academic Year].&amp;[2022/23],[Measures].[Average of Actual]),([Result].[Academic Year].&amp;[2023/24],[Measures].[Average of Forecas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 columnCount="2">
              <x14:headers>
                <x14:header uniqueName="[Result].[Academic Year].[Academic Year]" hierarchyName="[Result].[Academic Year]"/>
                <x14:header/>
              </x14:headers>
              <x14:rows>
                <x14:row>
                  <x14:rowItem u="[Result].[Academic Year].&amp;[2022/23]" d="2022/23"/>
                  <x14:rowItem u="[Measures].[Average of Actual]" d="Average of Actual"/>
                </x14:row>
                <x14:row>
                  <x14:rowItem u="[Result].[Academic Year].&amp;[2023/24]" d="2023/24"/>
                  <x14:rowItem u="[Measures].[Average of Forecast]" d="Average of Forecast"/>
                </x14:row>
              </x14:rows>
            </x14:tupleSet>
          </x14:calculatedMember>
        </ext>
      </extLst>
    </calculatedMember>
  </calculatedMembers>
  <dimensions count="7">
    <dimension name="Calendar" uniqueName="[Calendar]" caption="Calendar"/>
    <dimension name="Country" uniqueName="[Country]" caption="Country"/>
    <dimension name="Customer" uniqueName="[Customer]" caption="Customer"/>
    <dimension measure="1" name="Measures" uniqueName="[Measures]" caption="Measures"/>
    <dimension name="Order" uniqueName="[Order]" caption="Order"/>
    <dimension name="OrderDetail" uniqueName="[OrderDetail]" caption="OrderDetail"/>
    <dimension name="Result" uniqueName="[Result]" caption="Result"/>
  </dimensions>
  <measureGroups count="6">
    <measureGroup name="Calendar" caption="Calendar"/>
    <measureGroup name="Country" caption="Country"/>
    <measureGroup name="Customer" caption="Customer"/>
    <measureGroup name="Order" caption="Order"/>
    <measureGroup name="OrderDetail" caption="OrderDetail"/>
    <measureGroup name="Result" caption="Result"/>
  </measureGroups>
  <maps count="11">
    <map measureGroup="0" dimension="0"/>
    <map measureGroup="1" dimension="1"/>
    <map measureGroup="2" dimension="2"/>
    <map measureGroup="3" dimension="0"/>
    <map measureGroup="3" dimension="2"/>
    <map measureGroup="3" dimension="4"/>
    <map measureGroup="4" dimension="0"/>
    <map measureGroup="4" dimension="2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wng" refreshedDate="45252.653678472219" createdVersion="5" refreshedVersion="8" minRefreshableVersion="3" recordCount="0" supportSubquery="1" supportAdvancedDrill="1" xr:uid="{25278A04-897C-4A3B-A60C-B3EADEFC69F0}">
  <cacheSource type="external" connectionId="2"/>
  <cacheFields count="4">
    <cacheField name="[Country].[Country Hierarchy].[Country]" caption="Country" numFmtId="0" hierarchy="12" level="1">
      <sharedItems count="1">
        <s v="USA"/>
      </sharedItems>
      <extLst>
        <ext xmlns:x15="http://schemas.microsoft.com/office/spreadsheetml/2010/11/main" uri="{4F2E5C28-24EA-4eb8-9CBF-B6C8F9C3D259}">
          <x15:cachedUniqueNames>
            <x15:cachedUniqueName index="0" name="[Country].[Country Hierarchy].[Country].&amp;[USA]"/>
          </x15:cachedUniqueNames>
        </ext>
      </extLst>
    </cacheField>
    <cacheField name="[Country].[Country Hierarchy].[Region]" caption="Region" numFmtId="0" hierarchy="12" level="2">
      <sharedItems count="2">
        <s v="Northeast"/>
        <s v="West"/>
      </sharedItems>
      <extLst>
        <ext xmlns:x15="http://schemas.microsoft.com/office/spreadsheetml/2010/11/main" uri="{4F2E5C28-24EA-4eb8-9CBF-B6C8F9C3D259}">
          <x15:cachedUniqueNames>
            <x15:cachedUniqueName index="0" name="[Country].[Country Hierarchy].[Region].&amp;[Northeast]"/>
            <x15:cachedUniqueName index="1" name="[Country].[Country Hierarchy].[Region].&amp;[West]"/>
          </x15:cachedUniqueNames>
        </ext>
      </extLst>
    </cacheField>
    <cacheField name="[Country].[Country Hierarchy].[State]" caption="State" numFmtId="0" hierarchy="12" level="3">
      <sharedItems count="3">
        <s v="Massachusetts"/>
        <s v="New York"/>
        <s v="California"/>
      </sharedItems>
      <extLst>
        <ext xmlns:x15="http://schemas.microsoft.com/office/spreadsheetml/2010/11/main" uri="{4F2E5C28-24EA-4eb8-9CBF-B6C8F9C3D259}">
          <x15:cachedUniqueNames>
            <x15:cachedUniqueName index="0" name="[Country].[Country Hierarchy].[State].&amp;[Massachusetts]"/>
            <x15:cachedUniqueName index="1" name="[Country].[Country Hierarchy].[State].&amp;[New York]"/>
            <x15:cachedUniqueName index="2" name="[Country].[Country Hierarchy].[State].&amp;[California]"/>
          </x15:cachedUniqueNames>
        </ext>
      </extLst>
    </cacheField>
    <cacheField name="[Country].[Country Hierarchy].[City]" caption="City" numFmtId="0" hierarchy="12" level="4">
      <sharedItems count="3">
        <s v="Boston"/>
        <s v="Cambridge"/>
        <s v="New York"/>
      </sharedItems>
      <extLst>
        <ext xmlns:x15="http://schemas.microsoft.com/office/spreadsheetml/2010/11/main" uri="{4F2E5C28-24EA-4eb8-9CBF-B6C8F9C3D259}">
          <x15:cachedUniqueNames>
            <x15:cachedUniqueName index="0" name="[Country].[Country Hierarchy].[City].&amp;[Boston]"/>
            <x15:cachedUniqueName index="1" name="[Country].[Country Hierarchy].[City].&amp;[Cambridge]"/>
            <x15:cachedUniqueName index="2" name="[Country].[Country Hierarchy].[City].&amp;[New York]"/>
          </x15:cachedUniqueNames>
        </ext>
      </extLst>
    </cacheField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0" memberValueDatatype="20" unbalanced="0"/>
    <cacheHierarchy uniqueName="[Calendar].[Fiscal Year]" caption="Fiscal Year" attribute="1" time="1" defaultMemberUniqueName="[Calendar].[Fiscal Year].[All]" allUniqueName="[Calendar].[Fiscal 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Country].[State]" caption="State" attribute="1" defaultMemberUniqueName="[Country].[State].[All]" allUniqueName="[Country].[State].[All]" dimensionUniqueName="[Country]" displayFolder="" count="0" memberValueDatatype="130" unbalanced="0"/>
    <cacheHierarchy uniqueName="[Country].[City]" caption="City" attribute="1" defaultMemberUniqueName="[Country].[City].[All]" allUniqueName="[Country].[City].[All]" dimensionUniqueName="[Country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Order].[Order ID]" caption="Order ID" attribute="1" defaultMemberUniqueName="[Order].[Order ID].[All]" allUniqueName="[Order].[Order ID].[All]" dimensionUniqueName="[Order]" displayFolder="" count="0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0" memberValueDatatype="20" unbalanced="0"/>
    <cacheHierarchy uniqueName="[Order].[Amount]" caption="Amount" attribute="1" defaultMemberUniqueName="[Order].[Amount].[All]" allUniqueName="[Order].[Amount].[All]" dimensionUniqueName="[Order]" displayFolder="" count="0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0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0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0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0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0" memberValueDatatype="5" unbalanced="0"/>
    <cacheHierarchy uniqueName="[Result].[School]" caption="School" attribute="1" defaultMemberUniqueName="[Result].[School].[All]" allUniqueName="[Result].[School].[All]" dimensionUniqueName="[Result]" displayFolder="" count="0" memberValueDatatype="130" unbalanced="0"/>
    <cacheHierarchy uniqueName="[Result].[Student]" caption="Student" attribute="1" defaultMemberUniqueName="[Result].[Student].[All]" allUniqueName="[Result].[Student].[All]" dimensionUniqueName="[Result]" displayFolder="" count="0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0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0" memberValueDatatype="20" unbalanced="0"/>
    <cacheHierarchy uniqueName="[Result].[Actual]" caption="Actual" attribute="1" defaultMemberUniqueName="[Result].[Actual].[All]" allUniqueName="[Result].[Actual].[All]" dimensionUniqueName="[Result]" displayFolder="" count="0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hidden="1"/>
    <cacheHierarchy uniqueName="[Measures].[Sum of Amount]" caption="Sum of Amount" measure="1" displayFolder="" measureGroup="Ord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Actual]" caption="Average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orecast]" caption="Average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Academic Year Scores Set]" caption="Academic Year Scores Set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calculatedMembers count="1">
    <calculatedMember name="[Academic Year Scores Set]" mdx="{([Result].[Academic Year].&amp;[2022/23],[Measures].[Average of Actual]),([Result].[Academic Year].&amp;[2023/24],[Measures].[Average of Forecas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 columnCount="2">
              <x14:headers>
                <x14:header uniqueName="[Result].[Academic Year].[Academic Year]" hierarchyName="[Result].[Academic Year]"/>
                <x14:header/>
              </x14:headers>
              <x14:rows>
                <x14:row>
                  <x14:rowItem u="[Result].[Academic Year].&amp;[2022/23]" d="2022/23"/>
                  <x14:rowItem u="[Measures].[Average of Actual]" d="Average of Actual"/>
                </x14:row>
                <x14:row>
                  <x14:rowItem u="[Result].[Academic Year].&amp;[2023/24]" d="2023/24"/>
                  <x14:rowItem u="[Measures].[Average of Forecast]" d="Average of Forecast"/>
                </x14:row>
              </x14:rows>
            </x14:tupleSet>
          </x14:calculatedMember>
        </ext>
      </extLst>
    </calculatedMember>
  </calculatedMembers>
  <dimensions count="7">
    <dimension name="Calendar" uniqueName="[Calendar]" caption="Calendar"/>
    <dimension name="Country" uniqueName="[Country]" caption="Country"/>
    <dimension name="Customer" uniqueName="[Customer]" caption="Customer"/>
    <dimension measure="1" name="Measures" uniqueName="[Measures]" caption="Measures"/>
    <dimension name="Order" uniqueName="[Order]" caption="Order"/>
    <dimension name="OrderDetail" uniqueName="[OrderDetail]" caption="OrderDetail"/>
    <dimension name="Result" uniqueName="[Result]" caption="Result"/>
  </dimensions>
  <measureGroups count="6">
    <measureGroup name="Calendar" caption="Calendar"/>
    <measureGroup name="Country" caption="Country"/>
    <measureGroup name="Customer" caption="Customer"/>
    <measureGroup name="Order" caption="Order"/>
    <measureGroup name="OrderDetail" caption="OrderDetail"/>
    <measureGroup name="Result" caption="Result"/>
  </measureGroups>
  <maps count="11">
    <map measureGroup="0" dimension="0"/>
    <map measureGroup="1" dimension="1"/>
    <map measureGroup="2" dimension="2"/>
    <map measureGroup="3" dimension="0"/>
    <map measureGroup="3" dimension="2"/>
    <map measureGroup="3" dimension="4"/>
    <map measureGroup="4" dimension="0"/>
    <map measureGroup="4" dimension="2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wng" refreshedDate="45252.653679513889" createdVersion="5" refreshedVersion="8" minRefreshableVersion="3" recordCount="0" supportSubquery="1" supportAdvancedDrill="1" xr:uid="{F8BDF977-F275-4992-87FD-188AC54BDB53}">
  <cacheSource type="external" connectionId="2"/>
  <cacheFields count="2">
    <cacheField name="[Calendar].[Fiscal Year].[Fiscal Year]" caption="Fiscal Year" numFmtId="0" hierarchy="9" level="1">
      <sharedItems containsSemiMixedTypes="0" containsString="0" containsNumber="1" containsInteger="1" minValue="2023" maxValue="2024" count="2">
        <n v="2023"/>
        <n v="2024"/>
      </sharedItems>
      <extLst>
        <ext xmlns:x15="http://schemas.microsoft.com/office/spreadsheetml/2010/11/main" uri="{4F2E5C28-24EA-4eb8-9CBF-B6C8F9C3D259}">
          <x15:cachedUniqueNames>
            <x15:cachedUniqueName index="0" name="[Calendar].[Fiscal Year].&amp;[2023]"/>
            <x15:cachedUniqueName index="1" name="[Calendar].[Fiscal Year].&amp;[2024]"/>
          </x15:cachedUniqueNames>
        </ext>
      </extLst>
    </cacheField>
    <cacheField name="[Calendar].[Fiscal Quarter].[Fiscal Quarter]" caption="Fiscal Quarter" numFmtId="0" hierarchy="8" level="1">
      <sharedItems containsSemiMixedTypes="0" containsString="0" containsNumber="1" containsInteger="1" minValue="1" maxValue="4" count="4">
        <n v="2"/>
        <n v="3"/>
        <n v="4"/>
        <n v="1"/>
      </sharedItems>
      <extLst>
        <ext xmlns:x15="http://schemas.microsoft.com/office/spreadsheetml/2010/11/main" uri="{4F2E5C28-24EA-4eb8-9CBF-B6C8F9C3D259}">
          <x15:cachedUniqueNames>
            <x15:cachedUniqueName index="0" name="[Calendar].[Fiscal Quarter].&amp;[2]"/>
            <x15:cachedUniqueName index="1" name="[Calendar].[Fiscal Quarter].&amp;[3]"/>
            <x15:cachedUniqueName index="2" name="[Calendar].[Fiscal Quarter].&amp;[4]"/>
            <x15:cachedUniqueName index="3" name="[Calendar].[Fiscal Quarter].&amp;[1]"/>
          </x15:cachedUniqueNames>
        </ext>
      </extLst>
    </cacheField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2" memberValueDatatype="20" unbalanced="0">
      <fieldsUsage count="2">
        <fieldUsage x="-1"/>
        <fieldUsage x="1"/>
      </fieldsUsage>
    </cacheHierarchy>
    <cacheHierarchy uniqueName="[Calendar].[Fiscal Year]" caption="Fiscal Year" attribute="1" time="1" defaultMemberUniqueName="[Calendar].[Fiscal Year].[All]" allUniqueName="[Calendar].[Fiscal 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0" unbalanced="0"/>
    <cacheHierarchy uniqueName="[Country].[State]" caption="State" attribute="1" defaultMemberUniqueName="[Country].[State].[All]" allUniqueName="[Country].[State].[All]" dimensionUniqueName="[Country]" displayFolder="" count="0" memberValueDatatype="130" unbalanced="0"/>
    <cacheHierarchy uniqueName="[Country].[City]" caption="City" attribute="1" defaultMemberUniqueName="[Country].[City].[All]" allUniqueName="[Country].[City].[All]" dimensionUniqueName="[Country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Order].[Order ID]" caption="Order ID" attribute="1" defaultMemberUniqueName="[Order].[Order ID].[All]" allUniqueName="[Order].[Order ID].[All]" dimensionUniqueName="[Order]" displayFolder="" count="0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0" memberValueDatatype="20" unbalanced="0"/>
    <cacheHierarchy uniqueName="[Order].[Amount]" caption="Amount" attribute="1" defaultMemberUniqueName="[Order].[Amount].[All]" allUniqueName="[Order].[Amount].[All]" dimensionUniqueName="[Order]" displayFolder="" count="0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0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0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0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0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0" memberValueDatatype="5" unbalanced="0"/>
    <cacheHierarchy uniqueName="[Result].[School]" caption="School" attribute="1" defaultMemberUniqueName="[Result].[School].[All]" allUniqueName="[Result].[School].[All]" dimensionUniqueName="[Result]" displayFolder="" count="0" memberValueDatatype="130" unbalanced="0"/>
    <cacheHierarchy uniqueName="[Result].[Student]" caption="Student" attribute="1" defaultMemberUniqueName="[Result].[Student].[All]" allUniqueName="[Result].[Student].[All]" dimensionUniqueName="[Result]" displayFolder="" count="0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0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0" memberValueDatatype="20" unbalanced="0"/>
    <cacheHierarchy uniqueName="[Result].[Actual]" caption="Actual" attribute="1" defaultMemberUniqueName="[Result].[Actual].[All]" allUniqueName="[Result].[Actual].[All]" dimensionUniqueName="[Result]" displayFolder="" count="0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hidden="1"/>
    <cacheHierarchy uniqueName="[Measures].[Sum of Amount]" caption="Sum of Amount" measure="1" displayFolder="" measureGroup="Ord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Actual]" caption="Average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orecast]" caption="Average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Academic Year Scores Set]" caption="Academic Year Scores Set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calculatedMembers count="1">
    <calculatedMember name="[Academic Year Scores Set]" mdx="{([Result].[Academic Year].&amp;[2022/23],[Measures].[Average of Actual]),([Result].[Academic Year].&amp;[2023/24],[Measures].[Average of Forecas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 columnCount="2">
              <x14:headers>
                <x14:header uniqueName="[Result].[Academic Year].[Academic Year]" hierarchyName="[Result].[Academic Year]"/>
                <x14:header/>
              </x14:headers>
              <x14:rows>
                <x14:row>
                  <x14:rowItem u="[Result].[Academic Year].&amp;[2022/23]" d="2022/23"/>
                  <x14:rowItem u="[Measures].[Average of Actual]" d="Average of Actual"/>
                </x14:row>
                <x14:row>
                  <x14:rowItem u="[Result].[Academic Year].&amp;[2023/24]" d="2023/24"/>
                  <x14:rowItem u="[Measures].[Average of Forecast]" d="Average of Forecast"/>
                </x14:row>
              </x14:rows>
            </x14:tupleSet>
          </x14:calculatedMember>
        </ext>
      </extLst>
    </calculatedMember>
  </calculatedMembers>
  <dimensions count="7">
    <dimension name="Calendar" uniqueName="[Calendar]" caption="Calendar"/>
    <dimension name="Country" uniqueName="[Country]" caption="Country"/>
    <dimension name="Customer" uniqueName="[Customer]" caption="Customer"/>
    <dimension measure="1" name="Measures" uniqueName="[Measures]" caption="Measures"/>
    <dimension name="Order" uniqueName="[Order]" caption="Order"/>
    <dimension name="OrderDetail" uniqueName="[OrderDetail]" caption="OrderDetail"/>
    <dimension name="Result" uniqueName="[Result]" caption="Result"/>
  </dimensions>
  <measureGroups count="6">
    <measureGroup name="Calendar" caption="Calendar"/>
    <measureGroup name="Country" caption="Country"/>
    <measureGroup name="Customer" caption="Customer"/>
    <measureGroup name="Order" caption="Order"/>
    <measureGroup name="OrderDetail" caption="OrderDetail"/>
    <measureGroup name="Result" caption="Result"/>
  </measureGroups>
  <maps count="11">
    <map measureGroup="0" dimension="0"/>
    <map measureGroup="1" dimension="1"/>
    <map measureGroup="2" dimension="2"/>
    <map measureGroup="3" dimension="0"/>
    <map measureGroup="3" dimension="2"/>
    <map measureGroup="3" dimension="4"/>
    <map measureGroup="4" dimension="0"/>
    <map measureGroup="4" dimension="2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wng" refreshedDate="45252.653680787036" createdVersion="5" refreshedVersion="8" minRefreshableVersion="3" recordCount="0" supportSubquery="1" supportAdvancedDrill="1" xr:uid="{23AD9143-A05A-41C3-9A41-A524BC6E7778}">
  <cacheSource type="external" connectionId="2"/>
  <cacheFields count="5">
    <cacheField name="[Result].[School].[School]" caption="School" numFmtId="0" hierarchy="26" level="1">
      <sharedItems count="2">
        <s v="IQ High"/>
        <s v="Mountain High"/>
      </sharedItems>
    </cacheField>
    <cacheField name="[Academic Year Scores Set].[Result].[Academic Year].[Academic Year]" caption="Academic Year" numFmtId="0" hierarchy="47">
      <sharedItems count="2">
        <s v="2022/23"/>
        <s v="2023/24"/>
      </sharedItems>
    </cacheField>
    <cacheField name="[Academic Year Scores Set].[Measures]" caption="Values" numFmtId="0" hierarchy="47" level="1">
      <sharedItems count="2">
        <s v="Average of Actual"/>
        <s v="Average of Forecast"/>
      </sharedItems>
      <extLst>
        <ext xmlns:x15="http://schemas.microsoft.com/office/spreadsheetml/2010/11/main" uri="{4F2E5C28-24EA-4eb8-9CBF-B6C8F9C3D259}">
          <x15:cachedUniqueNames>
            <x15:cachedUniqueName index="0" name="[Measures].[Average of Actual]"/>
            <x15:cachedUniqueName index="1" name="[Measures].[Average of Forecast]"/>
          </x15:cachedUniqueNames>
        </ext>
      </extLst>
    </cacheField>
    <cacheField name="[Measures].[Average of Actual]" caption="Average of Actual" numFmtId="0" hierarchy="45" level="32767"/>
    <cacheField name="[Measures].[Average of Forecast]" caption="Average of Forecast" numFmtId="0" hierarchy="46" level="32767"/>
  </cacheFields>
  <cacheHierarchies count="48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0" memberValueDatatype="20" unbalanced="0"/>
    <cacheHierarchy uniqueName="[Calendar].[Fiscal Year]" caption="Fiscal Year" attribute="1" time="1" defaultMemberUniqueName="[Calendar].[Fiscal Year].[All]" allUniqueName="[Calendar].[Fiscal 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0" memberValueDatatype="130" unbalanced="0"/>
    <cacheHierarchy uniqueName="[Country].[Region]" caption="Region" attribute="1" defaultMemberUniqueName="[Country].[Region].[All]" allUniqueName="[Country].[Region].[All]" dimensionUniqueName="[Country]" displayFolder="" count="0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0" unbalanced="0"/>
    <cacheHierarchy uniqueName="[Country].[State]" caption="State" attribute="1" defaultMemberUniqueName="[Country].[State].[All]" allUniqueName="[Country].[State].[All]" dimensionUniqueName="[Country]" displayFolder="" count="0" memberValueDatatype="130" unbalanced="0"/>
    <cacheHierarchy uniqueName="[Country].[City]" caption="City" attribute="1" defaultMemberUniqueName="[Country].[City].[All]" allUniqueName="[Country].[City].[All]" dimensionUniqueName="[Country]" displayFolder="" count="0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0" memberValueDatatype="20" unbalanced="0"/>
    <cacheHierarchy uniqueName="[Customer].[Name]" caption="Name" attribute="1" defaultMemberUniqueName="[Customer].[Name].[All]" allUniqueName="[Customer].[Name].[All]" dimensionUniqueName="[Customer]" displayFolder="" count="0" memberValueDatatype="130" unbalanced="0"/>
    <cacheHierarchy uniqueName="[Order].[Order ID]" caption="Order ID" attribute="1" defaultMemberUniqueName="[Order].[Order ID].[All]" allUniqueName="[Order].[Order ID].[All]" dimensionUniqueName="[Order]" displayFolder="" count="0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0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0" memberValueDatatype="20" unbalanced="0"/>
    <cacheHierarchy uniqueName="[Order].[Amount]" caption="Amount" attribute="1" defaultMemberUniqueName="[Order].[Amount].[All]" allUniqueName="[Order].[Amount].[All]" dimensionUniqueName="[Order]" displayFolder="" count="0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0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0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0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0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0" memberValueDatatype="5" unbalanced="0"/>
    <cacheHierarchy uniqueName="[Result].[School]" caption="School" attribute="1" defaultMemberUniqueName="[Result].[School].[All]" allUniqueName="[Result].[School].[All]" dimensionUniqueName="[Result]" displayFolder="" count="2" memberValueDatatype="130" unbalanced="0">
      <fieldsUsage count="2">
        <fieldUsage x="-1"/>
        <fieldUsage x="0"/>
      </fieldsUsage>
    </cacheHierarchy>
    <cacheHierarchy uniqueName="[Result].[Student]" caption="Student" attribute="1" defaultMemberUniqueName="[Result].[Student].[All]" allUniqueName="[Result].[Student].[All]" dimensionUniqueName="[Result]" displayFolder="" count="0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2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0" memberValueDatatype="20" unbalanced="0"/>
    <cacheHierarchy uniqueName="[Result].[Actual]" caption="Actual" attribute="1" defaultMemberUniqueName="[Result].[Actual].[All]" allUniqueName="[Result].[Actual].[All]" dimensionUniqueName="[Result]" displayFolder="" count="0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hidden="1"/>
    <cacheHierarchy uniqueName="[Measures].[Sum of Amount]" caption="Sum of Amount" measure="1" displayFolder="" measureGroup="Order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Average of Actual]" caption="Average of Actual" measure="1" displayFolder="" measureGroup="Resul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Forecast]" caption="Average of Forecast" measure="1" displayFolder="" measureGroup="Resul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Academic Year Scores Set]" caption="Academic Year Scores Set" set="1" displayFolder="" count="0" unbalanced="0" unbalancedGroup="0">
      <fieldsUsage count="2">
        <fieldUsage x="1"/>
        <fieldUsage x="2"/>
      </fieldsUsage>
      <extLst>
        <ext xmlns:x14="http://schemas.microsoft.com/office/spreadsheetml/2009/9/main" uri="{8CF416AD-EC4C-4aba-99F5-12A058AE0983}">
          <x14:cacheHierarchy flattenHierarchies="0" measuresSet="1" hierarchizeDistinct="0">
            <x14:setLevels count="2">
              <x14:setLevel hierarchy="28"/>
              <x14:setLevel hierarchy="-2"/>
            </x14:setLevels>
          </x14:cacheHierarchy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calculatedMembers count="1">
    <calculatedMember name="[Academic Year Scores Set]" mdx="{([Result].[Academic Year].&amp;[2022/23],[Measures].[Average of Actual]),([Result].[Academic Year].&amp;[2023/24],[Measures].[Average of Forecast])}" set="1">
      <extLst>
        <ext xmlns:x14="http://schemas.microsoft.com/office/spreadsheetml/2009/9/main" uri="{0C70D0D5-359C-4a49-802D-23BBF952B5CE}">
          <x14:calculatedMember flattenHierarchies="0" hierarchizeDistinct="0">
            <x14:tupleSet rowCount="2" columnCount="2">
              <x14:headers>
                <x14:header uniqueName="[Result].[Academic Year].[Academic Year]" hierarchyName="[Result].[Academic Year]"/>
                <x14:header/>
              </x14:headers>
              <x14:rows>
                <x14:row>
                  <x14:rowItem u="[Result].[Academic Year].&amp;[2022/23]" d="2022/23"/>
                  <x14:rowItem u="[Measures].[Average of Actual]" d="Average of Actual"/>
                </x14:row>
                <x14:row>
                  <x14:rowItem u="[Result].[Academic Year].&amp;[2023/24]" d="2023/24"/>
                  <x14:rowItem u="[Measures].[Average of Forecast]" d="Average of Forecast"/>
                </x14:row>
              </x14:rows>
            </x14:tupleSet>
          </x14:calculatedMember>
        </ext>
      </extLst>
    </calculatedMember>
  </calculatedMembers>
  <dimensions count="7">
    <dimension name="Calendar" uniqueName="[Calendar]" caption="Calendar"/>
    <dimension name="Country" uniqueName="[Country]" caption="Country"/>
    <dimension name="Customer" uniqueName="[Customer]" caption="Customer"/>
    <dimension measure="1" name="Measures" uniqueName="[Measures]" caption="Measures"/>
    <dimension name="Order" uniqueName="[Order]" caption="Order"/>
    <dimension name="OrderDetail" uniqueName="[OrderDetail]" caption="OrderDetail"/>
    <dimension name="Result" uniqueName="[Result]" caption="Result"/>
  </dimensions>
  <measureGroups count="6">
    <measureGroup name="Calendar" caption="Calendar"/>
    <measureGroup name="Country" caption="Country"/>
    <measureGroup name="Customer" caption="Customer"/>
    <measureGroup name="Order" caption="Order"/>
    <measureGroup name="OrderDetail" caption="OrderDetail"/>
    <measureGroup name="Result" caption="Result"/>
  </measureGroups>
  <maps count="11">
    <map measureGroup="0" dimension="0"/>
    <map measureGroup="1" dimension="1"/>
    <map measureGroup="2" dimension="2"/>
    <map measureGroup="3" dimension="0"/>
    <map measureGroup="3" dimension="2"/>
    <map measureGroup="3" dimension="4"/>
    <map measureGroup="4" dimension="0"/>
    <map measureGroup="4" dimension="2"/>
    <map measureGroup="4" dimension="4"/>
    <map measureGroup="4" dimension="5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dawng" refreshedDate="45252.658565162033" createdVersion="3" refreshedVersion="8" minRefreshableVersion="3" recordCount="0" tupleCache="1" supportSubquery="1" supportAdvancedDrill="1" xr:uid="{5ACC5D37-00BD-4FEC-80FF-162E982A9B23}">
  <cacheSource type="external" connectionId="2"/>
  <cacheFields count="2">
    <cacheField name="[Measures].[MeasuresLevel]" caption="MeasuresLevel" numFmtId="0" hierarchy="17">
      <sharedItems count="1">
        <s v="[Measures].[Sum of Amount]" c="Sum of Amount"/>
      </sharedItems>
    </cacheField>
    <cacheField name="[Customer].[Name].[Name]" caption="Name" numFmtId="0" hierarchy="16" level="1">
      <sharedItems count="5">
        <s v="[Customer].[Name].&amp;[CatChat]" c="CatChat"/>
        <s v="[Customer].[Name].&amp;[Manic Mango]" c="Manic Mango"/>
        <s v="[Customer].[Name].&amp;[Nebula Dynamics]" c="Nebula Dynamics"/>
        <s v="[Customer].[Name].&amp;[Nova Soda]" c="Nova Soda"/>
        <s v="[Customer].[Name].&amp;[Starbuzz]" c="Starbuzz"/>
      </sharedItems>
    </cacheField>
  </cacheFields>
  <cacheHierarchies count="49">
    <cacheHierarchy uniqueName="[Calendar].[Date]" caption="Date" attribute="1" time="1" keyAttribute="1" defaultMemberUniqueName="[Calendar].[Date].[All]" allUniqueName="[Calendar].[Date].[All]" dimensionUniqueName="[Calendar]" displayFolder="" count="2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2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/>
    <cacheHierarchy uniqueName="[Calendar].[MMM-YYYY]" caption="MMM-YYYY" attribute="1" time="1" defaultMemberUniqueName="[Calendar].[MMM-YYYY].[All]" allUniqueName="[Calendar].[MMM-YYYY].[All]" dimensionUniqueName="[Calendar]" displayFolder="" count="2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2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2" memberValueDatatype="130" unbalanced="0"/>
    <cacheHierarchy uniqueName="[Calendar].[Fiscal Quarter]" caption="Fiscal Quarter" attribute="1" time="1" defaultMemberUniqueName="[Calendar].[Fiscal Quarter].[All]" allUniqueName="[Calendar].[Fiscal Quarter].[All]" dimensionUniqueName="[Calendar]" displayFolder="" count="2" memberValueDatatype="20" unbalanced="0"/>
    <cacheHierarchy uniqueName="[Calendar].[Fiscal Year]" caption="Fiscal Year" attribute="1" time="1" defaultMemberUniqueName="[Calendar].[Fiscal Year].[All]" allUniqueName="[Calendar].[Fiscal Year].[All]" dimensionUniqueName="[Calendar]" displayFolder="" count="2" memberValueDatatype="2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/>
    <cacheHierarchy uniqueName="[Country].[Region]" caption="Region" attribute="1" defaultMemberUniqueName="[Country].[Region].[All]" allUniqueName="[Country].[Region].[All]" dimensionUniqueName="[Country]" displayFolder="" count="2" memberValueDatatype="130" unbalanced="0"/>
    <cacheHierarchy uniqueName="[Country].[Country Hierarchy]" caption="Country Hierarchy" defaultMemberUniqueName="[Country].[Country Hierarchy].[All]" allUniqueName="[Country].[Country Hierarchy].[All]" dimensionUniqueName="[Country]" displayFolder="" count="5" unbalanced="0"/>
    <cacheHierarchy uniqueName="[Country].[State]" caption="State" attribute="1" defaultMemberUniqueName="[Country].[State].[All]" allUniqueName="[Country].[State].[All]" dimensionUniqueName="[Country]" displayFolder="" count="2" memberValueDatatype="130" unbalanced="0"/>
    <cacheHierarchy uniqueName="[Country].[City]" caption="City" attribute="1" defaultMemberUniqueName="[Country].[City].[All]" allUniqueName="[Country].[City].[All]" dimensionUniqueName="[Country]" displayFolder="" count="2" memberValueDatatype="130" unbalanced="0"/>
    <cacheHierarchy uniqueName="[Customer].[Customer ID]" caption="Customer ID" attribute="1" defaultMemberUniqueName="[Customer].[Customer ID].[All]" allUniqueName="[Customer].[Customer ID].[All]" dimensionUniqueName="[Customer]" displayFolder="" count="2" memberValueDatatype="20" unbalanced="0"/>
    <cacheHierarchy uniqueName="[Customer].[Name]" caption="Name" attribute="1" defaultMemberUniqueName="[Customer].[Name].[All]" allUniqueName="[Customer].[Name].[All]" allCaption="All" dimensionUniqueName="[Customer]" displayFolder="" count="2" memberValueDatatype="130" unbalanced="0">
      <fieldsUsage count="2">
        <fieldUsage x="-1"/>
        <fieldUsage x="1"/>
      </fieldsUsage>
    </cacheHierarchy>
    <cacheHierarchy uniqueName="[Measures]" caption="Measures" attribute="1" keyAttribute="1" defaultMemberUniqueName="[Measures].[__No measures defined]" dimensionUniqueName="[Measures]" displayFolder="" measures="1" count="1" memberValueDatatype="130" unbalanced="0">
      <fieldsUsage count="1">
        <fieldUsage x="0"/>
      </fieldsUsage>
    </cacheHierarchy>
    <cacheHierarchy uniqueName="[Order].[Order ID]" caption="Order ID" attribute="1" defaultMemberUniqueName="[Order].[Order ID].[All]" allUniqueName="[Order].[Order ID].[All]" dimensionUniqueName="[Order]" displayFolder="" count="2" memberValueDatatype="20" unbalanced="0"/>
    <cacheHierarchy uniqueName="[Order].[Order Date]" caption="Order Date" attribute="1" time="1" defaultMemberUniqueName="[Order].[Order Date].[All]" allUniqueName="[Order].[Order Date].[All]" dimensionUniqueName="[Order]" displayFolder="" count="2" memberValueDatatype="7" unbalanced="0"/>
    <cacheHierarchy uniqueName="[Order].[Customer ID]" caption="Customer ID" attribute="1" defaultMemberUniqueName="[Order].[Customer ID].[All]" allUniqueName="[Order].[Customer ID].[All]" dimensionUniqueName="[Order]" displayFolder="" count="2" memberValueDatatype="20" unbalanced="0"/>
    <cacheHierarchy uniqueName="[Order].[Amount]" caption="Amount" attribute="1" defaultMemberUniqueName="[Order].[Amount].[All]" allUniqueName="[Order].[Amount].[All]" dimensionUniqueName="[Order]" displayFolder="" count="2" memberValueDatatype="5" unbalanced="0"/>
    <cacheHierarchy uniqueName="[OrderDetail].[Order ID]" caption="Order ID" attribute="1" defaultMemberUniqueName="[OrderDetail].[Order ID].[All]" allUniqueName="[OrderDetail].[Order ID].[All]" dimensionUniqueName="[OrderDetail]" displayFolder="" count="2" memberValueDatatype="20" unbalanced="0"/>
    <cacheHierarchy uniqueName="[OrderDetail].[Product ID]" caption="Product ID" attribute="1" defaultMemberUniqueName="[OrderDetail].[Product ID].[All]" allUniqueName="[OrderDetail].[Product ID].[All]" dimensionUniqueName="[OrderDetail]" displayFolder="" count="2" memberValueDatatype="20" unbalanced="0"/>
    <cacheHierarchy uniqueName="[OrderDetail].[Unit Price]" caption="Unit Price" attribute="1" defaultMemberUniqueName="[OrderDetail].[Unit Price].[All]" allUniqueName="[OrderDetail].[Unit Price].[All]" dimensionUniqueName="[OrderDetail]" displayFolder="" count="2" memberValueDatatype="5" unbalanced="0"/>
    <cacheHierarchy uniqueName="[OrderDetail].[Quantity]" caption="Quantity" attribute="1" defaultMemberUniqueName="[OrderDetail].[Quantity].[All]" allUniqueName="[OrderDetail].[Quantity].[All]" dimensionUniqueName="[OrderDetail]" displayFolder="" count="2" memberValueDatatype="20" unbalanced="0"/>
    <cacheHierarchy uniqueName="[OrderDetail].[Total]" caption="Total" attribute="1" defaultMemberUniqueName="[OrderDetail].[Total].[All]" allUniqueName="[OrderDetail].[Total].[All]" dimensionUniqueName="[OrderDetail]" displayFolder="" count="2" memberValueDatatype="5" unbalanced="0"/>
    <cacheHierarchy uniqueName="[Result].[School]" caption="School" attribute="1" defaultMemberUniqueName="[Result].[School].[All]" allUniqueName="[Result].[School].[All]" dimensionUniqueName="[Result]" displayFolder="" count="2" memberValueDatatype="130" unbalanced="0"/>
    <cacheHierarchy uniqueName="[Result].[Student]" caption="Student" attribute="1" defaultMemberUniqueName="[Result].[Student].[All]" allUniqueName="[Result].[Student].[All]" dimensionUniqueName="[Result]" displayFolder="" count="2" memberValueDatatype="20" unbalanced="0"/>
    <cacheHierarchy uniqueName="[Result].[Academic Year]" caption="Academic Year" attribute="1" defaultMemberUniqueName="[Result].[Academic Year].[All]" allUniqueName="[Result].[Academic Year].[All]" dimensionUniqueName="[Result]" displayFolder="" count="2" memberValueDatatype="130" unbalanced="0"/>
    <cacheHierarchy uniqueName="[Result].[Forecast]" caption="Forecast" attribute="1" defaultMemberUniqueName="[Result].[Forecast].[All]" allUniqueName="[Result].[Forecast].[All]" dimensionUniqueName="[Result]" displayFolder="" count="2" memberValueDatatype="20" unbalanced="0"/>
    <cacheHierarchy uniqueName="[Result].[Actual]" caption="Actual" attribute="1" defaultMemberUniqueName="[Result].[Actual].[All]" allUniqueName="[Result].[Actual].[All]" dimensionUniqueName="[Result]" displayFolder="" count="2" memberValueDatatype="20" unbalanced="0"/>
    <cacheHierarchy uniqueName="[Measures].[Amount Total]" caption="Amount Total" measure="1" displayFolder="" measureGroup="Order" count="0"/>
    <cacheHierarchy uniqueName="[Measures].[__XL_Count Customer]" caption="__XL_Count Customer" measure="1" displayFolder="" measureGroup="Customer" count="0" hidden="1"/>
    <cacheHierarchy uniqueName="[Measures].[__XL_Count Order]" caption="__XL_Count Order" measure="1" displayFolder="" measureGroup="Order" count="0" hidden="1"/>
    <cacheHierarchy uniqueName="[Measures].[__XL_Count OrderDetail]" caption="__XL_Count OrderDetail" measure="1" displayFolder="" measureGroup="OrderDetail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XL_Count Result]" caption="__XL_Count Result" measure="1" displayFolder="" measureGroup="Result" count="0" hidden="1"/>
    <cacheHierarchy uniqueName="[Measures].[__No measures defined]" caption="__No measures defined" measure="1" displayFolder="" count="0" hidden="1"/>
    <cacheHierarchy uniqueName="[Measures].[_Amount Total Goal]" caption="_Amount Total Goal" measure="1" displayFolder="" measureGroup="Order" count="0" hidden="1"/>
    <cacheHierarchy uniqueName="[Measures].[_Amount Total Status]" caption="_Amount Total Status" measure="1" iconSet="11" displayFolder="" measureGroup="Order" count="0" hidden="1"/>
    <cacheHierarchy uniqueName="[Measures].[Sum of Amount]" caption="Sum of Amount" measure="1" displayFolder="" measureGroup="Order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 of Total]" caption="Sum of Total" measure="1" displayFolder="" measureGroup="OrderDetail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 of Actual]" caption="Sum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 of Forecast]" caption="Sum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Average of Actual]" caption="Average of Actual" measure="1" displayFolder="" measureGroup="Result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Average of Forecast]" caption="Average of Forecast" measure="1" displayFolder="" measureGroup="Result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Academic Year Scores Set]" caption="Academic Year Scores Set" set="1" displayFolder="" count="0" unbalanced="0" unbalancedGroup="0">
      <extLst>
        <ext xmlns:x14="http://schemas.microsoft.com/office/spreadsheetml/2009/9/main" uri="{8CF416AD-EC4C-4aba-99F5-12A058AE0983}">
          <x14:cacheHierarchy flattenHierarchies="0" measuresSet="1" hierarchizeDistinct="0"/>
        </ext>
      </extLst>
    </cacheHierarchy>
  </cacheHierarchies>
  <kpis count="1">
    <kpi uniqueName="Amount Total" caption="Amount Total" displayFolder="" measureGroup="Order" parent="" value="[Measures].[Amount Total]" goal="[Measures].[_Amount Total Goal]" status="[Measures].[_Amount Total Status]" trend="" weight=""/>
  </kpis>
  <tupleCache>
    <entries count="6">
      <n v="1200.5">
        <tpls c="2">
          <tpl fld="1" item="1"/>
          <tpl fld="0" item="0"/>
        </tpls>
      </n>
      <n v="2114">
        <tpls c="2">
          <tpl fld="1" item="2"/>
          <tpl fld="0" item="0"/>
        </tpls>
      </n>
      <n v="933.5">
        <tpls c="2">
          <tpl fld="1" item="4"/>
          <tpl fld="0" item="0"/>
        </tpls>
      </n>
      <n v="2750">
        <tpls c="2">
          <tpl fld="1" item="0"/>
          <tpl fld="0" item="0"/>
        </tpls>
      </n>
      <n v="7996.75">
        <tpls c="2">
          <tpl hier="16" item="4294967295"/>
          <tpl fld="0" item="0"/>
        </tpls>
      </n>
      <n v="998.75">
        <tpls c="2">
          <tpl fld="1" item="3"/>
          <tpl fld="0" item="0"/>
        </tpls>
      </n>
    </entries>
    <queryCache count="7">
      <query mdx="[Measures].[Sum of Amount]">
        <tpls c="1">
          <tpl fld="0" item="0"/>
        </tpls>
      </query>
      <query mdx="[Customer].[Name].&amp;[CatChat]">
        <tpls c="1">
          <tpl fld="1" item="0"/>
        </tpls>
      </query>
      <query mdx="[Customer].[Name].&amp;[Manic Mango]">
        <tpls c="1">
          <tpl fld="1" item="1"/>
        </tpls>
      </query>
      <query mdx="[Customer].[Name].&amp;[Nebula Dynamics]">
        <tpls c="1">
          <tpl fld="1" item="2"/>
        </tpls>
      </query>
      <query mdx="[Customer].[Name].&amp;[Nova Soda]">
        <tpls c="1">
          <tpl fld="1" item="3"/>
        </tpls>
      </query>
      <query mdx="[Customer].[Name].&amp;[Starbuzz]">
        <tpls c="1">
          <tpl fld="1" item="4"/>
        </tpls>
      </query>
      <query mdx="[Customer].[Name].[All]">
        <tpls c="1">
          <tpl hier="16" item="4294967295"/>
        </tpls>
      </query>
    </queryCache>
  </tupleCache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8BB8A-57AB-4973-B3B9-4E17D550389A}" name="PivotTable1" cacheId="196" applyNumberFormats="0" applyBorderFormats="0" applyFontFormats="0" applyPatternFormats="0" applyAlignmentFormats="0" applyWidthHeightFormats="1" dataCaption="Values" tag="5f225909-6643-424a-b9e4-0d9ba6b6983b" updatedVersion="8" minRefreshableVersion="3" useAutoFormatting="1" itemPrintTitles="1" createdVersion="5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mount" fld="1" baseField="0" baseItem="0"/>
  </dataField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061078-4B51-406C-ABD5-39985A24BAF0}" name="PivotTable2" cacheId="199" applyNumberFormats="0" applyBorderFormats="0" applyFontFormats="0" applyPatternFormats="0" applyAlignmentFormats="0" applyWidthHeightFormats="1" dataCaption="Values" tag="200526dd-7a31-4724-aef6-f09a2f50ac7a" updatedVersion="8" minRefreshableVersion="3" useAutoFormatting="1" itemPrintTitles="1" createdVersion="5" indent="0" outline="1" outlineData="1" multipleFieldFilters="0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mount Total Status" fld="1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OrderDetail]"/>
        <x15:activeTabTopLevelEntity name="[Ord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4CE968-AC58-4BB2-9309-D9E32FD5D3A2}" name="PivotTable3" cacheId="202" applyNumberFormats="0" applyBorderFormats="0" applyFontFormats="0" applyPatternFormats="0" applyAlignmentFormats="0" applyWidthHeightFormats="1" dataCaption="Values" tag="accb0880-8d66-4130-9add-8aa56c46a308" updatedVersion="8" minRefreshableVersion="3" useAutoFormatting="1" itemPrintTitles="1" createdVersion="5" indent="0" outline="1" outlineData="1" multipleFieldFilters="0">
  <location ref="A1:A11" firstHeaderRow="1" firstDataRow="1" firstDataCol="1"/>
  <pivotFields count="4"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2">
        <item c="1" x="0" d="1"/>
        <item c="1" x="1" d="1"/>
      </items>
    </pivotField>
    <pivotField axis="axisRow" subtotalTop="0" showAll="0" dataSourceSort="1" defaultSubtotal="0">
      <items count="3">
        <item c="1" x="0" d="1"/>
        <item c="1" x="1" d="1"/>
        <item c="1" x="2"/>
      </items>
    </pivotField>
    <pivotField axis="axisRow" subtotalTop="0" showAll="0" dataSourceSort="1" defaultSubtotal="0">
      <items count="3">
        <item x="0"/>
        <item x="1"/>
        <item x="2"/>
      </items>
    </pivotField>
  </pivotFields>
  <rowFields count="4">
    <field x="0"/>
    <field x="1"/>
    <field x="2"/>
    <field x="3"/>
  </rowFields>
  <rowItems count="10">
    <i>
      <x/>
    </i>
    <i r="1">
      <x/>
    </i>
    <i r="2">
      <x/>
    </i>
    <i r="3">
      <x/>
    </i>
    <i r="3">
      <x v="1"/>
    </i>
    <i r="2">
      <x v="1"/>
    </i>
    <i r="3">
      <x v="2"/>
    </i>
    <i r="1">
      <x v="1"/>
    </i>
    <i r="2">
      <x v="2"/>
    </i>
    <i t="grand">
      <x/>
    </i>
  </rowItem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ount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FCB0D4-8546-4760-99F2-45B3AFA63471}" name="PivotTable4" cacheId="205" applyNumberFormats="0" applyBorderFormats="0" applyFontFormats="0" applyPatternFormats="0" applyAlignmentFormats="0" applyWidthHeightFormats="1" dataCaption="Values" tag="dc790773-8160-4793-aaf0-a3dfb4cd97d9" updatedVersion="8" minRefreshableVersion="3" useAutoFormatting="1" itemPrintTitles="1" createdVersion="5" indent="0" outline="1" outlineData="1" multipleFieldFilters="0">
  <location ref="A1:A8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2">
    <field x="0"/>
    <field x="1"/>
  </rowFields>
  <rowItems count="7">
    <i>
      <x/>
    </i>
    <i r="1">
      <x/>
    </i>
    <i r="1">
      <x v="1"/>
    </i>
    <i r="1">
      <x v="2"/>
    </i>
    <i>
      <x v="1"/>
    </i>
    <i r="1">
      <x v="3"/>
    </i>
    <i t="grand">
      <x/>
    </i>
  </rowItem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2">
    <rowHierarchyUsage hierarchyUsage="9"/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OrderDetai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A1266D-38C1-43F0-85F7-558CB4396B46}" name="PivotTable5" cacheId="208" applyNumberFormats="0" applyBorderFormats="0" applyFontFormats="0" applyPatternFormats="0" applyAlignmentFormats="0" applyWidthHeightFormats="1" dataCaption="Values" tag="f3d90832-769e-4c20-afdb-43dab5d9f6ce" updatedVersion="8" minRefreshableVersion="3" useAutoFormatting="1" itemPrintTitles="1" createdVersion="5" indent="0" outline="1" outlineData="1" multipleFieldFilters="0">
  <location ref="A1:C6" firstHeaderRow="1" firstDataRow="3" firstDataCol="1"/>
  <pivotFields count="5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>
      <items count="2">
        <item x="0"/>
        <item x="1"/>
      </items>
    </pivotField>
    <pivotField axis="axisCol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2">
    <field x="1"/>
    <field x="-2"/>
  </colFields>
  <colItems count="2">
    <i>
      <x/>
      <x/>
    </i>
    <i i="1">
      <x v="1"/>
      <x v="1"/>
    </i>
  </colItems>
  <dataFields count="2">
    <dataField name="Average of Actual" fld="3" subtotal="average" baseField="0" baseItem="0"/>
    <dataField name="Average of Forecast" fld="4" subtotal="average" baseField="0" baseItem="0"/>
  </dataFields>
  <pivotHierarchies count="49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Actual"/>
    <pivotHierarchy dragToData="1" caption="Average of Forecast"/>
    <pivotHierarchy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6"/>
  </rowHierarchiesUsage>
  <colHierarchiesUsage count="2">
    <colHierarchyUsage hierarchyUsage="47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ul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E9E6B7-A9AA-43AB-8434-201E1EBA6E89}" name="Customer" displayName="Customer" ref="A1:B6" totalsRowShown="0">
  <autoFilter ref="A1:B6" xr:uid="{39E9E6B7-A9AA-43AB-8434-201E1EBA6E89}"/>
  <tableColumns count="2">
    <tableColumn id="1" xr3:uid="{AEC5A188-705B-47B6-B4DA-2590D4248985}" name="Customer ID"/>
    <tableColumn id="2" xr3:uid="{3E9660DE-50B9-4D7A-89D1-0EC218CAEABC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162C4A-B42C-4FC6-A986-7B3C5614BFCC}" name="Order" displayName="Order" ref="A1:C7" totalsRowShown="0">
  <tableColumns count="3">
    <tableColumn id="1" xr3:uid="{65826A4F-1627-4274-937D-991501619C0D}" name="Order ID"/>
    <tableColumn id="2" xr3:uid="{910FEE44-3310-474F-A440-3741B2712983}" name="Order Date" dataDxfId="4"/>
    <tableColumn id="5" xr3:uid="{A030D196-38CE-4F0D-9205-34848341F58E}" name="Customer ID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BA07C5-EDEE-4440-A063-9BCA580804E7}" name="OrderDetail" displayName="OrderDetail" ref="A1:D8" totalsRowShown="0">
  <autoFilter ref="A1:D8" xr:uid="{49BA07C5-EDEE-4440-A063-9BCA580804E7}"/>
  <tableColumns count="4">
    <tableColumn id="1" xr3:uid="{472F56C7-867C-4802-8502-524C92E916FD}" name="Order ID"/>
    <tableColumn id="2" xr3:uid="{C10C7D28-DB6A-4FE3-B6C4-C54248405AEF}" name="Product ID" dataDxfId="2"/>
    <tableColumn id="4" xr3:uid="{51FC88E0-7D50-4CB9-B3B0-FDDF04F4F1D4}" name="Unit Price" dataDxfId="1"/>
    <tableColumn id="5" xr3:uid="{A4996E5B-CFE3-4BF9-9281-5795968FF53A}" name="Quantity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1E1CD5-B4D1-430D-9B57-1F93038E00D3}" name="Country" displayName="Country" ref="A1:D5" totalsRowShown="0">
  <autoFilter ref="A1:D5" xr:uid="{A21E1CD5-B4D1-430D-9B57-1F93038E00D3}"/>
  <tableColumns count="4">
    <tableColumn id="1" xr3:uid="{2F490D45-38F6-4A28-9F45-A14DD74E5001}" name="Country"/>
    <tableColumn id="2" xr3:uid="{4824B62B-90E1-4F48-A855-CCEA0689CB57}" name="Region"/>
    <tableColumn id="3" xr3:uid="{574FCB86-005E-4413-91A5-26C957410DAE}" name="State"/>
    <tableColumn id="4" xr3:uid="{1FF42271-62DD-47E7-95C6-B495E7391659}" name="City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4C7AFB-67F9-49FA-B985-1667AC836E59}" name="Result" displayName="Result" ref="A1:E17" totalsRowShown="0">
  <autoFilter ref="A1:E17" xr:uid="{E44C7AFB-67F9-49FA-B985-1667AC836E59}"/>
  <tableColumns count="5">
    <tableColumn id="1" xr3:uid="{37BF6125-F690-492B-BDEC-368AC9A9215E}" name="School"/>
    <tableColumn id="2" xr3:uid="{C524F645-3185-4BE4-ACF8-28ECFA2D8B18}" name="Student"/>
    <tableColumn id="3" xr3:uid="{54532769-B0EA-4695-AB7B-BC1F23C805E9}" name="Academic Year"/>
    <tableColumn id="4" xr3:uid="{8339BDA6-E3A0-4DE0-B2E9-787033D00169}" name="Forecast"/>
    <tableColumn id="5" xr3:uid="{8BE66DA0-918F-4B77-A5D8-CFD6147DEA6F}" name="Actu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3AE01-75DF-456C-A9BC-A2D6CCD865BD}">
  <dimension ref="A1:B6"/>
  <sheetViews>
    <sheetView workbookViewId="0">
      <selection activeCell="A20" sqref="A20"/>
    </sheetView>
  </sheetViews>
  <sheetFormatPr defaultRowHeight="14.25" x14ac:dyDescent="0.45"/>
  <cols>
    <col min="1" max="1" width="13" bestFit="1" customWidth="1"/>
    <col min="2" max="2" width="18" customWidth="1"/>
  </cols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 t="s">
        <v>2</v>
      </c>
    </row>
    <row r="3" spans="1:2" x14ac:dyDescent="0.45">
      <c r="A3">
        <v>2</v>
      </c>
      <c r="B3" t="s">
        <v>3</v>
      </c>
    </row>
    <row r="4" spans="1:2" x14ac:dyDescent="0.45">
      <c r="A4">
        <v>3</v>
      </c>
      <c r="B4" t="s">
        <v>4</v>
      </c>
    </row>
    <row r="5" spans="1:2" x14ac:dyDescent="0.45">
      <c r="A5">
        <v>4</v>
      </c>
      <c r="B5" t="s">
        <v>5</v>
      </c>
    </row>
    <row r="6" spans="1:2" x14ac:dyDescent="0.45">
      <c r="A6">
        <v>5</v>
      </c>
      <c r="B6" t="s">
        <v>6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C5FC-ACB1-4B80-80E7-DB721B6448C8}">
  <dimension ref="A1:C6"/>
  <sheetViews>
    <sheetView workbookViewId="0">
      <selection activeCell="C13" sqref="C13"/>
    </sheetView>
  </sheetViews>
  <sheetFormatPr defaultRowHeight="14.25" x14ac:dyDescent="0.45"/>
  <cols>
    <col min="1" max="1" width="12.53125" bestFit="1" customWidth="1"/>
    <col min="2" max="2" width="15.19921875" bestFit="1" customWidth="1"/>
    <col min="3" max="3" width="16.9296875" bestFit="1" customWidth="1"/>
    <col min="4" max="5" width="9.53125" bestFit="1" customWidth="1"/>
    <col min="6" max="7" width="11.9296875" bestFit="1" customWidth="1"/>
  </cols>
  <sheetData>
    <row r="1" spans="1:3" x14ac:dyDescent="0.45">
      <c r="B1" s="2" t="s">
        <v>38</v>
      </c>
    </row>
    <row r="2" spans="1:3" x14ac:dyDescent="0.45">
      <c r="B2" t="s">
        <v>34</v>
      </c>
      <c r="C2" t="s">
        <v>35</v>
      </c>
    </row>
    <row r="3" spans="1:3" x14ac:dyDescent="0.45">
      <c r="A3" s="2" t="s">
        <v>12</v>
      </c>
      <c r="B3" t="s">
        <v>39</v>
      </c>
      <c r="C3" t="s">
        <v>40</v>
      </c>
    </row>
    <row r="4" spans="1:3" x14ac:dyDescent="0.45">
      <c r="A4" s="3" t="s">
        <v>36</v>
      </c>
      <c r="B4" s="4">
        <v>56.25</v>
      </c>
      <c r="C4" s="4">
        <v>67</v>
      </c>
    </row>
    <row r="5" spans="1:3" x14ac:dyDescent="0.45">
      <c r="A5" s="3" t="s">
        <v>37</v>
      </c>
      <c r="B5" s="4">
        <v>50</v>
      </c>
      <c r="C5" s="4">
        <v>67.75</v>
      </c>
    </row>
    <row r="6" spans="1:3" x14ac:dyDescent="0.45">
      <c r="A6" s="3" t="s">
        <v>13</v>
      </c>
      <c r="B6" s="4">
        <v>53.125</v>
      </c>
      <c r="C6" s="4">
        <v>67.375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77189-EC9F-428E-859A-C732AC969030}">
  <dimension ref="A1:B7"/>
  <sheetViews>
    <sheetView tabSelected="1" workbookViewId="0">
      <selection activeCell="A2" sqref="A2"/>
    </sheetView>
  </sheetViews>
  <sheetFormatPr defaultRowHeight="14.25" x14ac:dyDescent="0.45"/>
  <cols>
    <col min="1" max="1" width="15.06640625" customWidth="1"/>
    <col min="2" max="2" width="13.06640625" bestFit="1" customWidth="1"/>
  </cols>
  <sheetData>
    <row r="1" spans="1:2" x14ac:dyDescent="0.45">
      <c r="A1" t="s">
        <v>12</v>
      </c>
      <c r="B1" t="str" vm="2">
        <f>CUBEMEMBER("ThisWorkbookDataModel","[Measures].[Sum of Amount]")</f>
        <v>Sum of Amount</v>
      </c>
    </row>
    <row r="2" spans="1:2" x14ac:dyDescent="0.45">
      <c r="A2" s="3" t="str" vm="6">
        <f>CUBEMEMBER("ThisWorkbookDataModel","[Customer].[Name].&amp;[CatChat]")</f>
        <v>CatChat</v>
      </c>
      <c r="B2" vm="11">
        <f>CUBEVALUE("ThisWorkbookDataModel",$A2,B$1)</f>
        <v>2750</v>
      </c>
    </row>
    <row r="3" spans="1:2" x14ac:dyDescent="0.45">
      <c r="A3" s="3" t="str" vm="4">
        <f>CUBEMEMBER("ThisWorkbookDataModel","[Customer].[Name].&amp;[Manic Mango]")</f>
        <v>Manic Mango</v>
      </c>
      <c r="B3" vm="8">
        <f>CUBEVALUE("ThisWorkbookDataModel",$A3,B$1)</f>
        <v>1200.5</v>
      </c>
    </row>
    <row r="4" spans="1:2" x14ac:dyDescent="0.45">
      <c r="A4" s="3" t="str" vm="1">
        <f>CUBEMEMBER("ThisWorkbookDataModel","[Customer].[Name].&amp;[Nebula Dynamics]")</f>
        <v>Nebula Dynamics</v>
      </c>
      <c r="B4" vm="9">
        <f>CUBEVALUE("ThisWorkbookDataModel",$A4,B$1)</f>
        <v>2114</v>
      </c>
    </row>
    <row r="5" spans="1:2" x14ac:dyDescent="0.45">
      <c r="A5" s="3" t="str" vm="7">
        <f>CUBEMEMBER("ThisWorkbookDataModel","[Customer].[Name].&amp;[Nova Soda]")</f>
        <v>Nova Soda</v>
      </c>
      <c r="B5" vm="13">
        <f>CUBEVALUE("ThisWorkbookDataModel",$A5,B$1)</f>
        <v>998.75</v>
      </c>
    </row>
    <row r="6" spans="1:2" x14ac:dyDescent="0.45">
      <c r="A6" s="3" t="str" vm="5">
        <f>CUBEMEMBER("ThisWorkbookDataModel","[Customer].[Name].&amp;[Starbuzz]")</f>
        <v>Starbuzz</v>
      </c>
      <c r="B6" vm="10">
        <f>CUBEVALUE("ThisWorkbookDataModel",$A6,B$1)</f>
        <v>933.5</v>
      </c>
    </row>
    <row r="7" spans="1:2" x14ac:dyDescent="0.45">
      <c r="A7" s="3" t="str" vm="3">
        <f>CUBEMEMBER("ThisWorkbookDataModel","[Customer].[Name].[All]","Grand Total")</f>
        <v>Grand Total</v>
      </c>
      <c r="B7" vm="12">
        <f>CUBEVALUE("ThisWorkbookDataModel",$A7,B$1)</f>
        <v>7996.75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E805-9A01-48DB-9BB5-064500285ABE}">
  <dimension ref="A1:C7"/>
  <sheetViews>
    <sheetView workbookViewId="0">
      <selection activeCell="B4" sqref="B4"/>
    </sheetView>
  </sheetViews>
  <sheetFormatPr defaultRowHeight="14.25" x14ac:dyDescent="0.45"/>
  <cols>
    <col min="2" max="2" width="10.46484375" bestFit="1" customWidth="1"/>
    <col min="3" max="3" width="10.796875" bestFit="1" customWidth="1"/>
  </cols>
  <sheetData>
    <row r="1" spans="1:3" x14ac:dyDescent="0.45">
      <c r="A1" t="s">
        <v>7</v>
      </c>
      <c r="B1" t="s">
        <v>8</v>
      </c>
      <c r="C1" t="s">
        <v>0</v>
      </c>
    </row>
    <row r="2" spans="1:3" x14ac:dyDescent="0.45">
      <c r="A2">
        <v>1</v>
      </c>
      <c r="B2" s="1">
        <v>44927</v>
      </c>
      <c r="C2">
        <v>1</v>
      </c>
    </row>
    <row r="3" spans="1:3" x14ac:dyDescent="0.45">
      <c r="A3">
        <v>2</v>
      </c>
      <c r="B3" s="1">
        <v>44927</v>
      </c>
      <c r="C3">
        <v>2</v>
      </c>
    </row>
    <row r="4" spans="1:3" x14ac:dyDescent="0.45">
      <c r="A4">
        <v>3</v>
      </c>
      <c r="B4" s="1">
        <v>44928</v>
      </c>
      <c r="C4">
        <v>5</v>
      </c>
    </row>
    <row r="5" spans="1:3" x14ac:dyDescent="0.45">
      <c r="A5">
        <v>4</v>
      </c>
      <c r="B5" s="1">
        <v>44929</v>
      </c>
      <c r="C5">
        <v>4</v>
      </c>
    </row>
    <row r="6" spans="1:3" x14ac:dyDescent="0.45">
      <c r="A6">
        <v>5</v>
      </c>
      <c r="B6" s="1">
        <v>44929</v>
      </c>
      <c r="C6">
        <v>3</v>
      </c>
    </row>
    <row r="7" spans="1:3" x14ac:dyDescent="0.45">
      <c r="A7">
        <v>6</v>
      </c>
      <c r="B7" s="1">
        <v>44929</v>
      </c>
      <c r="C7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CC29F-CAAC-489E-A7D6-CE3F5B9D57D6}">
  <dimension ref="A1:D8"/>
  <sheetViews>
    <sheetView workbookViewId="0">
      <selection activeCell="A12" sqref="A12"/>
    </sheetView>
  </sheetViews>
  <sheetFormatPr defaultRowHeight="14.25" x14ac:dyDescent="0.45"/>
  <cols>
    <col min="1" max="1" width="9.86328125" bestFit="1" customWidth="1"/>
    <col min="2" max="2" width="11.46484375" bestFit="1" customWidth="1"/>
    <col min="3" max="3" width="10.796875" bestFit="1" customWidth="1"/>
    <col min="4" max="4" width="10.06640625" bestFit="1" customWidth="1"/>
  </cols>
  <sheetData>
    <row r="1" spans="1:4" x14ac:dyDescent="0.45">
      <c r="A1" t="s">
        <v>7</v>
      </c>
      <c r="B1" t="s">
        <v>9</v>
      </c>
      <c r="C1" t="s">
        <v>10</v>
      </c>
      <c r="D1" t="s">
        <v>11</v>
      </c>
    </row>
    <row r="2" spans="1:4" x14ac:dyDescent="0.45">
      <c r="A2">
        <v>1</v>
      </c>
      <c r="B2">
        <v>1</v>
      </c>
      <c r="C2">
        <v>5.34</v>
      </c>
      <c r="D2">
        <v>100</v>
      </c>
    </row>
    <row r="3" spans="1:4" x14ac:dyDescent="0.45">
      <c r="A3">
        <v>1</v>
      </c>
      <c r="B3">
        <v>2</v>
      </c>
      <c r="C3">
        <v>7.99</v>
      </c>
      <c r="D3">
        <v>50</v>
      </c>
    </row>
    <row r="4" spans="1:4" x14ac:dyDescent="0.45">
      <c r="A4">
        <v>2</v>
      </c>
      <c r="B4">
        <v>1</v>
      </c>
      <c r="C4">
        <v>5.34</v>
      </c>
      <c r="D4">
        <v>150</v>
      </c>
    </row>
    <row r="5" spans="1:4" x14ac:dyDescent="0.45">
      <c r="A5">
        <v>3</v>
      </c>
      <c r="B5">
        <v>3</v>
      </c>
      <c r="C5">
        <v>10.57</v>
      </c>
      <c r="D5">
        <v>200</v>
      </c>
    </row>
    <row r="6" spans="1:4" x14ac:dyDescent="0.45">
      <c r="A6">
        <v>4</v>
      </c>
      <c r="B6">
        <v>2</v>
      </c>
      <c r="C6">
        <v>7.99</v>
      </c>
      <c r="D6">
        <v>125</v>
      </c>
    </row>
    <row r="7" spans="1:4" x14ac:dyDescent="0.45">
      <c r="A7">
        <v>5</v>
      </c>
      <c r="B7">
        <v>1</v>
      </c>
      <c r="C7">
        <v>5.5</v>
      </c>
      <c r="D7">
        <v>500</v>
      </c>
    </row>
    <row r="8" spans="1:4" x14ac:dyDescent="0.45">
      <c r="A8">
        <v>6</v>
      </c>
      <c r="B8">
        <v>2</v>
      </c>
      <c r="C8">
        <v>7.99</v>
      </c>
      <c r="D8">
        <v>50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057A9-043D-4135-BABA-1B6129E0B3F2}">
  <dimension ref="A1:D5"/>
  <sheetViews>
    <sheetView workbookViewId="0">
      <selection activeCell="A2" sqref="A2"/>
    </sheetView>
  </sheetViews>
  <sheetFormatPr defaultRowHeight="14.25" x14ac:dyDescent="0.45"/>
  <cols>
    <col min="1" max="1" width="9.3984375" bestFit="1" customWidth="1"/>
    <col min="2" max="2" width="8.59765625" bestFit="1" customWidth="1"/>
    <col min="3" max="3" width="12.265625" bestFit="1" customWidth="1"/>
    <col min="4" max="4" width="11.265625" bestFit="1" customWidth="1"/>
  </cols>
  <sheetData>
    <row r="1" spans="1:4" x14ac:dyDescent="0.45">
      <c r="A1" t="s">
        <v>16</v>
      </c>
      <c r="B1" t="s">
        <v>17</v>
      </c>
      <c r="C1" t="s">
        <v>18</v>
      </c>
      <c r="D1" t="s">
        <v>19</v>
      </c>
    </row>
    <row r="2" spans="1:4" x14ac:dyDescent="0.45">
      <c r="A2" t="s">
        <v>20</v>
      </c>
      <c r="B2" t="s">
        <v>23</v>
      </c>
      <c r="C2" t="s">
        <v>21</v>
      </c>
      <c r="D2" t="s">
        <v>22</v>
      </c>
    </row>
    <row r="3" spans="1:4" x14ac:dyDescent="0.45">
      <c r="A3" t="s">
        <v>20</v>
      </c>
      <c r="B3" t="s">
        <v>23</v>
      </c>
      <c r="C3" t="s">
        <v>21</v>
      </c>
      <c r="D3" t="s">
        <v>24</v>
      </c>
    </row>
    <row r="4" spans="1:4" x14ac:dyDescent="0.45">
      <c r="A4" t="s">
        <v>20</v>
      </c>
      <c r="B4" t="s">
        <v>23</v>
      </c>
      <c r="C4" t="s">
        <v>25</v>
      </c>
      <c r="D4" t="s">
        <v>25</v>
      </c>
    </row>
    <row r="5" spans="1:4" x14ac:dyDescent="0.45">
      <c r="A5" t="s">
        <v>20</v>
      </c>
      <c r="B5" t="s">
        <v>26</v>
      </c>
      <c r="C5" t="s">
        <v>27</v>
      </c>
      <c r="D5" t="s">
        <v>28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46070-4E2D-4650-951B-63BEFF56FAD2}">
  <dimension ref="A1:E17"/>
  <sheetViews>
    <sheetView workbookViewId="0">
      <selection activeCell="B3" sqref="B3"/>
    </sheetView>
  </sheetViews>
  <sheetFormatPr defaultRowHeight="14.25" x14ac:dyDescent="0.45"/>
  <cols>
    <col min="1" max="1" width="12.53125" bestFit="1" customWidth="1"/>
    <col min="2" max="2" width="9.3984375" bestFit="1" customWidth="1"/>
    <col min="3" max="3" width="14.86328125" bestFit="1" customWidth="1"/>
    <col min="4" max="4" width="9.73046875" bestFit="1" customWidth="1"/>
    <col min="5" max="5" width="8.06640625" bestFit="1" customWidth="1"/>
  </cols>
  <sheetData>
    <row r="1" spans="1:5" x14ac:dyDescent="0.45">
      <c r="A1" t="s">
        <v>29</v>
      </c>
      <c r="B1" t="s">
        <v>30</v>
      </c>
      <c r="C1" t="s">
        <v>31</v>
      </c>
      <c r="D1" t="s">
        <v>32</v>
      </c>
      <c r="E1" t="s">
        <v>33</v>
      </c>
    </row>
    <row r="2" spans="1:5" x14ac:dyDescent="0.45">
      <c r="A2" t="s">
        <v>36</v>
      </c>
      <c r="B2">
        <v>1</v>
      </c>
      <c r="C2" t="s">
        <v>34</v>
      </c>
      <c r="D2">
        <v>34</v>
      </c>
      <c r="E2">
        <v>40</v>
      </c>
    </row>
    <row r="3" spans="1:5" x14ac:dyDescent="0.45">
      <c r="A3" t="s">
        <v>36</v>
      </c>
      <c r="B3">
        <v>2</v>
      </c>
      <c r="C3" t="s">
        <v>34</v>
      </c>
      <c r="D3">
        <v>48</v>
      </c>
      <c r="E3">
        <v>50</v>
      </c>
    </row>
    <row r="4" spans="1:5" x14ac:dyDescent="0.45">
      <c r="A4" t="s">
        <v>36</v>
      </c>
      <c r="B4">
        <v>3</v>
      </c>
      <c r="C4" t="s">
        <v>34</v>
      </c>
      <c r="D4">
        <v>36</v>
      </c>
      <c r="E4">
        <v>74</v>
      </c>
    </row>
    <row r="5" spans="1:5" x14ac:dyDescent="0.45">
      <c r="A5" t="s">
        <v>36</v>
      </c>
      <c r="B5">
        <v>4</v>
      </c>
      <c r="C5" t="s">
        <v>34</v>
      </c>
      <c r="D5">
        <v>75</v>
      </c>
      <c r="E5">
        <v>61</v>
      </c>
    </row>
    <row r="6" spans="1:5" x14ac:dyDescent="0.45">
      <c r="A6" t="s">
        <v>36</v>
      </c>
      <c r="B6">
        <v>5</v>
      </c>
      <c r="C6" t="s">
        <v>35</v>
      </c>
      <c r="D6">
        <v>65</v>
      </c>
    </row>
    <row r="7" spans="1:5" x14ac:dyDescent="0.45">
      <c r="A7" t="s">
        <v>36</v>
      </c>
      <c r="B7">
        <v>6</v>
      </c>
      <c r="C7" t="s">
        <v>35</v>
      </c>
      <c r="D7">
        <v>39</v>
      </c>
    </row>
    <row r="8" spans="1:5" x14ac:dyDescent="0.45">
      <c r="A8" t="s">
        <v>36</v>
      </c>
      <c r="B8">
        <v>7</v>
      </c>
      <c r="C8" t="s">
        <v>35</v>
      </c>
      <c r="D8">
        <v>67</v>
      </c>
    </row>
    <row r="9" spans="1:5" x14ac:dyDescent="0.45">
      <c r="A9" t="s">
        <v>36</v>
      </c>
      <c r="B9">
        <v>8</v>
      </c>
      <c r="C9" t="s">
        <v>35</v>
      </c>
      <c r="D9">
        <v>97</v>
      </c>
    </row>
    <row r="10" spans="1:5" x14ac:dyDescent="0.45">
      <c r="A10" t="s">
        <v>37</v>
      </c>
      <c r="B10">
        <v>1</v>
      </c>
      <c r="C10" t="s">
        <v>34</v>
      </c>
      <c r="D10">
        <v>45</v>
      </c>
      <c r="E10">
        <v>44</v>
      </c>
    </row>
    <row r="11" spans="1:5" x14ac:dyDescent="0.45">
      <c r="A11" t="s">
        <v>37</v>
      </c>
      <c r="B11">
        <v>2</v>
      </c>
      <c r="C11" t="s">
        <v>34</v>
      </c>
      <c r="D11">
        <v>75</v>
      </c>
      <c r="E11">
        <v>76</v>
      </c>
    </row>
    <row r="12" spans="1:5" x14ac:dyDescent="0.45">
      <c r="A12" t="s">
        <v>37</v>
      </c>
      <c r="B12">
        <v>3</v>
      </c>
      <c r="C12" t="s">
        <v>34</v>
      </c>
      <c r="D12">
        <v>25</v>
      </c>
      <c r="E12">
        <v>41</v>
      </c>
    </row>
    <row r="13" spans="1:5" x14ac:dyDescent="0.45">
      <c r="A13" t="s">
        <v>37</v>
      </c>
      <c r="B13">
        <v>4</v>
      </c>
      <c r="C13" t="s">
        <v>34</v>
      </c>
      <c r="D13">
        <v>14</v>
      </c>
      <c r="E13">
        <v>39</v>
      </c>
    </row>
    <row r="14" spans="1:5" x14ac:dyDescent="0.45">
      <c r="A14" t="s">
        <v>37</v>
      </c>
      <c r="B14">
        <v>5</v>
      </c>
      <c r="C14" t="s">
        <v>35</v>
      </c>
      <c r="D14">
        <v>86</v>
      </c>
    </row>
    <row r="15" spans="1:5" x14ac:dyDescent="0.45">
      <c r="A15" t="s">
        <v>37</v>
      </c>
      <c r="B15">
        <v>6</v>
      </c>
      <c r="C15" t="s">
        <v>35</v>
      </c>
      <c r="D15">
        <v>59</v>
      </c>
    </row>
    <row r="16" spans="1:5" x14ac:dyDescent="0.45">
      <c r="A16" t="s">
        <v>37</v>
      </c>
      <c r="B16">
        <v>7</v>
      </c>
      <c r="C16" t="s">
        <v>35</v>
      </c>
      <c r="D16">
        <v>52</v>
      </c>
    </row>
    <row r="17" spans="1:4" x14ac:dyDescent="0.45">
      <c r="A17" t="s">
        <v>37</v>
      </c>
      <c r="B17">
        <v>8</v>
      </c>
      <c r="C17" t="s">
        <v>35</v>
      </c>
      <c r="D17">
        <v>74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4B9EC-22B1-448F-983B-DB2BD9C32287}">
  <dimension ref="A1:B7"/>
  <sheetViews>
    <sheetView workbookViewId="0">
      <selection activeCell="A13" sqref="A13"/>
    </sheetView>
  </sheetViews>
  <sheetFormatPr defaultRowHeight="14.25" x14ac:dyDescent="0.45"/>
  <cols>
    <col min="1" max="1" width="14.3984375" bestFit="1" customWidth="1"/>
    <col min="2" max="2" width="13.6640625" bestFit="1" customWidth="1"/>
  </cols>
  <sheetData>
    <row r="1" spans="1:2" x14ac:dyDescent="0.45">
      <c r="A1" s="2" t="s">
        <v>12</v>
      </c>
      <c r="B1" t="s">
        <v>14</v>
      </c>
    </row>
    <row r="2" spans="1:2" x14ac:dyDescent="0.45">
      <c r="A2" s="3" t="s">
        <v>4</v>
      </c>
      <c r="B2" s="4">
        <v>2750</v>
      </c>
    </row>
    <row r="3" spans="1:2" x14ac:dyDescent="0.45">
      <c r="A3" s="3" t="s">
        <v>3</v>
      </c>
      <c r="B3" s="4">
        <v>1200.5</v>
      </c>
    </row>
    <row r="4" spans="1:2" x14ac:dyDescent="0.45">
      <c r="A4" s="3" t="s">
        <v>6</v>
      </c>
      <c r="B4" s="4">
        <v>2114</v>
      </c>
    </row>
    <row r="5" spans="1:2" x14ac:dyDescent="0.45">
      <c r="A5" s="3" t="s">
        <v>5</v>
      </c>
      <c r="B5" s="4">
        <v>998.75</v>
      </c>
    </row>
    <row r="6" spans="1:2" x14ac:dyDescent="0.45">
      <c r="A6" s="3" t="s">
        <v>2</v>
      </c>
      <c r="B6" s="4">
        <v>933.5</v>
      </c>
    </row>
    <row r="7" spans="1:2" x14ac:dyDescent="0.45">
      <c r="A7" s="3" t="s">
        <v>13</v>
      </c>
      <c r="B7" s="4">
        <v>7996.75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7E41-4652-461C-AC2E-3DCA3D725CD0}">
  <dimension ref="A1:B7"/>
  <sheetViews>
    <sheetView workbookViewId="0">
      <selection activeCell="B13" sqref="B13"/>
    </sheetView>
  </sheetViews>
  <sheetFormatPr defaultRowHeight="14.25" x14ac:dyDescent="0.45"/>
  <cols>
    <col min="1" max="1" width="14.3984375" bestFit="1" customWidth="1"/>
    <col min="2" max="2" width="17.59765625" bestFit="1" customWidth="1"/>
  </cols>
  <sheetData>
    <row r="1" spans="1:2" x14ac:dyDescent="0.45">
      <c r="A1" s="2" t="s">
        <v>12</v>
      </c>
      <c r="B1" t="s">
        <v>15</v>
      </c>
    </row>
    <row r="2" spans="1:2" x14ac:dyDescent="0.45">
      <c r="A2" s="3" t="s">
        <v>4</v>
      </c>
      <c r="B2" s="4">
        <v>0</v>
      </c>
    </row>
    <row r="3" spans="1:2" x14ac:dyDescent="0.45">
      <c r="A3" s="3" t="s">
        <v>3</v>
      </c>
      <c r="B3" s="4">
        <v>-1</v>
      </c>
    </row>
    <row r="4" spans="1:2" x14ac:dyDescent="0.45">
      <c r="A4" s="3" t="s">
        <v>6</v>
      </c>
      <c r="B4" s="4">
        <v>0</v>
      </c>
    </row>
    <row r="5" spans="1:2" x14ac:dyDescent="0.45">
      <c r="A5" s="3" t="s">
        <v>5</v>
      </c>
      <c r="B5" s="4">
        <v>-1</v>
      </c>
    </row>
    <row r="6" spans="1:2" x14ac:dyDescent="0.45">
      <c r="A6" s="3" t="s">
        <v>2</v>
      </c>
      <c r="B6" s="4">
        <v>-1</v>
      </c>
    </row>
    <row r="7" spans="1:2" x14ac:dyDescent="0.45">
      <c r="A7" s="3" t="s">
        <v>13</v>
      </c>
      <c r="B7" s="4">
        <v>1</v>
      </c>
    </row>
  </sheetData>
  <conditionalFormatting pivot="1" sqref="B2:B7">
    <cfRule type="iconSet" priority="1">
      <iconSet iconSet="3Symbols"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E4CE6-E64D-45EA-94B1-02576CDBD146}">
  <dimension ref="A1:A11"/>
  <sheetViews>
    <sheetView workbookViewId="0">
      <selection activeCell="C11" sqref="C11"/>
    </sheetView>
  </sheetViews>
  <sheetFormatPr defaultRowHeight="14.25" x14ac:dyDescent="0.45"/>
  <cols>
    <col min="1" max="1" width="18.1328125" bestFit="1" customWidth="1"/>
  </cols>
  <sheetData>
    <row r="1" spans="1:1" x14ac:dyDescent="0.45">
      <c r="A1" s="2" t="s">
        <v>12</v>
      </c>
    </row>
    <row r="2" spans="1:1" x14ac:dyDescent="0.45">
      <c r="A2" s="3" t="s">
        <v>20</v>
      </c>
    </row>
    <row r="3" spans="1:1" x14ac:dyDescent="0.45">
      <c r="A3" s="5" t="s">
        <v>23</v>
      </c>
    </row>
    <row r="4" spans="1:1" x14ac:dyDescent="0.45">
      <c r="A4" s="6" t="s">
        <v>21</v>
      </c>
    </row>
    <row r="5" spans="1:1" x14ac:dyDescent="0.45">
      <c r="A5" s="7" t="s">
        <v>22</v>
      </c>
    </row>
    <row r="6" spans="1:1" x14ac:dyDescent="0.45">
      <c r="A6" s="7" t="s">
        <v>24</v>
      </c>
    </row>
    <row r="7" spans="1:1" x14ac:dyDescent="0.45">
      <c r="A7" s="6" t="s">
        <v>25</v>
      </c>
    </row>
    <row r="8" spans="1:1" x14ac:dyDescent="0.45">
      <c r="A8" s="7" t="s">
        <v>25</v>
      </c>
    </row>
    <row r="9" spans="1:1" x14ac:dyDescent="0.45">
      <c r="A9" s="5" t="s">
        <v>26</v>
      </c>
    </row>
    <row r="10" spans="1:1" x14ac:dyDescent="0.45">
      <c r="A10" s="6" t="s">
        <v>27</v>
      </c>
    </row>
    <row r="11" spans="1:1" x14ac:dyDescent="0.45">
      <c r="A11" s="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1E3B-8FBC-460C-AC3D-A6310DFA597D}">
  <dimension ref="A1:A8"/>
  <sheetViews>
    <sheetView workbookViewId="0">
      <selection activeCell="C9" sqref="C9"/>
    </sheetView>
  </sheetViews>
  <sheetFormatPr defaultRowHeight="14.25" x14ac:dyDescent="0.45"/>
  <cols>
    <col min="1" max="1" width="12.06640625" bestFit="1" customWidth="1"/>
    <col min="2" max="2" width="11" bestFit="1" customWidth="1"/>
  </cols>
  <sheetData>
    <row r="1" spans="1:1" x14ac:dyDescent="0.45">
      <c r="A1" s="2" t="s">
        <v>12</v>
      </c>
    </row>
    <row r="2" spans="1:1" x14ac:dyDescent="0.45">
      <c r="A2" s="3">
        <v>2023</v>
      </c>
    </row>
    <row r="3" spans="1:1" x14ac:dyDescent="0.45">
      <c r="A3" s="5">
        <v>2</v>
      </c>
    </row>
    <row r="4" spans="1:1" x14ac:dyDescent="0.45">
      <c r="A4" s="5">
        <v>3</v>
      </c>
    </row>
    <row r="5" spans="1:1" x14ac:dyDescent="0.45">
      <c r="A5" s="5">
        <v>4</v>
      </c>
    </row>
    <row r="6" spans="1:1" x14ac:dyDescent="0.45">
      <c r="A6" s="3">
        <v>2024</v>
      </c>
    </row>
    <row r="7" spans="1:1" x14ac:dyDescent="0.45">
      <c r="A7" s="5">
        <v>1</v>
      </c>
    </row>
    <row r="8" spans="1:1" x14ac:dyDescent="0.45">
      <c r="A8" s="3" t="s"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D e t a i l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 2 1 9 < / i n t > < / v a l u e > < / i t e m > < i t e m > < k e y > < s t r i n g > P r o d u c t   I D < / s t r i n g > < / k e y > < v a l u e > < i n t > 1 9 3 < / i n t > < / v a l u e > < / i t e m > < i t e m > < k e y > < s t r i n g > U n i t   P r i c e < / s t r i n g > < / k e y > < v a l u e > < i n t > 1 8 3 < / i n t > < / v a l u e > < / i t e m > < i t e m > < k e y > < s t r i n g > Q u a n t i t y < / s t r i n g > < / k e y > < v a l u e > < i n t > 1 7 0 < / i n t > < / v a l u e > < / i t e m > < i t e m > < k e y > < s t r i n g > T o t a l < / s t r i n g > < / k e y > < v a l u e > < i n t > 1 2 2 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 P r o d u c t   I D < / s t r i n g > < / k e y > < v a l u e > < i n t > 1 < / i n t > < / v a l u e > < / i t e m > < i t e m > < k e y > < s t r i n g > U n i t  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 T o t a l 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 1 2 0 < / i n t > < / v a l u e > < / i t e m > < i t e m > < k e y > < s t r i n g > Y e a r < / s t r i n g > < / k e y > < v a l u e > < i n t > 1 1 5 < / i n t > < / v a l u e > < / i t e m > < i t e m > < k e y > < s t r i n g > M o n t h   N u m b e r < / s t r i n g > < / k e y > < v a l u e > < i n t > 2 5 4 < / i n t > < / v a l u e > < / i t e m > < i t e m > < k e y > < s t r i n g > M o n t h < / s t r i n g > < / k e y > < v a l u e > < i n t > 1 4 7 < / i n t > < / v a l u e > < / i t e m > < i t e m > < k e y > < s t r i n g > M M M - Y Y Y Y < / s t r i n g > < / k e y > < v a l u e > < i n t > 2 0 9 < / i n t > < / v a l u e > < / i t e m > < i t e m > < k e y > < s t r i n g > D a y   O f   W e e k   N u m b e r < / s t r i n g > < / k e y > < v a l u e > < i n t > 3 2 8 < / i n t > < / v a l u e > < / i t e m > < i t e m > < k e y > < s t r i n g > D a y   O f   W e e k < / s t r i n g > < / k e y > < v a l u e > < i n t > 2 2 1 < / i n t > < / v a l u e > < / i t e m > < i t e m > < k e y > < s t r i n g > F i s c a l   Q u a r t e r < / s t r i n g > < / k e y > < v a l u e > < i n t > 2 3 2 < / i n t > < / v a l u e > < / i t e m > < i t e m > < k e y > < s t r i n g > F i s c a l   Y e a r < / s t r i n g > < / k e y > < v a l u e > < i n t > 1 8 9 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i t e m > < k e y > < s t r i n g > F i s c a l   Q u a r t e r < / s t r i n g > < / k e y > < v a l u e > < i n t > 7 < / i n t > < / v a l u e > < / i t e m > < i t e m > < k e y > < s t r i n g > F i s c a l  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D a t a M a s h u p   x m l n s = " h t t p : / / s c h e m a s . m i c r o s o f t . c o m / D a t a M a s h u p " > A A A A A B I D A A B Q S w M E F A A C A A g A w 3 p 2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M N 6 d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D e n Z X K I p H u A 4 A A A A R A A A A E w A c A E Z v c m 1 1 b G F z L 1 N l Y 3 R p b 2 4 x L m 0 g o h g A K K A U A A A A A A A A A A A A A A A A A A A A A A A A A A A A K 0 5 N L s n M z 1 M I h t C G 1 g B Q S w E C L Q A U A A I A C A D D e n Z X t K 7 m D q I A A A D 2 A A A A E g A A A A A A A A A A A A A A A A A A A A A A Q 2 9 u Z m l n L 1 B h Y 2 t h Z 2 U u e G 1 s U E s B A i 0 A F A A C A A g A w 3 p 2 V w / K 6 a u k A A A A 6 Q A A A B M A A A A A A A A A A A A A A A A A 7 g A A A F t D b 2 5 0 Z W 5 0 X 1 R 5 c G V z X S 5 4 b W x Q S w E C L Q A U A A I A C A D D e n Z X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G 3 T p 0 f F r R D q H p 7 c W L Z O H o A A A A A A g A A A A A A E G Y A A A A B A A A g A A A A u m v h i v P 9 a o 0 i V 4 k 7 7 V l v d Q q / m s O a R v r I A I 0 7 C k v s t S s A A A A A D o A A A A A C A A A g A A A A B f i 3 4 h K 9 w w T s f 8 v L k O G Q e 6 7 i / t D t J q z K 0 7 4 M 9 r X O 3 p d Q A A A A O h P l D a A I l w H r y t Q j c Z J f Z S O h s p f 3 d 2 R 0 3 E U e p U n 9 9 5 v 8 K 0 C v h s c o t i r 0 1 h e n + J r S D m F n H 4 U Z 6 / z A o J 9 h Q j 2 5 t o n w J v R m 7 5 7 p 8 U x v I I A z T 3 d A A A A A H t E d 3 D w 1 e X E l 7 4 n V N o M a 0 9 0 C 8 b w q 9 2 v Y / k a x o x H k h H 9 B a U S v e D / M E U P z q i q Q 1 t O o j Q e 2 r I P / + n A U 2 3 A E M L s l s g = = < / D a t a M a s h u p > 
</file>

<file path=customXml/item14.xml>��< ? x m l   v e r s i o n = " 1 . 0 "   e n c o d i n g = " U T F - 1 6 " ? > < G e m i n i   x m l n s = " h t t p : / / g e m i n i / p i v o t c u s t o m i z a t i o n / T a b l e X M L _ R e s u l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 S c h o o l < / s t r i n g > < / k e y > < v a l u e > < i n t > 1 4 5 < / i n t > < / v a l u e > < / i t e m > < i t e m > < k e y > < s t r i n g > S t u d e n t < / s t r i n g > < / k e y > < v a l u e > < i n t > 1 6 0 < / i n t > < / v a l u e > < / i t e m > < i t e m > < k e y > < s t r i n g > A c a d e m i c   Y e a r < / s t r i n g > < / k e y > < v a l u e > < i n t > 2 4 1 < / i n t > < / v a l u e > < / i t e m > < i t e m > < k e y > < s t r i n g > F o r e c a s t < / s t r i n g > < / k e y > < v a l u e > < i n t > 1 6 7 < / i n t > < / v a l u e > < / i t e m > < i t e m > < k e y > < s t r i n g > A c t u a l < / s t r i n g > < / k e y > < v a l u e > < i n t > 1 4 0 < / i n t > < / v a l u e > < / i t e m > < / C o l u m n W i d t h s > < C o l u m n D i s p l a y I n d e x > < i t e m > < k e y > < s t r i n g > S c h o o l < / s t r i n g > < / k e y > < v a l u e > < i n t > 0 < / i n t > < / v a l u e > < / i t e m > < i t e m > < k e y > < s t r i n g > S t u d e n t < / s t r i n g > < / k e y > < v a l u e > < i n t > 1 < / i n t > < / v a l u e > < / i t e m > < i t e m > < k e y > < s t r i n g > A c a d e m i c   Y e a r < / s t r i n g > < / k e y > < v a l u e > < i n t > 2 < / i n t > < / v a l u e > < / i t e m > < i t e m > < k e y > < s t r i n g > F o r e c a s t < / s t r i n g > < / k e y > < v a l u e > < i n t > 3 < / i n t > < / v a l u e > < / i t e m > < i t e m > < k e y > < s t r i n g > A c t u a l 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R e s u l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O r d e r " > < C u s t o m C o n t e n t > < ! [ C D A T A [ C u s t o m e r , O r d e r , O r d e r D e t a i l , C o u n t r y , C a l e n d a r , R e s u l t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 O r d e r D e t a i l 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 O r d e r D e t a i l 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 T a b l e 4 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 T a b l e 4 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 R e s u l t 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 R e s u l t 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 C o l u m n s \ S c h o o l 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 C o l u m n s \ A c a d e m i c  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 O r d e r D e t a i l 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 1 0 1 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 R e s u l t 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 O r d e r D e t a i l 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 O r d e r D e t a i l 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  I D < / K e y > < / D i a g r a m O b j e c t K e y > < D i a g r a m O b j e c t K e y > < K e y > C o l u m n s \ P r o d u c t   I D < / K e y > < / D i a g r a m O b j e c t K e y > < D i a g r a m O b j e c t K e y > < K e y > C o l u m n s \ U n i t   P r i c e < / K e y > < / D i a g r a m O b j e c t K e y > < D i a g r a m O b j e c t K e y > < K e y > C o l u m n s \ Q u a n t i t y < / K e y > < / D i a g r a m O b j e c t K e y > < D i a g r a m O b j e c t K e y > < K e y > C o l u m n s \ T o t a l 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 T a b l e 4 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 T a b l e 4 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 A m o u n t < / K e y > < / D i a g r a m O b j e c t K e y > < D i a g r a m O b j e c t K e y > < K e y > M e a s u r e s \ S u m   o f   A m o u n t \ T a g I n f o \ F o r m u l a < / K e y > < / D i a g r a m O b j e c t K e y > < D i a g r a m O b j e c t K e y > < K e y > M e a s u r e s \ S u m   o f   A m o u n t \ T a g I n f o \ V a l u e < / K e y > < / D i a g r a m O b j e c t K e y > < D i a g r a m O b j e c t K e y > < K e y > M e a s u r e s \ A m o u n t   T o t a l < / K e y > < / D i a g r a m O b j e c t K e y > < D i a g r a m O b j e c t K e y > < K e y > M e a s u r e s \ A m o u n t   T o t a l \ T a g I n f o \ F o r m u l a < / K e y > < / D i a g r a m O b j e c t K e y > < D i a g r a m O b j e c t K e y > < K e y > M e a s u r e s \ A m o u n t   T o t a l \ T a g I n f o \ V a l u e 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 C o l u m n s \ C u s t o m e r   I D < / K e y > < / D i a g r a m O b j e c t K e y > < D i a g r a m O b j e c t K e y > < K e y > C o l u m n s \ A m o u n t < / K e y > < / D i a g r a m O b j e c t K e y > < D i a g r a m O b j e c t K e y > < K e y > L i n k s \ & l t ; C o l u m n s \ S u m   o f   A m o u n t & g t ; - & l t ; M e a s u r e s \ A m o u n t & g t ; < / K e y > < / D i a g r a m O b j e c t K e y > < D i a g r a m O b j e c t K e y > < K e y > L i n k s \ & l t ; C o l u m n s \ S u m   o f   A m o u n t & g t ; - & l t ; M e a s u r e s \ A m o u n t & g t ; \ C O L U M N < / K e y > < / D i a g r a m O b j e c t K e y > < D i a g r a m O b j e c t K e y > < K e y > L i n k s \ & l t ; C o l u m n s \ S u m   o f   A m o u n t & g t ; - & l t ; M e a s u r e s \ A m o u n t & g t ; \ M E A S U R E 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 A m o u n t 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 A m o u n t \ T a g I n f o \ F o r m u l a 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 A m o u n t \ T a g I n f o \ V a l u e 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 T o t a l 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 M e a s u r e s \ A m o u n t 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 M e a s u r e s \ A m o u n t 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 A m o u n t & g t ; - & l t ; M e a s u r e s \ A m o u n t & g t ; \ M E A S U R E 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 C o l u m n s \ R e g i o n < / K e y > < / D i a g r a m O b j e c t K e y > < D i a g r a m O b j e c t K e y > < K e y > C o l u m n s \ S t a t e < / K e y > < / D i a g r a m O b j e c t K e y > < D i a g r a m O b j e c t K e y > < K e y > C o l u m n s \ C i t y 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 C o u n t r y < / K e y > < / D i a g r a m O b j e c t K e y > < D i a g r a m O b j e c t K e y > < K e y > A c t i o n s \ A d d   t o   h i e r a r c h y   F o r   & l t ; T a b l e s \ C o u n t r y \ H i e r a r c h i e s \ C o u n t r y   H i e r a r c h y & g t ; < / K e y > < / D i a g r a m O b j e c t K e y > < D i a g r a m O b j e c t K e y > < K e y > A c t i o n s \ M o v e   t o   a   H i e r a r c h y   i n   T a b l e   C o u n t r y < / K e y > < / D i a g r a m O b j e c t K e y > < D i a g r a m O b j e c t K e y > < K e y > A c t i o n s \ M o v e   i n t o   h i e r a r c h y   F o r   & l t ; T a b l e s \ C o u n t r y \ H i e r a r c h i e s \ C o u n t r y   H i e r a r c h y & g t ; 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 T a g s \ T a b l e s \ & l t ; T a b l e s \ O r d e r & g t ; < / K e y > < / D i a g r a m O b j e c t K e y > < D i a g r a m O b j e c t K e y > < K e y > D y n a m i c   T a g s \ T a b l e s \ & l t ; T a b l e s \ O r d e r D e t a i l & g t ; < / K e y > < / D i a g r a m O b j e c t K e y > < D i a g r a m O b j e c t K e y > < K e y > D y n a m i c   T a g s \ T a b l e s \ & l t ; T a b l e s \ C o u n t r y & g t ; < / K e y > < / D i a g r a m O b j e c t K e y > < D i a g r a m O b j e c t K e y > < K e y > D y n a m i c   T a g s \ H i e r a r c h i e s \ & l t ; T a b l e s \ C o u n t r y \ H i e r a r c h i e s \ C o u n t r y   H i e r a r c h y & g t ; 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  I D < / K e y > < / D i a g r a m O b j e c t K e y > < D i a g r a m O b j e c t K e y > < K e y > T a b l e s \ C u s t o m e r \ C o l u m n s \ N a m e < / K e y > < / D i a g r a m O b j e c t K e y > < D i a g r a m O b j e c t K e y > < K e y > T a b l e s \ O r d e r < / K e y > < / D i a g r a m O b j e c t K e y > < D i a g r a m O b j e c t K e y > < K e y > T a b l e s \ O r d e r \ C o l u m n s \ O r d e r   I D < / K e y > < / D i a g r a m O b j e c t K e y > < D i a g r a m O b j e c t K e y > < K e y > T a b l e s \ O r d e r \ C o l u m n s \ O r d e r   D a t e < / K e y > < / D i a g r a m O b j e c t K e y > < D i a g r a m O b j e c t K e y > < K e y > T a b l e s \ O r d e r \ C o l u m n s \ C u s t o m e r   I D < / K e y > < / D i a g r a m O b j e c t K e y > < D i a g r a m O b j e c t K e y > < K e y > T a b l e s \ O r d e r \ C o l u m n s \ A m o u n t < / K e y > < / D i a g r a m O b j e c t K e y > < D i a g r a m O b j e c t K e y > < K e y > T a b l e s \ O r d e r \ M e a s u r e s \ S u m   o f   A m o u n t < / K e y > < / D i a g r a m O b j e c t K e y > < D i a g r a m O b j e c t K e y > < K e y > T a b l e s \ O r d e r \ S u m   o f   A m o u n t \ A d d i t i o n a l   I n f o \ I m p l i c i t   M e a s u r e < / K e y > < / D i a g r a m O b j e c t K e y > < D i a g r a m O b j e c t K e y > < K e y > T a b l e s \ O r d e r \ M e a s u r e s \ A m o u n t   T o t a l < / K e y > < / D i a g r a m O b j e c t K e y > < D i a g r a m O b j e c t K e y > < K e y > T a b l e s \ O r d e r D e t a i l < / K e y > < / D i a g r a m O b j e c t K e y > < D i a g r a m O b j e c t K e y > < K e y > T a b l e s \ O r d e r D e t a i l \ C o l u m n s \ O r d e r   I D < / K e y > < / D i a g r a m O b j e c t K e y > < D i a g r a m O b j e c t K e y > < K e y > T a b l e s \ O r d e r D e t a i l \ C o l u m n s \ P r o d u c t   I D < / K e y > < / D i a g r a m O b j e c t K e y > < D i a g r a m O b j e c t K e y > < K e y > T a b l e s \ O r d e r D e t a i l \ C o l u m n s \ U n i t   P r i c e < / K e y > < / D i a g r a m O b j e c t K e y > < D i a g r a m O b j e c t K e y > < K e y > T a b l e s \ O r d e r D e t a i l \ C o l u m n s \ Q u a n t i t y < / K e y > < / D i a g r a m O b j e c t K e y > < D i a g r a m O b j e c t K e y > < K e y > T a b l e s \ O r d e r D e t a i l \ C o l u m n s \ T o t a l < / K e y > < / D i a g r a m O b j e c t K e y > < D i a g r a m O b j e c t K e y > < K e y > T a b l e s \ C o u n t r y < / K e y > < / D i a g r a m O b j e c t K e y > < D i a g r a m O b j e c t K e y > < K e y > T a b l e s \ C o u n t r y \ C o l u m n s \ C o u n t r y < / K e y > < / D i a g r a m O b j e c t K e y > < D i a g r a m O b j e c t K e y > < K e y > T a b l e s \ C o u n t r y \ C o l u m n s \ R e g i o n < / K e y > < / D i a g r a m O b j e c t K e y > < D i a g r a m O b j e c t K e y > < K e y > T a b l e s \ C o u n t r y \ C o l u m n s \ S t a t e < / K e y > < / D i a g r a m O b j e c t K e y > < D i a g r a m O b j e c t K e y > < K e y > T a b l e s \ C o u n t r y \ C o l u m n s \ C i t y < / K e y > < / D i a g r a m O b j e c t K e y > < D i a g r a m O b j e c t K e y > < K e y > T a b l e s \ C o u n t r y \ H i e r a r c h i e s \ C o u n t r y   H i e r a r c h y < / K e y > < / D i a g r a m O b j e c t K e y > < D i a g r a m O b j e c t K e y > < K e y > T a b l e s \ C o u n t r y \ H i e r a r c h i e s \ C o u n t r y   H i e r a r c h y \ L e v e l s \ C o u n t r y < / K e y > < / D i a g r a m O b j e c t K e y > < D i a g r a m O b j e c t K e y > < K e y > T a b l e s \ C o u n t r y \ H i e r a r c h i e s \ C o u n t r y   H i e r a r c h y \ L e v e l s \ R e g i o n < / K e y > < / D i a g r a m O b j e c t K e y > < D i a g r a m O b j e c t K e y > < K e y > T a b l e s \ C o u n t r y \ H i e r a r c h i e s \ C o u n t r y   H i e r a r c h y \ L e v e l s \ S t a t e < / K e y > < / D i a g r a m O b j e c t K e y > < D i a g r a m O b j e c t K e y > < K e y > T a b l e s \ C o u n t r y \ H i e r a r c h i e s \ C o u n t r y   H i e r a r c h y \ L e v e l s \ C i t y 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 T a b l e s \ C a l e n d a r \ C o l u m n s \ F i s c a l   Q u a r t e r < / K e y > < / D i a g r a m O b j e c t K e y > < D i a g r a m O b j e c t K e y > < K e y > T a b l e s \ C a l e n d a r \ C o l u m n s \ F i s c a l   Y e a r < / K e y > < / D i a g r a m O b j e c t K e y > < D i a g r a m O b j e c t K e y > < K e y > R e l a t i o n s h i p s \ & l t ; T a b l e s \ O r d e r \ C o l u m n s \ C u s t o m e r   I D & g t ; - & l t ; T a b l e s \ C u s t o m e r \ C o l u m n s \ C u s t o m e r   I D & g t ; < / K e y > < / D i a g r a m O b j e c t K e y > < D i a g r a m O b j e c t K e y > < K e y > R e l a t i o n s h i p s \ & l t ; T a b l e s \ O r d e r \ C o l u m n s \ C u s t o m e r   I D & g t ; - & l t ; T a b l e s \ C u s t o m e r \ C o l u m n s \ C u s t o m e r   I D & g t ; \ F K < / K e y > < / D i a g r a m O b j e c t K e y > < D i a g r a m O b j e c t K e y > < K e y > R e l a t i o n s h i p s \ & l t ; T a b l e s \ O r d e r \ C o l u m n s \ C u s t o m e r   I D & g t ; - & l t ; T a b l e s \ C u s t o m e r \ C o l u m n s \ C u s t o m e r   I D & g t ; \ P K < / K e y > < / D i a g r a m O b j e c t K e y > < D i a g r a m O b j e c t K e y > < K e y > R e l a t i o n s h i p s \ & l t ; T a b l e s \ O r d e r \ C o l u m n s \ C u s t o m e r   I D & g t ; - & l t ; T a b l e s \ C u s t o m e r \ C o l u m n s \ C u s t o m e r   I D & g t ; \ C r o s s F i l t e r < / K e y > < / D i a g r a m O b j e c t K e y > < D i a g r a m O b j e c t K e y > < K e y > R e l a t i o n s h i p s \ & l t ; T a b l e s \ O r d e r D e t a i l \ C o l u m n s \ O r d e r   I D & g t ; - & l t ; T a b l e s \ O r d e r \ C o l u m n s \ O r d e r   I D & g t ; < / K e y > < / D i a g r a m O b j e c t K e y > < D i a g r a m O b j e c t K e y > < K e y > R e l a t i o n s h i p s \ & l t ; T a b l e s \ O r d e r D e t a i l \ C o l u m n s \ O r d e r   I D & g t ; - & l t ; T a b l e s \ O r d e r \ C o l u m n s \ O r d e r   I D & g t ; \ F K < / K e y > < / D i a g r a m O b j e c t K e y > < D i a g r a m O b j e c t K e y > < K e y > R e l a t i o n s h i p s \ & l t ; T a b l e s \ O r d e r D e t a i l \ C o l u m n s \ O r d e r   I D & g t ; - & l t ; T a b l e s \ O r d e r \ C o l u m n s \ O r d e r   I D & g t ; \ P K < / K e y > < / D i a g r a m O b j e c t K e y > < D i a g r a m O b j e c t K e y > < K e y > R e l a t i o n s h i p s \ & l t ; T a b l e s \ O r d e r D e t a i l \ C o l u m n s \ O r d e r   I D & g t ; - & l t ; T a b l e s \ O r d e r \ C o l u m n s \ O r d e r   I D & g t ; \ C r o s s F i l t e r < / K e y > < / D i a g r a m O b j e c t K e y > < D i a g r a m O b j e c t K e y > < K e y > R e l a t i o n s h i p s \ & l t ; T a b l e s \ O r d e r \ C o l u m n s \ O r d e r   D a t e & g t ; - & l t ; T a b l e s \ C a l e n d a r \ C o l u m n s \ D a t e & g t ; < / K e y > < / D i a g r a m O b j e c t K e y > < D i a g r a m O b j e c t K e y > < K e y > R e l a t i o n s h i p s \ & l t ; T a b l e s \ O r d e r \ C o l u m n s \ O r d e r   D a t e & g t ; - & l t ; T a b l e s \ C a l e n d a r \ C o l u m n s \ D a t e & g t ; \ F K < / K e y > < / D i a g r a m O b j e c t K e y > < D i a g r a m O b j e c t K e y > < K e y > R e l a t i o n s h i p s \ & l t ; T a b l e s \ O r d e r \ C o l u m n s \ O r d e r   D a t e & g t ; - & l t ; T a b l e s \ C a l e n d a r \ C o l u m n s \ D a t e & g t ; \ P K < / K e y > < / D i a g r a m O b j e c t K e y > < D i a g r a m O b j e c t K e y > < K e y > R e l a t i o n s h i p s \ & l t ; T a b l e s \ O r d e r \ C o l u m n s \ O r d e r   D a t e & g t ; - & l t ; T a b l e s \ C a l e n d a r \ C o l u m n s \ D a t e & g t ; \ C r o s s F i l t e r < / K e y > < / D i a g r a m O b j e c t K e y > < / A l l K e y s > < S e l e c t e d K e y s > < D i a g r a m O b j e c t K e y > < K e y > R e l a t i o n s h i p s \ & l t ; T a b l e s \ O r d e r \ C o l u m n s \ O r d e r   D a t e & g t ; - & l t ; T a b l e s \ C a l e n d a r \ C o l u m n s \ D a t e & g t ; 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S c r o l l H o r i z o n t a l O f f s e t > 6 2 3 . 1 6 9 1 4 5 3 6 2 3 9 7 7 8 < / S c r o l l H o r i z o n t a l O f f s e t > < S c r o l l V e r t i c a l O f f s e t > 1 9 0 . 8 9 9 9 9 9 9 9 9 9 9 9 9 8 < / S c r o l l V e r t i c a l O f f s e t > < Z o o m P e r c e n t > 1 2 0 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 C o u n t r y 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 & l t ; T a b l e s \ C o u n t r y \ H i e r a r c h i e s \ C o u n t r y 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 C o u n t r y 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 & l t ; T a b l e s \ C o u n t r y \ H i e r a r c h i e s \ C o u n t r y 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 T a g s \ T a b l e s \ & l t ; T a b l e s \ O r d e r D e t a i l & g t ; 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 T a g s \ H i e r a r c h i e s \ & l t ; T a b l e s \ C o u n t r y \ H i e r a r c h i e s \ C o u n t r y 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 2 9 9 . 3 6 8 4 2 1 0 5 2 6 3 1 6 2 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< / K e y > < / a : K e y > < a : V a l u e   i : t y p e = " D i a g r a m D i s p l a y N o d e V i e w S t a t e " > < H e i g h t > 1 7 4 . 7 3 6 8 4 2 1 0 5 2 6 3 1 5 < / H e i g h t > < I s E x p a n d e d > t r u e < / I s E x p a n d e d > < L a y e d O u t > t r u e < / L a y e d O u t > < L e f t > 5 6 1 . 4 0 3 8 1 0 5 6 7 6 6 5 9 1 < / L e f t > < T a b I n d e x > 3 < / T a b I n d e x > < T o p > 1 8 8 . 5 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 T a b l e s \ O r d e r \ M e a s u r e s \ S u m   o f 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 T a b l e s \ O r d e r \ S u m   o f   A m o u n t \ A d d i t i o n a l 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 T a b l e s \ O r d e r \ M e a s u r e s \ A m o u n t 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< / K e y > < / a : K e y > < a : V a l u e   i : t y p e = " D i a g r a m D i s p l a y N o d e V i e w S t a t e " > < H e i g h t > 1 1 6 . 5 0 0 0 0 0 0 0 0 0 0 0 0 3 < / H e i g h t > < I s E x p a n d e d > t r u e < / I s E x p a n d e d > < L a y e d O u t > t r u e < / L a y e d O u t > < L e f t > 5 8 0 . 8 0 7 6 2 1 1 3 5 3 3 1 6 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 T a b l e s \ O r d e r D e t a i l \ C o l u m n s \ T o t a l 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< / K e y > < / a : K e y > < a : V a l u e   i : t y p e = " D i a g r a m D i s p l a y N o d e V i e w S t a t e " > < H e i g h t > 2 7 4 < / H e i g h t > < I s E x p a n d e d > t r u e < / I s E x p a n d e d > < L a y e d O u t > t r u e < / L a y e d O u t > < W i d t h > 2 5 9 . 5 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 T a b l e s \ C o u n t r y \ H i e r a r c h i e s \ C o u n t r y 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 T a b l e s \ C o u n t r y \ H i e r a r c h i e s \ C o u n t r y   H i e r a r c h y \ L e v e l s \ C o u n t r y 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 T a b l e s \ C o u n t r y \ H i e r a r c h i e s \ C o u n t r y   H i e r a r c h y \ L e v e l s \ R e g i o n 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 T a b l e s \ C o u n t r y \ H i e r a r c h i e s \ C o u n t r y   H i e r a r c h y \ L e v e l s \ S t a t e 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 T a b l e s \ C o u n t r y \ H i e r a r c h i e s \ C o u n t r y   H i e r a r c h y \ L e v e l s \ C i t y 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 2 0 9 . 5 < / H e i g h t > < I s E x p a n d e d > t r u e < / I s E x p a n d e d > < L a y e d O u t > t r u e < / L a y e d O u t > < L e f t > 8 2 9 . 3 0 7 6 2 1 1 3 5 3 3 1 6 < / L e f t > < T a b I n d e x > 4 < / T a b I n d e x > < T o p > 1 7 2 . 5 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 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 T a b l e s \ C a l e n d a r \ C o l u m n s \ F i s c a l  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  I D & g t ; - & l t ; T a b l e s \ C u s t o m e r \ C o l u m n s \ C u s t o m e r   I D & g t ; < / K e y > < / a : K e y > < a : V a l u e   i : t y p e = " D i a g r a m D i s p l a y L i n k V i e w S t a t e " > < A u t o m a t i o n P r o p e r t y H e l p e r T e x t > E n d   p o i n t   1 :   ( 5 4 5 . 4 0 3 8 1 0 5 6 7 6 6 6 , 2 7 5 . 8 6 8 4 2 1 ) .   E n d   p o i n t   2 :   ( 5 1 5 . 3 6 8 4 2 1 0 5 2 6 3 2 , 7 5 ) 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 5 4 5 . 4 0 3 8 1 0 5 6 7 6 6 5 9 1 < / b : _ x > < b : _ y > 2 7 5 . 8 6 8 4 2 1 < / b : _ y > < / b : P o i n t > < b : P o i n t > < b : _ x > 5 3 2 . 3 8 6 1 1 6 < / b : _ x > < b : _ y > 2 7 5 . 8 6 8 4 2 1 < / b : _ y > < / b : P o i n t > < b : P o i n t > < b : _ x > 5 3 0 . 3 8 6 1 1 6 < / b : _ x > < b : _ y > 2 7 3 . 8 6 8 4 2 1 < / b : _ y > < / b : P o i n t > < b : P o i n t > < b : _ x > 5 3 0 . 3 8 6 1 1 6 < / b : _ x > < b : _ y > 7 7 < / b : _ y > < / b : P o i n t > < b : P o i n t > < b : _ x > 5 2 8 . 3 8 6 1 1 6 < / b : _ x > < b : _ y > 7 5 < / b : _ y > < / b : P o i n t > < b : P o i n t > < b : _ x > 5 1 5 . 3 6 8 4 2 1 0 5 2 6 3 1 6 7 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  I D & g t ; - & l t ; T a b l e s \ C u s t o m e r \ C o l u m n s \ C u s t o m e r 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 5 4 5 . 4 0 3 8 1 0 5 6 7 6 6 5 9 1 < / b : _ x > < b : _ y > 2 6 7 . 8 6 8 4 2 1 < / b : _ y > < / L a b e l L o c a t i o n > < L o c a t i o n   x m l n s : b = " h t t p : / / s c h e m a s . d a t a c o n t r a c t . o r g / 2 0 0 4 / 0 7 / S y s t e m . W i n d o w s " > < b : _ x > 5 6 1 . 4 0 3 8 1 0 5 6 7 6 6 5 9 1 < / b : _ x > < b : _ y > 2 7 5 . 8 6 8 4 2 1 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  I D & g t ; - & l t ; T a b l e s \ C u s t o m e r \ C o l u m n s \ C u s t o m e r 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 4 9 9 . 3 6 8 4 2 1 0 5 2 6 3 1 6 7 < / b : _ x > < b : _ y > 6 7 < / b : _ y > < / L a b e l L o c a t i o n > < L o c a t i o n   x m l n s : b = " h t t p : / / s c h e m a s . d a t a c o n t r a c t . o r g / 2 0 0 4 / 0 7 / S y s t e m . W i n d o w s " > < b : _ x > 4 9 9 . 3 6 8 4 2 1 0 5 2 6 3 1 6 7 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 R e l a t i o n s h i p s \ & l t ; T a b l e s \ O r d e r \ C o l u m n s \ C u s t o m e r   I D & g t ; - & l t ; T a b l e s \ C u s t o m e r \ C o l u m n s \ C u s t o m e r 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 5 4 5 . 4 0 3 8 1 0 5 6 7 6 6 5 9 1 < / b : _ x > < b : _ y > 2 7 5 . 8 6 8 4 2 1 < / b : _ y > < / b : P o i n t > < b : P o i n t > < b : _ x > 5 3 2 . 3 8 6 1 1 6 < / b : _ x > < b : _ y > 2 7 5 . 8 6 8 4 2 1 < / b : _ y > < / b : P o i n t > < b : P o i n t > < b : _ x > 5 3 0 . 3 8 6 1 1 6 < / b : _ x > < b : _ y > 2 7 3 . 8 6 8 4 2 1 < / b : _ y > < / b : P o i n t > < b : P o i n t > < b : _ x > 5 3 0 . 3 8 6 1 1 6 < / b : _ x > < b : _ y > 7 7 < / b : _ y > < / b : P o i n t > < b : P o i n t > < b : _ x > 5 2 8 . 3 8 6 1 1 6 < / b : _ x > < b : _ y > 7 5 < / b : _ y > < / b : P o i n t > < b : P o i n t > < b : _ x > 5 1 5 . 3 6 8 4 2 1 0 5 2 6 3 1 6 7 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 R e l a t i o n s h i p s \ & l t ; T a b l e s \ O r d e r D e t a i l \ C o l u m n s \ O r d e r   I D & g t ; - & l t ; T a b l e s \ O r d e r \ C o l u m n s \ O r d e r   I D & g t ; < / K e y > < / a : K e y > < a : V a l u e   i : t y p e = " D i a g r a m D i s p l a y L i n k V i e w S t a t e " > < A u t o m a t i o n P r o p e r t y H e l p e r T e x t > E n d   p o i n t   1 :   ( 6 8 0 . 8 0 7 6 2 1 , 1 3 2 . 5 ) .   E n d   p o i n t   2 :   ( 6 6 1 . 4 0 3 8 1 1 , 1 7 2 . 5 ) 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 6 8 0 . 8 0 7 6 2 1 < / b : _ x > < b : _ y > 1 3 2 . 5 0 0 0 0 0 0 0 0 0 0 0 0 6 < / b : _ y > < / b : P o i n t > < b : P o i n t > < b : _ x > 6 8 0 . 8 0 7 6 2 1 < / b : _ x > < b : _ y > 1 5 0 . 5 < / b : _ y > < / b : P o i n t > < b : P o i n t > < b : _ x > 6 7 8 . 8 0 7 6 2 1 < / b : _ x > < b : _ y > 1 5 2 . 5 < / b : _ y > < / b : P o i n t > < b : P o i n t > < b : _ x > 6 6 3 . 4 0 3 8 1 1 < / b : _ x > < b : _ y > 1 5 2 . 5 < / b : _ y > < / b : P o i n t > < b : P o i n t > < b : _ x > 6 6 1 . 4 0 3 8 1 1 < / b : _ x > < b : _ y > 1 5 4 . 5 < / b : _ y > < / b : P o i n t > < b : P o i n t > < b : _ x > 6 6 1 . 4 0 3 8 1 1 < / b : _ x > < b : _ y > 1 7 2 . 5 0 0 0 0 0 0 0 0 0 0 0 0 6 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 R e l a t i o n s h i p s \ & l t ; T a b l e s \ O r d e r D e t a i l \ C o l u m n s \ O r d e r   I D & g t ; - & l t ; T a b l e s \ O r d e r \ C o l u m n s \ O r d e r 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 6 7 2 . 8 0 7 6 2 1 < / b : _ x > < b : _ y > 1 1 6 . 5 0 0 0 0 0 0 0 0 0 0 0 0 6 < / b : _ y > < / L a b e l L o c a t i o n > < L o c a t i o n   x m l n s : b = " h t t p : / / s c h e m a s . d a t a c o n t r a c t . o r g / 2 0 0 4 / 0 7 / S y s t e m . W i n d o w s " > < b : _ x > 6 8 0 . 8 0 7 6 2 1 < / b : _ x > < b : _ y > 1 1 6 . 5 0 0 0 0 0 0 0 0 0 0 0 0 4 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 R e l a t i o n s h i p s \ & l t ; T a b l e s \ O r d e r D e t a i l \ C o l u m n s \ O r d e r   I D & g t ; - & l t ; T a b l e s \ O r d e r \ C o l u m n s \ O r d e r 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 6 5 3 . 4 0 3 8 1 1 < / b : _ x > < b : _ y > 1 7 2 . 5 0 0 0 0 0 0 0 0 0 0 0 0 6 < / b : _ y > < / L a b e l L o c a t i o n > < L o c a t i o n   x m l n s : b = " h t t p : / / s c h e m a s . d a t a c o n t r a c t . o r g / 2 0 0 4 / 0 7 / S y s t e m . W i n d o w s " > < b : _ x > 6 6 1 . 4 0 3 8 1 1 < / b : _ x > < b : _ y > 1 8 8 . 5 0 0 0 0 0 0 0 0 0 0 0 0 6 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 R e l a t i o n s h i p s \ & l t ; T a b l e s \ O r d e r D e t a i l \ C o l u m n s \ O r d e r   I D & g t ; - & l t ; T a b l e s \ O r d e r \ C o l u m n s \ O r d e r 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 6 8 0 . 8 0 7 6 2 1 < / b : _ x > < b : _ y > 1 3 2 . 5 0 0 0 0 0 0 0 0 0 0 0 0 6 < / b : _ y > < / b : P o i n t > < b : P o i n t > < b : _ x > 6 8 0 . 8 0 7 6 2 1 < / b : _ x > < b : _ y > 1 5 0 . 5 < / b : _ y > < / b : P o i n t > < b : P o i n t > < b : _ x > 6 7 8 . 8 0 7 6 2 1 < / b : _ x > < b : _ y > 1 5 2 . 5 < / b : _ y > < / b : P o i n t > < b : P o i n t > < b : _ x > 6 6 3 . 4 0 3 8 1 1 < / b : _ x > < b : _ y > 1 5 2 . 5 < / b : _ y > < / b : P o i n t > < b : P o i n t > < b : _ x > 6 6 1 . 4 0 3 8 1 1 < / b : _ x > < b : _ y > 1 5 4 . 5 < / b : _ y > < / b : P o i n t > < b : P o i n t > < b : _ x > 6 6 1 . 4 0 3 8 1 1 < / b : _ x > < b : _ y > 1 7 2 . 5 0 0 0 0 0 0 0 0 0 0 0 0 6 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 ( 7 7 7 . 4 0 3 8 1 0 5 6 7 6 6 6 , 2 7 5 . 8 6 8 4 2 1 ) .   E n d   p o i n t   2 :   ( 8 1 3 . 3 0 7 6 2 1 1 3 5 3 3 2 , 2 7 7 . 2 5 ) 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 7 7 7 . 4 0 3 8 1 0 5 6 7 6 6 5 9 1 < / b : _ x > < b : _ y > 2 7 5 . 8 6 8 4 2 1 < / b : _ y > < / b : P o i n t > < b : P o i n t > < b : _ x > 7 9 3 . 3 5 5 7 1 6 < / b : _ x > < b : _ y > 2 7 5 . 8 6 8 4 2 1 < / b : _ y > < / b : P o i n t > < b : P o i n t > < b : _ x > 7 9 7 . 3 5 5 7 1 6 < / b : _ x > < b : _ y > 2 7 7 . 2 5 < / b : _ y > < / b : P o i n t > < b : P o i n t > < b : _ x > 8 1 3 . 3 0 7 6 2 1 1 3 5 3 3 1 6 < / b : _ x > < b : _ y > 2 7 7 . 2 5 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 7 6 1 . 4 0 3 8 1 0 5 6 7 6 6 5 9 1 < / b : _ x > < b : _ y > 2 6 7 . 8 6 8 4 2 1 < / b : _ y > < / L a b e l L o c a t i o n > < L o c a t i o n   x m l n s : b = " h t t p : / / s c h e m a s . d a t a c o n t r a c t . o r g / 2 0 0 4 / 0 7 / S y s t e m . W i n d o w s " > < b : _ x > 7 6 1 . 4 0 3 8 1 0 5 6 7 6 6 5 9 1 < / b : _ x > < b : _ y > 2 7 5 . 8 6 8 4 2 1 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 8 1 3 . 3 0 7 6 2 1 1 3 5 3 3 1 6 < / b : _ x > < b : _ y > 2 6 9 . 2 5 < / b : _ y > < / L a b e l L o c a t i o n > < L o c a t i o n   x m l n s : b = " h t t p : / / s c h e m a s . d a t a c o n t r a c t . o r g / 2 0 0 4 / 0 7 / S y s t e m . W i n d o w s " > < b : _ x > 8 2 9 . 3 0 7 6 2 1 1 3 5 3 3 1 6 < / b : _ x > < b : _ y > 2 7 7 . 2 5 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 R e l a t i o n s h i p s \ & l t ; T a b l e s \ O r d e r \ C o l u m n s \ O r d e r  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 7 7 7 . 4 0 3 8 1 0 5 6 7 6 6 5 9 1 < / b : _ x > < b : _ y > 2 7 5 . 8 6 8 4 2 1 < / b : _ y > < / b : P o i n t > < b : P o i n t > < b : _ x > 7 9 3 . 3 5 5 7 1 6 < / b : _ x > < b : _ y > 2 7 5 . 8 6 8 4 2 1 < / b : _ y > < / b : P o i n t > < b : P o i n t > < b : _ x > 7 9 7 . 3 5 5 7 1 6 < / b : _ x > < b : _ y > 2 7 7 . 2 5 < / b : _ y > < / b : P o i n t > < b : P o i n t > < b : _ x > 8 1 3 . 3 0 7 6 2 1 1 3 5 3 3 1 6 < / b : _ x > < b : _ y > 2 7 7 . 2 5 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D i a g r a m O b j e c t K e y > < K e y > C o l u m n s \ F i s c a l   Q u a r t e r < / K e y > < / D i a g r a m O b j e c t K e y > < D i a g r a m O b j e c t K e y > < K e y > C o l u m n s \ F i s c a l  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 Q u a r t e r 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 C o l u m n s \ F i s c a l  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 R e s u l t 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 R e s u l t 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 C o l u m n s \ S c h o o l < / K e y > < / D i a g r a m O b j e c t K e y > < D i a g r a m O b j e c t K e y > < K e y > C o l u m n s \ S t u d e n t < / K e y > < / D i a g r a m O b j e c t K e y > < D i a g r a m O b j e c t K e y > < K e y > C o l u m n s \ A c a d e m i c   Y e a r < / K e y > < / D i a g r a m O b j e c t K e y > < D i a g r a m O b j e c t K e y > < K e y > C o l u m n s \ F o r e c a s t < / K e y > < / D i a g r a m O b j e c t K e y > < D i a g r a m O b j e c t K e y > < K e y > C o l u m n s \ A c t u a l < / K e y > < / D i a g r a m O b j e c t K e y > < D i a g r a m O b j e c t K e y > < K e y > M e a s u r e s \ S u m   o f   A c t u a l < / K e y > < / D i a g r a m O b j e c t K e y > < D i a g r a m O b j e c t K e y > < K e y > M e a s u r e s \ S u m   o f   A c t u a l \ T a g I n f o \ F o r m u l a < / K e y > < / D i a g r a m O b j e c t K e y > < D i a g r a m O b j e c t K e y > < K e y > M e a s u r e s \ S u m   o f   A c t u a l \ T a g I n f o \ V a l u e < / K e y > < / D i a g r a m O b j e c t K e y > < D i a g r a m O b j e c t K e y > < K e y > M e a s u r e s \ S u m   o f   F o r e c a s t < / K e y > < / D i a g r a m O b j e c t K e y > < D i a g r a m O b j e c t K e y > < K e y > M e a s u r e s \ S u m   o f   F o r e c a s t \ T a g I n f o \ F o r m u l a < / K e y > < / D i a g r a m O b j e c t K e y > < D i a g r a m O b j e c t K e y > < K e y > M e a s u r e s \ S u m   o f   F o r e c a s t \ T a g I n f o \ V a l u e < / K e y > < / D i a g r a m O b j e c t K e y > < D i a g r a m O b j e c t K e y > < K e y > M e a s u r e s \ A v e r a g e   o f   A c t u a l < / K e y > < / D i a g r a m O b j e c t K e y > < D i a g r a m O b j e c t K e y > < K e y > M e a s u r e s \ A v e r a g e   o f   A c t u a l \ T a g I n f o \ F o r m u l a < / K e y > < / D i a g r a m O b j e c t K e y > < D i a g r a m O b j e c t K e y > < K e y > M e a s u r e s \ A v e r a g e   o f   A c t u a l \ T a g I n f o \ V a l u e < / K e y > < / D i a g r a m O b j e c t K e y > < D i a g r a m O b j e c t K e y > < K e y > M e a s u r e s \ A v e r a g e   o f   F o r e c a s t < / K e y > < / D i a g r a m O b j e c t K e y > < D i a g r a m O b j e c t K e y > < K e y > M e a s u r e s \ A v e r a g e   o f   F o r e c a s t \ T a g I n f o \ F o r m u l a < / K e y > < / D i a g r a m O b j e c t K e y > < D i a g r a m O b j e c t K e y > < K e y > M e a s u r e s \ A v e r a g e   o f   F o r e c a s t \ T a g I n f o \ V a l u e < / K e y > < / D i a g r a m O b j e c t K e y > < D i a g r a m O b j e c t K e y > < K e y > L i n k s \ & l t ; C o l u m n s \ S u m   o f   A c t u a l & g t ; - & l t ; M e a s u r e s \ A c t u a l & g t ; < / K e y > < / D i a g r a m O b j e c t K e y > < D i a g r a m O b j e c t K e y > < K e y > L i n k s \ & l t ; C o l u m n s \ S u m   o f   A c t u a l & g t ; - & l t ; M e a s u r e s \ A c t u a l & g t ; \ C O L U M N < / K e y > < / D i a g r a m O b j e c t K e y > < D i a g r a m O b j e c t K e y > < K e y > L i n k s \ & l t ; C o l u m n s \ S u m   o f   A c t u a l & g t ; - & l t ; M e a s u r e s \ A c t u a l & g t ; \ M E A S U R E < / K e y > < / D i a g r a m O b j e c t K e y > < D i a g r a m O b j e c t K e y > < K e y > L i n k s \ & l t ; C o l u m n s \ S u m   o f   F o r e c a s t & g t ; - & l t ; M e a s u r e s \ F o r e c a s t & g t ; < / K e y > < / D i a g r a m O b j e c t K e y > < D i a g r a m O b j e c t K e y > < K e y > L i n k s \ & l t ; C o l u m n s \ S u m   o f   F o r e c a s t & g t ; - & l t ; M e a s u r e s \ F o r e c a s t & g t ; \ C O L U M N < / K e y > < / D i a g r a m O b j e c t K e y > < D i a g r a m O b j e c t K e y > < K e y > L i n k s \ & l t ; C o l u m n s \ S u m   o f   F o r e c a s t & g t ; - & l t ; M e a s u r e s \ F o r e c a s t & g t ; \ M E A S U R E < / K e y > < / D i a g r a m O b j e c t K e y > < D i a g r a m O b j e c t K e y > < K e y > L i n k s \ & l t ; C o l u m n s \ A v e r a g e   o f   A c t u a l & g t ; - & l t ; M e a s u r e s \ A c t u a l & g t ; < / K e y > < / D i a g r a m O b j e c t K e y > < D i a g r a m O b j e c t K e y > < K e y > L i n k s \ & l t ; C o l u m n s \ A v e r a g e   o f   A c t u a l & g t ; - & l t ; M e a s u r e s \ A c t u a l & g t ; \ C O L U M N < / K e y > < / D i a g r a m O b j e c t K e y > < D i a g r a m O b j e c t K e y > < K e y > L i n k s \ & l t ; C o l u m n s \ A v e r a g e   o f   A c t u a l & g t ; - & l t ; M e a s u r e s \ A c t u a l & g t ; \ M E A S U R E < / K e y > < / D i a g r a m O b j e c t K e y > < D i a g r a m O b j e c t K e y > < K e y > L i n k s \ & l t ; C o l u m n s \ A v e r a g e   o f   F o r e c a s t & g t ; - & l t ; M e a s u r e s \ F o r e c a s t & g t ; < / K e y > < / D i a g r a m O b j e c t K e y > < D i a g r a m O b j e c t K e y > < K e y > L i n k s \ & l t ; C o l u m n s \ A v e r a g e   o f   F o r e c a s t & g t ; - & l t ; M e a s u r e s \ F o r e c a s t & g t ; \ C O L U M N < / K e y > < / D i a g r a m O b j e c t K e y > < D i a g r a m O b j e c t K e y > < K e y > L i n k s \ & l t ; C o l u m n s \ A v e r a g e   o f   F o r e c a s t & g t ; - & l t ; M e a s u r e s \ F o r e c a s t & g t ; \ M E A S U R E 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 C o l u m n s \ S c h o o l 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 C o l u m n s \ A c a d e m i c   Y e a r 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 C o l u m n s \ A c t u a l 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 A c t u a l 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 F o r e c a s t 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 F o r e c a s t \ T a g I n f o \ F o r m u l a 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 F o r e c a s t \ T a g I n f o \ V a l u e 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 A c t u a l 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 A c t u a l \ T a g I n f o \ F o r m u l a 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 A c t u a l \ T a g I n f o \ V a l u e 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 F o r e c a s t 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 F o r e c a s t \ T a g I n f o \ F o r m u l a 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 F o r e c a s t \ T a g I n f o \ V a l u e 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 A c t u a l & g t ; - & l t ; M e a s u r e s \ A c t u a l & g t ; \ M E A S U R E 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 F o r e c a s t & g t ; - & l t ; M e a s u r e s \ F o r e c a s t & g t ; 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 F o r e c a s t & g t ; - & l t ; M e a s u r e s \ F o r e c a s t & g t ; \ C O L U M N 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 F o r e c a s t & g t ; - & l t ; M e a s u r e s \ F o r e c a s t & g t ; \ M E A S U R E 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 A c t u a l & g t ; - & l t ; M e a s u r e s \ A c t u a l & g t ; 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 A c t u a l & g t ; - & l t ; M e a s u r e s \ A c t u a l & g t ; \ C O L U M N 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 A c t u a l & g t ; - & l t ; M e a s u r e s \ A c t u a l & g t ; \ M E A S U R E 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 F o r e c a s t & g t ; - & l t ; M e a s u r e s \ F o r e c a s t & g t ; 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 F o r e c a s t & g t ; - & l t ; M e a s u r e s \ F o r e c a s t & g t ; \ C O L U M N 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 F o r e c a s t & g t ; - & l t ; M e a s u r e s \ F o r e c a s t & g t ; \ M E A S U R E 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5 f 2 2 5 9 0 9 - 6 6 4 3 - 4 2 4 a - b 9 e 4 - 0 d 9 b a 6 b 6 9 8 3 b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a c c b 0 8 8 0 - 8 d 6 6 - 4 1 3 0 - 9 a d d - 8 a a 5 6 c 4 6 a 3 0 8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c 7 9 0 7 7 3 - 8 1 6 0 - 4 7 9 3 - a a f 0 - a 3 d f b 4 c d 9 7 d 9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3 d 9 0 8 3 2 - 7 6 9 e - 4 c 2 0 - a f d b - 4 3 d a b 5 d 9 f 6 c e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b a 1 f 1 1 1 1 - 5 6 3 6 - 4 c 2 2 - 9 4 9 4 - d 7 8 8 8 6 e 7 d 7 e 3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 2 0 2 3 - 1 1 - 2 5 T 0 9 : 3 7 : 0 7 . 7 8 7 7 2 7 7 + 0 0 : 0 0 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C u s t o m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 2 2 6 < / i n t > < / v a l u e > < / i t e m > < i t e m > < k e y > < s t r i n g > N a m e < / s t r i n g > < / k e y > < v a l u e > < i n t > 2 5 0 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u n t r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 1 6 1 < / i n t > < / v a l u e > < / i t e m > < i t e m > < k e y > < s t r i n g > R e g i o n < / s t r i n g > < / k e y > < v a l u e > < i n t > 1 4 6 < / i n t > < / v a l u e > < / i t e m > < i t e m > < k e y > < s t r i n g > S t a t e < / s t r i n g > < / k e y > < v a l u e > < i n t > 1 2 6 < / i n t > < / v a l u e > < / i t e m > < i t e m > < k e y > < s t r i n g > C i t y < / s t r i n g > < / k e y > < v a l u e > < i n t > 1 1 0 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 R e g i o n < / s t r i n g > < / k e y > < v a l u e > < i n t > 1 < / i n t > < / v a l u e > < / i t e m > < i t e m > < k e y > < s t r i n g > S t a t e < / s t r i n g > < / k e y > < v a l u e > < i n t > 2 < / i n t > < / v a l u e > < / i t e m > < i t e m > < k e y > < s t r i n g > C i t y 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2 0 0 5 2 6 d d - 7 a 3 1 - 4 7 2 4 - a e f 6 - f 0 9 a 2 f 5 0 a c 7 a " > < C u s t o m C o n t e n t > < ! [ C D A T A [ < ? x m l   v e r s i o n = " 1 . 0 "   e n c o d i n g = " u t f - 1 6 " ? > < S e t t i n g s > < C a l c u l a t e d F i e l d s > < i t e m > < M e a s u r e N a m e > A m o u n t   T o t a l < / M e a s u r e N a m e > < D i s p l a y N a m e > A m o u n t   T o t a l < / D i s p l a y N a m e > < V i s i b l e > F a l s e < / V i s i b l e > < S u b c o l u m n s > < i t e m > < R o l e > V a l u e < / R o l e > < D i s p l a y N a m e > A m o u n t   T o t a l   V a l u e < / D i s p l a y N a m e > < V i s i b l e > F a l s e < / V i s i b l e > < / i t e m > < i t e m > < R o l e > S t a t u s < / R o l e > < D i s p l a y N a m e > A m o u n t   T o t a l   S t a t u s < / D i s p l a y N a m e > < V i s i b l e > F a l s e < / V i s i b l e > < / i t e m > < i t e m > < R o l e > G o a l < / R o l e > < D i s p l a y N a m e > A m o u n t   T o t a l 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O r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 2 2 3 < / i n t > < / v a l u e > < / i t e m > < i t e m > < k e y > < s t r i n g > O r d e r   D a t e < / s t r i n g > < / k e y > < v a l u e > < i n t > 2 0 0 < / i n t > < / v a l u e > < / i t e m > < i t e m > < k e y > < s t r i n g > C u s t o m e r   I D < / s t r i n g > < / k e y > < v a l u e > < i n t > 2 5 4 < / i n t > < / v a l u e > < / i t e m > < i t e m > < k e y > < s t r i n g > A m o u n t < / s t r i n g > < / k e y > < v a l u e > < i n t > 3 4 1 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 O r d e r   D a t e < / s t r i n g > < / k e y > < v a l u e > < i n t > 1 < / i n t > < / v a l u e > < / i t e m > < i t e m > < k e y > < s t r i n g > C u s t o m e r   I D < / s t r i n g > < / k e y > < v a l u e > < i n t > 2 < / i n t > < / v a l u e > < / i t e m > < i t e m > < k e y > < s t r i n g > A m o u n t 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3A0E413-EBA7-4D42-A085-B617660AF435}">
  <ds:schemaRefs/>
</ds:datastoreItem>
</file>

<file path=customXml/itemProps10.xml><?xml version="1.0" encoding="utf-8"?>
<ds:datastoreItem xmlns:ds="http://schemas.openxmlformats.org/officeDocument/2006/customXml" ds:itemID="{6095A580-12FF-491F-BE06-E43FEE1D3226}">
  <ds:schemaRefs/>
</ds:datastoreItem>
</file>

<file path=customXml/itemProps11.xml><?xml version="1.0" encoding="utf-8"?>
<ds:datastoreItem xmlns:ds="http://schemas.openxmlformats.org/officeDocument/2006/customXml" ds:itemID="{C7C0035F-59B6-4369-BB1B-049C6803A5FB}">
  <ds:schemaRefs/>
</ds:datastoreItem>
</file>

<file path=customXml/itemProps12.xml><?xml version="1.0" encoding="utf-8"?>
<ds:datastoreItem xmlns:ds="http://schemas.openxmlformats.org/officeDocument/2006/customXml" ds:itemID="{60AFFC3C-0B8D-4AEC-B6E8-AADD981A4FCC}">
  <ds:schemaRefs/>
</ds:datastoreItem>
</file>

<file path=customXml/itemProps13.xml><?xml version="1.0" encoding="utf-8"?>
<ds:datastoreItem xmlns:ds="http://schemas.openxmlformats.org/officeDocument/2006/customXml" ds:itemID="{145E95DD-817D-4699-ABF7-E583A12F67E9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F2E8BCBB-954A-4EF4-8262-0F906B15B77A}">
  <ds:schemaRefs/>
</ds:datastoreItem>
</file>

<file path=customXml/itemProps15.xml><?xml version="1.0" encoding="utf-8"?>
<ds:datastoreItem xmlns:ds="http://schemas.openxmlformats.org/officeDocument/2006/customXml" ds:itemID="{A67C3210-B9EF-4A1F-94A0-E4A337040F53}">
  <ds:schemaRefs/>
</ds:datastoreItem>
</file>

<file path=customXml/itemProps16.xml><?xml version="1.0" encoding="utf-8"?>
<ds:datastoreItem xmlns:ds="http://schemas.openxmlformats.org/officeDocument/2006/customXml" ds:itemID="{EAAD0F78-FFF3-4C24-A7FE-C8D6AEF1112A}">
  <ds:schemaRefs/>
</ds:datastoreItem>
</file>

<file path=customXml/itemProps17.xml><?xml version="1.0" encoding="utf-8"?>
<ds:datastoreItem xmlns:ds="http://schemas.openxmlformats.org/officeDocument/2006/customXml" ds:itemID="{5CBB4874-FA68-4AC1-A083-DF43FCA424BD}">
  <ds:schemaRefs/>
</ds:datastoreItem>
</file>

<file path=customXml/itemProps18.xml><?xml version="1.0" encoding="utf-8"?>
<ds:datastoreItem xmlns:ds="http://schemas.openxmlformats.org/officeDocument/2006/customXml" ds:itemID="{5FC7DE3D-0A10-4494-811A-DC56F86DAE50}">
  <ds:schemaRefs/>
</ds:datastoreItem>
</file>

<file path=customXml/itemProps19.xml><?xml version="1.0" encoding="utf-8"?>
<ds:datastoreItem xmlns:ds="http://schemas.openxmlformats.org/officeDocument/2006/customXml" ds:itemID="{FEF4B3D4-0948-44B5-AEDB-F4B7989D6504}">
  <ds:schemaRefs/>
</ds:datastoreItem>
</file>

<file path=customXml/itemProps2.xml><?xml version="1.0" encoding="utf-8"?>
<ds:datastoreItem xmlns:ds="http://schemas.openxmlformats.org/officeDocument/2006/customXml" ds:itemID="{E7D8FE72-C8B9-468C-9052-7AA0388514B6}">
  <ds:schemaRefs/>
</ds:datastoreItem>
</file>

<file path=customXml/itemProps20.xml><?xml version="1.0" encoding="utf-8"?>
<ds:datastoreItem xmlns:ds="http://schemas.openxmlformats.org/officeDocument/2006/customXml" ds:itemID="{D8D1BDF5-0220-4319-B835-02160C44DE94}">
  <ds:schemaRefs/>
</ds:datastoreItem>
</file>

<file path=customXml/itemProps21.xml><?xml version="1.0" encoding="utf-8"?>
<ds:datastoreItem xmlns:ds="http://schemas.openxmlformats.org/officeDocument/2006/customXml" ds:itemID="{0CAFFF90-6C94-4329-A24E-031387177455}">
  <ds:schemaRefs/>
</ds:datastoreItem>
</file>

<file path=customXml/itemProps22.xml><?xml version="1.0" encoding="utf-8"?>
<ds:datastoreItem xmlns:ds="http://schemas.openxmlformats.org/officeDocument/2006/customXml" ds:itemID="{7859D9BE-D433-40BD-AB9E-879528FFFCD6}">
  <ds:schemaRefs/>
</ds:datastoreItem>
</file>

<file path=customXml/itemProps23.xml><?xml version="1.0" encoding="utf-8"?>
<ds:datastoreItem xmlns:ds="http://schemas.openxmlformats.org/officeDocument/2006/customXml" ds:itemID="{7AE748E6-7790-411F-9A33-C7EE1794AB01}">
  <ds:schemaRefs/>
</ds:datastoreItem>
</file>

<file path=customXml/itemProps24.xml><?xml version="1.0" encoding="utf-8"?>
<ds:datastoreItem xmlns:ds="http://schemas.openxmlformats.org/officeDocument/2006/customXml" ds:itemID="{686663D7-4046-4689-9DDF-1B806BBF7708}">
  <ds:schemaRefs/>
</ds:datastoreItem>
</file>

<file path=customXml/itemProps25.xml><?xml version="1.0" encoding="utf-8"?>
<ds:datastoreItem xmlns:ds="http://schemas.openxmlformats.org/officeDocument/2006/customXml" ds:itemID="{F2F8D2D0-543E-40F9-B8E2-AB7BB670EA7C}">
  <ds:schemaRefs/>
</ds:datastoreItem>
</file>

<file path=customXml/itemProps26.xml><?xml version="1.0" encoding="utf-8"?>
<ds:datastoreItem xmlns:ds="http://schemas.openxmlformats.org/officeDocument/2006/customXml" ds:itemID="{D5598D27-A6B7-45D3-A61A-5AD53488328F}">
  <ds:schemaRefs/>
</ds:datastoreItem>
</file>

<file path=customXml/itemProps27.xml><?xml version="1.0" encoding="utf-8"?>
<ds:datastoreItem xmlns:ds="http://schemas.openxmlformats.org/officeDocument/2006/customXml" ds:itemID="{28979ADF-4D26-4E4B-B188-84D9E2CFE35D}">
  <ds:schemaRefs/>
</ds:datastoreItem>
</file>

<file path=customXml/itemProps28.xml><?xml version="1.0" encoding="utf-8"?>
<ds:datastoreItem xmlns:ds="http://schemas.openxmlformats.org/officeDocument/2006/customXml" ds:itemID="{C86F624C-A6F9-4252-868F-7163766B5CF0}">
  <ds:schemaRefs/>
</ds:datastoreItem>
</file>

<file path=customXml/itemProps3.xml><?xml version="1.0" encoding="utf-8"?>
<ds:datastoreItem xmlns:ds="http://schemas.openxmlformats.org/officeDocument/2006/customXml" ds:itemID="{2C48CD69-96CB-43AF-B716-003DFA286B0C}">
  <ds:schemaRefs/>
</ds:datastoreItem>
</file>

<file path=customXml/itemProps4.xml><?xml version="1.0" encoding="utf-8"?>
<ds:datastoreItem xmlns:ds="http://schemas.openxmlformats.org/officeDocument/2006/customXml" ds:itemID="{693E0B91-164C-4E5A-938B-61AED81EAC28}">
  <ds:schemaRefs/>
</ds:datastoreItem>
</file>

<file path=customXml/itemProps5.xml><?xml version="1.0" encoding="utf-8"?>
<ds:datastoreItem xmlns:ds="http://schemas.openxmlformats.org/officeDocument/2006/customXml" ds:itemID="{4058AB3F-688D-4279-B086-697DCAB07DDD}">
  <ds:schemaRefs/>
</ds:datastoreItem>
</file>

<file path=customXml/itemProps6.xml><?xml version="1.0" encoding="utf-8"?>
<ds:datastoreItem xmlns:ds="http://schemas.openxmlformats.org/officeDocument/2006/customXml" ds:itemID="{1749F274-DACC-44E6-BA6B-57E14FC06EA2}">
  <ds:schemaRefs/>
</ds:datastoreItem>
</file>

<file path=customXml/itemProps7.xml><?xml version="1.0" encoding="utf-8"?>
<ds:datastoreItem xmlns:ds="http://schemas.openxmlformats.org/officeDocument/2006/customXml" ds:itemID="{CCEEB468-1EDA-4889-8B0C-C35CB1249A82}">
  <ds:schemaRefs/>
</ds:datastoreItem>
</file>

<file path=customXml/itemProps8.xml><?xml version="1.0" encoding="utf-8"?>
<ds:datastoreItem xmlns:ds="http://schemas.openxmlformats.org/officeDocument/2006/customXml" ds:itemID="{FB5121C8-59EC-43BA-B721-236727D053D5}">
  <ds:schemaRefs/>
</ds:datastoreItem>
</file>

<file path=customXml/itemProps9.xml><?xml version="1.0" encoding="utf-8"?>
<ds:datastoreItem xmlns:ds="http://schemas.openxmlformats.org/officeDocument/2006/customXml" ds:itemID="{BA2A195F-C868-4F74-A304-22B2C3C85A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Customer</vt:lpstr>
      <vt:lpstr>Order</vt:lpstr>
      <vt:lpstr>OrderDetail</vt:lpstr>
      <vt:lpstr>Country</vt:lpstr>
      <vt:lpstr>Result</vt:lpstr>
      <vt:lpstr>Basic PivotTable</vt:lpstr>
      <vt:lpstr>KPI PivotTable</vt:lpstr>
      <vt:lpstr>Hierarchy PivotTable</vt:lpstr>
      <vt:lpstr>Date Table PivotTable</vt:lpstr>
      <vt:lpstr>Named Set PivotTable</vt:lpstr>
      <vt:lpstr>PivotTable 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Griffiths</dc:creator>
  <cp:lastModifiedBy>David Griffiths</cp:lastModifiedBy>
  <dcterms:created xsi:type="dcterms:W3CDTF">2023-11-22T10:59:39Z</dcterms:created>
  <dcterms:modified xsi:type="dcterms:W3CDTF">2023-11-25T09:37:08Z</dcterms:modified>
</cp:coreProperties>
</file>