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ayf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0%"/>
    <numFmt numFmtId="165" formatCode="_-[$$-409]* #,##0.00_ ;_-[$$-409]* \-#,##0.00\ ;_-[$$-409]* &quot;-&quot;??_ ;_-@_ "/>
    <numFmt numFmtId="166" formatCode="_-[$$-409]* #,##0_ ;_-[$$-409]* \-#,##0\ ;_-[$$-409]* &quot;-&quot;_ ;_-@_ 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62"/>
      <family val="2"/>
      <color theme="0"/>
      <sz val="11"/>
      <scheme val="minor"/>
    </font>
    <font>
      <name val="Calibri"/>
      <charset val="162"/>
      <family val="2"/>
      <color theme="0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8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9" fontId="1" fillId="0" borderId="0"/>
    <xf numFmtId="0" fontId="2" fillId="2" borderId="0"/>
  </cellStyleXfs>
  <cellXfs count="17">
    <xf numFmtId="0" fontId="0" fillId="0" borderId="0" pivotButton="0" quotePrefix="0" xfId="0"/>
    <xf numFmtId="0" fontId="0" fillId="0" borderId="0" pivotButton="0" quotePrefix="0" xfId="0"/>
    <xf numFmtId="9" fontId="0" fillId="0" borderId="0" pivotButton="0" quotePrefix="0" xfId="1"/>
    <xf numFmtId="164" fontId="0" fillId="0" borderId="0" pivotButton="0" quotePrefix="0" xfId="0"/>
    <xf numFmtId="0" fontId="3" fillId="2" borderId="1" applyAlignment="1" pivotButton="0" quotePrefix="0" xfId="2">
      <alignment horizontal="center" vertical="center"/>
    </xf>
    <xf numFmtId="165" fontId="0" fillId="0" borderId="3" pivotButton="0" quotePrefix="0" xfId="0"/>
    <xf numFmtId="165" fontId="0" fillId="0" borderId="2" pivotButton="0" quotePrefix="0" xfId="0"/>
    <xf numFmtId="0" fontId="0" fillId="0" borderId="0" applyAlignment="1" pivotButton="0" quotePrefix="0" xfId="0">
      <alignment horizontal="center"/>
    </xf>
    <xf numFmtId="165" fontId="0" fillId="0" borderId="0" pivotButton="0" quotePrefix="0" xfId="0"/>
    <xf numFmtId="0" fontId="0" fillId="0" borderId="0" pivotButton="0" quotePrefix="0" xfId="0"/>
    <xf numFmtId="166" fontId="0" fillId="0" borderId="0" pivotButton="0" quotePrefix="0" xfId="0"/>
    <xf numFmtId="9" fontId="0" fillId="0" borderId="0" pivotButton="0" quotePrefix="0" xfId="1"/>
    <xf numFmtId="0" fontId="3" fillId="2" borderId="1" applyAlignment="1" pivotButton="0" quotePrefix="0" xfId="2">
      <alignment horizontal="center" vertical="center"/>
    </xf>
    <xf numFmtId="0" fontId="0" fillId="0" borderId="2" pivotButton="0" quotePrefix="0" xfId="0"/>
    <xf numFmtId="0" fontId="3" fillId="2" borderId="2" applyAlignment="1" pivotButton="0" quotePrefix="0" xfId="2">
      <alignment horizontal="center" vertical="center"/>
    </xf>
    <xf numFmtId="0" fontId="0" fillId="0" borderId="4" pivotButton="0" quotePrefix="0" xfId="0"/>
    <xf numFmtId="0" fontId="0" fillId="0" borderId="6" pivotButton="0" quotePrefix="0" xfId="0"/>
  </cellXfs>
  <cellStyles count="3">
    <cellStyle name="Normal" xfId="0" builtinId="0"/>
    <cellStyle name="Yüzde" xfId="1" builtinId="5"/>
    <cellStyle name="Vurgu5" xfId="2" builtinId="4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1"/>
  <sheetViews>
    <sheetView tabSelected="1" zoomScale="110" zoomScaleNormal="110" workbookViewId="0">
      <selection activeCell="J8" sqref="J8"/>
    </sheetView>
  </sheetViews>
  <sheetFormatPr baseColWidth="8" defaultColWidth="0" defaultRowHeight="15"/>
  <cols>
    <col width="14.42578125" customWidth="1" style="9" min="1" max="1"/>
    <col width="15.28515625" customWidth="1" style="9" min="2" max="2"/>
    <col width="14" customWidth="1" style="9" min="3" max="3"/>
    <col width="18.140625" customWidth="1" style="9" min="4" max="4"/>
    <col width="17" customWidth="1" style="9" min="5" max="6"/>
    <col width="16.28515625" customWidth="1" style="9" min="7" max="7"/>
    <col width="15.7109375" customWidth="1" style="11" min="8" max="8"/>
    <col width="23.85546875" customWidth="1" style="9" min="9" max="9"/>
    <col width="19.7109375" customWidth="1" style="9" min="10" max="10"/>
    <col width="17.85546875" customWidth="1" style="9" min="11" max="11"/>
    <col width="20" customWidth="1" style="9" min="12" max="12"/>
    <col hidden="1" width="16.28515625" customWidth="1" style="9" min="13" max="13"/>
    <col hidden="1" width="9.140625" customWidth="1" style="9" min="14" max="15"/>
    <col hidden="1" width="9.140625" customWidth="1" style="9" min="16" max="16381"/>
    <col hidden="1" width="1.7109375" customWidth="1" style="9" min="16382" max="16382"/>
    <col hidden="1" width="12" customWidth="1" style="9" min="16383" max="16383"/>
    <col hidden="1" width="1.7109375" customWidth="1" style="9" min="16384" max="16384"/>
  </cols>
  <sheetData>
    <row r="1" ht="31.5" customHeight="1" s="9">
      <c r="A1" s="12" t="inlineStr">
        <is>
          <t>Ticker</t>
        </is>
      </c>
      <c r="B1" s="12" t="inlineStr">
        <is>
          <t>Current Price</t>
        </is>
      </c>
      <c r="C1" s="12" t="inlineStr">
        <is>
          <t>Amount</t>
        </is>
      </c>
      <c r="D1" s="12" t="inlineStr">
        <is>
          <t>Total Purchased</t>
        </is>
      </c>
      <c r="E1" s="12" t="inlineStr">
        <is>
          <t>Average Cost</t>
        </is>
      </c>
      <c r="F1" s="12" t="inlineStr">
        <is>
          <t>Current Balance</t>
        </is>
      </c>
      <c r="G1" s="12" t="inlineStr">
        <is>
          <t>Current Profit</t>
        </is>
      </c>
      <c r="H1" s="13" t="n"/>
      <c r="I1" s="12" t="inlineStr">
        <is>
          <t>Target Price</t>
        </is>
      </c>
      <c r="J1" s="12" t="inlineStr">
        <is>
          <t>Target Balance</t>
        </is>
      </c>
      <c r="K1" s="12" t="inlineStr">
        <is>
          <t>Target Profit</t>
        </is>
      </c>
      <c r="L1" s="12" t="inlineStr">
        <is>
          <t>Total Profit</t>
        </is>
      </c>
    </row>
    <row r="2" ht="15" customHeight="1" s="9">
      <c r="A2" s="7" t="inlineStr">
        <is>
          <t>BTCUSDT</t>
        </is>
      </c>
      <c r="B2" s="8" t="n">
        <v>45211.05</v>
      </c>
      <c r="C2" t="n">
        <v>0.00317602</v>
      </c>
      <c r="D2" s="10" t="n">
        <v>152.70850497</v>
      </c>
      <c r="E2" s="8">
        <f>D2 / C2</f>
        <v/>
      </c>
      <c r="F2" s="8">
        <f>B2 * C2</f>
        <v/>
      </c>
      <c r="G2" s="8">
        <f>F2 - D2</f>
        <v/>
      </c>
      <c r="H2" s="11">
        <f>((B2 - E2) / E2)</f>
        <v/>
      </c>
      <c r="I2" s="8" t="n"/>
      <c r="J2" s="8">
        <f>I2 * C2</f>
        <v/>
      </c>
      <c r="K2" s="8">
        <f>J2 - D2</f>
        <v/>
      </c>
      <c r="L2" s="6">
        <f>SUM(G2:G12)</f>
        <v/>
      </c>
    </row>
    <row r="3" ht="15.75" customHeight="1" s="9">
      <c r="A3" s="7" t="inlineStr">
        <is>
          <t>ETHUSDT</t>
        </is>
      </c>
      <c r="B3" s="8" t="n">
        <v>3278.47</v>
      </c>
      <c r="C3" t="n">
        <v>0.08001046000000001</v>
      </c>
      <c r="D3" s="10" t="n">
        <v>217.5529138</v>
      </c>
      <c r="E3" s="8">
        <f>D3 / C3</f>
        <v/>
      </c>
      <c r="F3" s="8">
        <f>B3 * C3</f>
        <v/>
      </c>
      <c r="G3" s="8">
        <f>F3 - D3</f>
        <v/>
      </c>
      <c r="H3" s="11">
        <f>((B3 - E3) / E3)</f>
        <v/>
      </c>
      <c r="I3" s="8" t="n"/>
      <c r="J3" s="8">
        <f>I3 * C3</f>
        <v/>
      </c>
      <c r="K3" s="8">
        <f>J3 - D3</f>
        <v/>
      </c>
      <c r="L3" s="14" t="inlineStr">
        <is>
          <t>Target Total Profit</t>
        </is>
      </c>
    </row>
    <row r="4">
      <c r="A4" s="7" t="inlineStr">
        <is>
          <t>ADAUSDT</t>
        </is>
      </c>
      <c r="B4" s="8" t="n">
        <v>2.634</v>
      </c>
      <c r="C4" t="n">
        <v>32.30068</v>
      </c>
      <c r="D4" s="10" t="n">
        <v>83.38424000000001</v>
      </c>
      <c r="E4" s="8">
        <f>D4 / C4</f>
        <v/>
      </c>
      <c r="F4" s="8">
        <f>B4 * C4</f>
        <v/>
      </c>
      <c r="G4" s="8">
        <f>F4 - D4</f>
        <v/>
      </c>
      <c r="H4" s="11">
        <f>((B4 - E4) / E4)</f>
        <v/>
      </c>
      <c r="I4" s="8" t="n"/>
      <c r="J4" s="8">
        <f>I4 * C4</f>
        <v/>
      </c>
      <c r="K4" s="8">
        <f>J4 - D4</f>
        <v/>
      </c>
      <c r="L4" s="16" t="n"/>
    </row>
    <row r="5">
      <c r="A5" s="7" t="inlineStr">
        <is>
          <t>KAVAUSDT</t>
        </is>
      </c>
      <c r="B5" s="8" t="n">
        <v>6.291</v>
      </c>
      <c r="C5" t="n">
        <v>15.071935</v>
      </c>
      <c r="D5" s="10" t="n">
        <v>49.461585</v>
      </c>
      <c r="E5" s="8">
        <f>D5 / C5</f>
        <v/>
      </c>
      <c r="F5" s="8">
        <f>B5 * C5</f>
        <v/>
      </c>
      <c r="G5" s="8">
        <f>F5 - D5</f>
        <v/>
      </c>
      <c r="H5" s="11">
        <f>((B5 - E5) / E5)</f>
        <v/>
      </c>
      <c r="I5" s="8" t="n"/>
      <c r="J5" s="8">
        <f>I5 * C5</f>
        <v/>
      </c>
      <c r="K5" s="8">
        <f>J5 - D5</f>
        <v/>
      </c>
      <c r="L5" s="6">
        <f>SUM(K2:K12)</f>
        <v/>
      </c>
    </row>
    <row r="6" ht="15" customHeight="1" s="9">
      <c r="A6" s="7" t="inlineStr">
        <is>
          <t>FTTUSDT</t>
        </is>
      </c>
      <c r="B6" s="8" t="n">
        <v>72.93000000000001</v>
      </c>
      <c r="C6" t="n">
        <v>2.2982295</v>
      </c>
      <c r="D6" s="10" t="n">
        <v>119.526</v>
      </c>
      <c r="E6" s="8">
        <f>D6 / C6</f>
        <v/>
      </c>
      <c r="F6" s="8">
        <f>B6 * C6</f>
        <v/>
      </c>
      <c r="G6" s="8">
        <f>F6 - D6</f>
        <v/>
      </c>
      <c r="H6" s="11">
        <f>((B6 - E6) / E6)</f>
        <v/>
      </c>
      <c r="I6" s="8" t="n"/>
      <c r="J6" s="8">
        <f>I6 * C6</f>
        <v/>
      </c>
      <c r="K6" s="8">
        <f>J6 - D6</f>
        <v/>
      </c>
      <c r="L6" s="14" t="inlineStr">
        <is>
          <t>Account Balance</t>
        </is>
      </c>
    </row>
    <row r="7">
      <c r="A7" s="7" t="inlineStr">
        <is>
          <t>SXPUSDT</t>
        </is>
      </c>
      <c r="B7" s="8" t="n">
        <v>2.752</v>
      </c>
      <c r="C7" t="n">
        <v>21.0780127</v>
      </c>
      <c r="D7" s="10" t="n">
        <v>49.852211</v>
      </c>
      <c r="E7" s="8">
        <f>D7 / C7</f>
        <v/>
      </c>
      <c r="F7" s="8">
        <f>B7 * C7</f>
        <v/>
      </c>
      <c r="G7" s="8">
        <f>F7 - D7</f>
        <v/>
      </c>
      <c r="H7" s="11">
        <f>((B7 - E7) / E7)</f>
        <v/>
      </c>
      <c r="I7" s="8" t="n"/>
      <c r="J7" s="8">
        <f>I7 * C7</f>
        <v/>
      </c>
      <c r="K7" s="8">
        <f>J7 - D7</f>
        <v/>
      </c>
      <c r="L7" s="16" t="n"/>
    </row>
    <row r="8">
      <c r="A8" s="7" t="inlineStr">
        <is>
          <t>SNXUSDT</t>
        </is>
      </c>
      <c r="B8" s="8" t="n">
        <v>10.82</v>
      </c>
      <c r="C8" t="n">
        <v>4.451</v>
      </c>
      <c r="D8" s="10" t="n">
        <v>50.078201</v>
      </c>
      <c r="E8" s="8">
        <f>D8 / C8</f>
        <v/>
      </c>
      <c r="F8" s="8">
        <f>B8 * C8</f>
        <v/>
      </c>
      <c r="G8" s="8">
        <f>F8 - D8</f>
        <v/>
      </c>
      <c r="H8" s="11">
        <f>((B8 - E8) / E8)</f>
        <v/>
      </c>
      <c r="I8" s="8" t="n"/>
      <c r="J8" s="8">
        <f>I8 * C8</f>
        <v/>
      </c>
      <c r="K8" s="8">
        <f>J8 - D8</f>
        <v/>
      </c>
      <c r="L8" s="5" t="n">
        <v>1438.4282553612</v>
      </c>
    </row>
    <row r="9" ht="15" customHeight="1" s="9">
      <c r="A9" s="7" t="inlineStr">
        <is>
          <t>DOTUSDT</t>
        </is>
      </c>
      <c r="B9" s="8" t="n">
        <v>31.59</v>
      </c>
      <c r="C9" t="n">
        <v>0.92</v>
      </c>
      <c r="D9" s="10" t="n">
        <v>32.48194700000001</v>
      </c>
      <c r="E9" s="8">
        <f>D9 / C9</f>
        <v/>
      </c>
      <c r="F9" s="8">
        <f>B9 * C9</f>
        <v/>
      </c>
      <c r="G9" s="8">
        <f>F9 - D9</f>
        <v/>
      </c>
      <c r="H9" s="11">
        <f>((B9 - E9) / E9)</f>
        <v/>
      </c>
      <c r="I9" s="8" t="n"/>
      <c r="J9" s="8">
        <f>I9 * C9</f>
        <v/>
      </c>
      <c r="K9" s="8">
        <f>J9 - D9</f>
        <v/>
      </c>
    </row>
    <row r="10">
      <c r="A10" s="7" t="inlineStr">
        <is>
          <t>SRMUSDT</t>
        </is>
      </c>
      <c r="B10" s="8" t="n">
        <v>11.934</v>
      </c>
      <c r="C10" t="n">
        <v>5.6</v>
      </c>
      <c r="D10" s="10" t="n">
        <v>41.08605299999999</v>
      </c>
      <c r="E10" s="8">
        <f>D10 / C10</f>
        <v/>
      </c>
      <c r="F10" s="8">
        <f>B10 * C10</f>
        <v/>
      </c>
      <c r="G10" s="8">
        <f>F10 - D10</f>
        <v/>
      </c>
      <c r="H10" s="11">
        <f>((B10 - E10) / E10)</f>
        <v/>
      </c>
      <c r="I10" s="8" t="n"/>
      <c r="J10" s="8">
        <f>I10 * C10</f>
        <v/>
      </c>
      <c r="K10" s="8">
        <f>J10 - D10</f>
        <v/>
      </c>
    </row>
    <row r="11">
      <c r="A11" s="7" t="inlineStr">
        <is>
          <t>FLMUSDT</t>
        </is>
      </c>
      <c r="B11" s="8" t="n">
        <v>0.5773</v>
      </c>
      <c r="C11" t="n">
        <v>136.691512</v>
      </c>
      <c r="D11" s="10" t="n">
        <v>79.21836499999999</v>
      </c>
      <c r="E11" s="8">
        <f>D11 / C11</f>
        <v/>
      </c>
      <c r="F11" s="8">
        <f>B11 * C11</f>
        <v/>
      </c>
      <c r="G11" s="8">
        <f>F11 - D11</f>
        <v/>
      </c>
      <c r="H11" s="11">
        <f>((B11 - E11) / E11)</f>
        <v/>
      </c>
      <c r="I11" s="8" t="n"/>
      <c r="J11" s="8">
        <f>I11 * C11</f>
        <v/>
      </c>
      <c r="K11" s="8">
        <f>J11 - D11</f>
        <v/>
      </c>
    </row>
    <row r="12">
      <c r="A12" s="7" t="inlineStr">
        <is>
          <t>RAYUSDT</t>
        </is>
      </c>
      <c r="B12" s="8" t="n">
        <v>14.832</v>
      </c>
      <c r="C12" t="n">
        <v>2.00019</v>
      </c>
      <c r="D12" s="10" t="n">
        <v>25.0159</v>
      </c>
      <c r="E12" s="8">
        <f>D12 / C12</f>
        <v/>
      </c>
      <c r="F12" s="8">
        <f>B12 * C12</f>
        <v/>
      </c>
      <c r="G12" s="8">
        <f>F12 - D12</f>
        <v/>
      </c>
      <c r="H12" s="11">
        <f>((B12 - E12) / E12)</f>
        <v/>
      </c>
      <c r="I12" s="8" t="n"/>
      <c r="J12" s="8">
        <f>I12 * C12</f>
        <v/>
      </c>
      <c r="K12" s="8">
        <f>J12 - D12</f>
        <v/>
      </c>
    </row>
    <row r="21">
      <c r="J21" s="3" t="n"/>
    </row>
  </sheetData>
  <mergeCells count="3">
    <mergeCell ref="G1:H1"/>
    <mergeCell ref="L6:L7"/>
    <mergeCell ref="L3:L4"/>
  </mergeCells>
  <conditionalFormatting sqref="A2:K1048576">
    <cfRule type="expression" priority="3" dxfId="1">
      <formula>$G2 &lt; 0</formula>
    </cfRule>
    <cfRule type="expression" priority="4" dxfId="0">
      <formula>$G2 &gt; 0</formula>
    </cfRule>
  </conditionalFormatting>
  <conditionalFormatting sqref="L2">
    <cfRule type="cellIs" priority="1" operator="lessThan" dxfId="1">
      <formula>0</formula>
    </cfRule>
    <cfRule type="cellIs" priority="2" operator="greaterThan" dxfId="0">
      <formula>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Dogukan Dogru</dc:creator>
  <dcterms:created xsi:type="dcterms:W3CDTF">2015-06-05T18:19:34Z</dcterms:created>
  <dcterms:modified xsi:type="dcterms:W3CDTF">2021-09-11T22:17:18Z</dcterms:modified>
  <cp:lastModifiedBy>Dogukan Dogru</cp:lastModifiedBy>
</cp:coreProperties>
</file>