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\Desktop\trading_analysis\trading_data\Replays\5-13-2020\INO\"/>
    </mc:Choice>
  </mc:AlternateContent>
  <xr:revisionPtr revIDLastSave="0" documentId="13_ncr:1_{D3935434-2CA7-4A4C-B89D-4EA7E5E222BB}" xr6:coauthVersionLast="45" xr6:coauthVersionMax="45" xr10:uidLastSave="{00000000-0000-0000-0000-000000000000}"/>
  <bookViews>
    <workbookView xWindow="28680" yWindow="-120" windowWidth="29040" windowHeight="15840" xr2:uid="{A07732ED-5CF4-4C66-A032-FF523F20C2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" i="1" l="1"/>
  <c r="H20" i="1"/>
  <c r="G20" i="1"/>
  <c r="F20" i="1"/>
  <c r="F19" i="1"/>
  <c r="F18" i="1"/>
  <c r="H16" i="1"/>
  <c r="G16" i="1"/>
  <c r="F16" i="1"/>
  <c r="F15" i="1"/>
  <c r="H13" i="1"/>
  <c r="F13" i="1"/>
  <c r="F12" i="1"/>
  <c r="F11" i="1"/>
  <c r="F10" i="1"/>
  <c r="F9" i="1"/>
  <c r="F8" i="1"/>
  <c r="F7" i="1"/>
  <c r="F5" i="1"/>
  <c r="F3" i="1"/>
</calcChain>
</file>

<file path=xl/sharedStrings.xml><?xml version="1.0" encoding="utf-8"?>
<sst xmlns="http://schemas.openxmlformats.org/spreadsheetml/2006/main" count="29" uniqueCount="10">
  <si>
    <t>Order</t>
  </si>
  <si>
    <t>Time</t>
  </si>
  <si>
    <t>Price</t>
  </si>
  <si>
    <t>Shares</t>
  </si>
  <si>
    <t>Net Profit</t>
  </si>
  <si>
    <t>Buy</t>
  </si>
  <si>
    <t>Sell</t>
  </si>
  <si>
    <t>Total P&amp;L</t>
  </si>
  <si>
    <t>With Commissions</t>
  </si>
  <si>
    <t>Shrt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</si>
</sst>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8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E8767-43A0-4E22-8C32-E2BD37E1A256}">
  <dimension ref="B1:H23"/>
  <sheetViews>
    <sheetView tabSelected="1" zoomScale="175" zoomScaleNormal="175" workbookViewId="0">
      <selection activeCell="D12" sqref="D12"/>
    </sheetView>
  </sheetViews>
  <sheetFormatPr defaultRowHeight="15" x14ac:dyDescent="0.25"/>
  <cols>
    <col min="2" max="2" width="16.5703125" customWidth="1"/>
    <col min="3" max="3" width="15.140625" customWidth="1"/>
    <col min="4" max="4" width="15.85546875" customWidth="1"/>
    <col min="5" max="5" width="13.42578125" customWidth="1"/>
    <col min="6" max="6" width="12.7109375" customWidth="1"/>
    <col min="8" max="8" width="17.28515625" customWidth="1"/>
  </cols>
  <sheetData>
    <row r="1" spans="2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8</v>
      </c>
    </row>
    <row r="2" spans="2:8" x14ac:dyDescent="0.25">
      <c r="B2" t="s">
        <v>5</v>
      </c>
      <c r="C2" s="1">
        <v>0.3972222222222222</v>
      </c>
      <c r="D2" s="2">
        <v>13.32</v>
      </c>
      <c r="E2">
        <v>50</v>
      </c>
      <c r="F2" s="3">
        <v>0</v>
      </c>
    </row>
    <row r="3" spans="2:8" x14ac:dyDescent="0.25">
      <c r="B3" t="s">
        <v>6</v>
      </c>
      <c r="C3" s="1">
        <v>0.39861111111111108</v>
      </c>
      <c r="D3" s="2">
        <v>13.15</v>
      </c>
      <c r="E3">
        <v>50</v>
      </c>
      <c r="F3" s="2">
        <f>D3*E3-D2*E2</f>
        <v>-8.5</v>
      </c>
      <c r="G3" s="2">
        <v>-8.5</v>
      </c>
      <c r="H3" s="2">
        <v>-9.5</v>
      </c>
    </row>
    <row r="4" spans="2:8" x14ac:dyDescent="0.25">
      <c r="B4" t="s">
        <v>5</v>
      </c>
      <c r="C4" s="1">
        <v>0.39930555555555558</v>
      </c>
      <c r="D4" s="3">
        <v>13.22</v>
      </c>
      <c r="E4">
        <v>50</v>
      </c>
      <c r="F4" s="3">
        <v>0</v>
      </c>
    </row>
    <row r="5" spans="2:8" x14ac:dyDescent="0.25">
      <c r="B5" t="s">
        <v>6</v>
      </c>
      <c r="C5" s="1">
        <v>0.39999999999999997</v>
      </c>
      <c r="D5" s="2">
        <v>13.1</v>
      </c>
      <c r="E5">
        <v>50</v>
      </c>
      <c r="F5" s="2">
        <f>D5*E5-D4*E4</f>
        <v>-6</v>
      </c>
      <c r="G5" s="2">
        <v>-6</v>
      </c>
      <c r="H5" s="3">
        <v>-7</v>
      </c>
    </row>
    <row r="6" spans="2:8" x14ac:dyDescent="0.25">
      <c r="B6" t="s">
        <v>5</v>
      </c>
      <c r="C6" s="1">
        <v>0.40069444444444446</v>
      </c>
      <c r="D6" s="2">
        <v>13.23</v>
      </c>
      <c r="E6">
        <v>50</v>
      </c>
      <c r="F6" s="3">
        <v>0</v>
      </c>
    </row>
    <row r="7" spans="2:8" x14ac:dyDescent="0.25">
      <c r="B7" t="s">
        <v>6</v>
      </c>
      <c r="C7" s="1">
        <v>0.40208333333333335</v>
      </c>
      <c r="D7" s="2">
        <v>13.32</v>
      </c>
      <c r="E7">
        <v>5</v>
      </c>
      <c r="F7" s="2">
        <f>D7*E7-D6*5</f>
        <v>0.44999999999998863</v>
      </c>
    </row>
    <row r="8" spans="2:8" x14ac:dyDescent="0.25">
      <c r="B8" t="s">
        <v>6</v>
      </c>
      <c r="C8" s="1">
        <v>0.40208333333333335</v>
      </c>
      <c r="D8" s="2">
        <v>13.34</v>
      </c>
      <c r="E8">
        <v>5</v>
      </c>
      <c r="F8" s="2">
        <f>D8*E8-D6*5</f>
        <v>0.54999999999999716</v>
      </c>
    </row>
    <row r="9" spans="2:8" x14ac:dyDescent="0.25">
      <c r="B9" t="s">
        <v>6</v>
      </c>
      <c r="C9" s="1">
        <v>0.40208333333333335</v>
      </c>
      <c r="D9" s="2">
        <v>13.38</v>
      </c>
      <c r="E9">
        <v>5</v>
      </c>
      <c r="F9" s="2">
        <f>D9*E9-D6*5</f>
        <v>0.75</v>
      </c>
    </row>
    <row r="10" spans="2:8" x14ac:dyDescent="0.25">
      <c r="B10" t="s">
        <v>6</v>
      </c>
      <c r="C10" s="1">
        <v>0.40347222222222223</v>
      </c>
      <c r="D10" s="2">
        <v>13.4</v>
      </c>
      <c r="E10">
        <v>6</v>
      </c>
      <c r="F10" s="2">
        <f>D10*E10-D6*6</f>
        <v>1.0200000000000102</v>
      </c>
    </row>
    <row r="11" spans="2:8" x14ac:dyDescent="0.25">
      <c r="B11" t="s">
        <v>6</v>
      </c>
      <c r="C11" s="1">
        <v>0.40347222222222223</v>
      </c>
      <c r="D11" s="2">
        <v>13.42</v>
      </c>
      <c r="E11">
        <v>8</v>
      </c>
      <c r="F11" s="2">
        <f>D11*E11-D6*8</f>
        <v>1.519999999999996</v>
      </c>
    </row>
    <row r="12" spans="2:8" x14ac:dyDescent="0.25">
      <c r="B12" t="s">
        <v>6</v>
      </c>
      <c r="C12" s="1">
        <v>0.40347222222222223</v>
      </c>
      <c r="D12" s="2">
        <v>13.43</v>
      </c>
      <c r="E12">
        <v>7</v>
      </c>
      <c r="F12" s="2">
        <f>D12*E12-D6*7</f>
        <v>1.3999999999999915</v>
      </c>
    </row>
    <row r="13" spans="2:8" x14ac:dyDescent="0.25">
      <c r="B13" t="s">
        <v>6</v>
      </c>
      <c r="C13" s="1">
        <v>0.40347222222222223</v>
      </c>
      <c r="D13" s="2">
        <v>13.44</v>
      </c>
      <c r="E13">
        <v>14</v>
      </c>
      <c r="F13" s="2">
        <f>D13*E13-D6*14</f>
        <v>2.9399999999999977</v>
      </c>
      <c r="G13" s="2">
        <v>8.6300000000000008</v>
      </c>
      <c r="H13" s="2">
        <f>G13-4</f>
        <v>4.6300000000000008</v>
      </c>
    </row>
    <row r="14" spans="2:8" x14ac:dyDescent="0.25">
      <c r="B14" t="s">
        <v>5</v>
      </c>
      <c r="C14" s="1">
        <v>0.40486111111111112</v>
      </c>
      <c r="D14" s="2">
        <v>13.6</v>
      </c>
      <c r="E14">
        <v>50</v>
      </c>
      <c r="F14" s="3">
        <v>0</v>
      </c>
    </row>
    <row r="15" spans="2:8" x14ac:dyDescent="0.25">
      <c r="B15" t="s">
        <v>6</v>
      </c>
      <c r="C15" s="1">
        <v>0.40486111111111112</v>
      </c>
      <c r="D15" s="2">
        <v>13.71</v>
      </c>
      <c r="E15">
        <v>12</v>
      </c>
      <c r="F15" s="2">
        <f>D15*E15-D14*E15</f>
        <v>1.3200000000000216</v>
      </c>
    </row>
    <row r="16" spans="2:8" x14ac:dyDescent="0.25">
      <c r="B16" t="s">
        <v>6</v>
      </c>
      <c r="C16" s="1">
        <v>0.4055555555555555</v>
      </c>
      <c r="D16" s="2">
        <v>13.61</v>
      </c>
      <c r="E16">
        <v>38</v>
      </c>
      <c r="F16" s="2">
        <f>D16*E16-D14*E16</f>
        <v>0.37999999999999545</v>
      </c>
      <c r="G16" s="2">
        <f>F15+F16</f>
        <v>1.7000000000000171</v>
      </c>
      <c r="H16" s="2">
        <f>G16-1.5</f>
        <v>0.20000000000001705</v>
      </c>
    </row>
    <row r="17" spans="2:8" x14ac:dyDescent="0.25">
      <c r="B17" t="s">
        <v>9</v>
      </c>
      <c r="C17" s="1">
        <v>0.4069444444444445</v>
      </c>
      <c r="D17" s="2">
        <v>13.61</v>
      </c>
      <c r="E17">
        <v>50</v>
      </c>
      <c r="F17">
        <v>0</v>
      </c>
    </row>
    <row r="18" spans="2:8" x14ac:dyDescent="0.25">
      <c r="B18" t="s">
        <v>5</v>
      </c>
      <c r="C18" s="1">
        <v>0.4069444444444445</v>
      </c>
      <c r="D18" s="2">
        <v>13.52</v>
      </c>
      <c r="E18">
        <v>5</v>
      </c>
      <c r="F18" s="2">
        <f>D17*E18-D18*E18</f>
        <v>0.45000000000000284</v>
      </c>
    </row>
    <row r="19" spans="2:8" x14ac:dyDescent="0.25">
      <c r="B19" t="s">
        <v>5</v>
      </c>
      <c r="C19" s="1">
        <v>0.40763888888888888</v>
      </c>
      <c r="D19" s="2">
        <v>13.51</v>
      </c>
      <c r="E19">
        <v>11</v>
      </c>
      <c r="F19" s="2">
        <f>D17*E19-D19*E19</f>
        <v>1.0999999999999943</v>
      </c>
    </row>
    <row r="20" spans="2:8" x14ac:dyDescent="0.25">
      <c r="B20" t="s">
        <v>5</v>
      </c>
      <c r="C20" s="1">
        <v>0.40833333333333338</v>
      </c>
      <c r="D20" s="2">
        <v>13.42</v>
      </c>
      <c r="E20">
        <v>34</v>
      </c>
      <c r="F20" s="2">
        <f>D17*E20-D20*E20</f>
        <v>6.4600000000000364</v>
      </c>
      <c r="G20" s="2">
        <f>F18+F19+F20</f>
        <v>8.0100000000000335</v>
      </c>
      <c r="H20" s="2">
        <f>G20-0.5*4</f>
        <v>6.0100000000000335</v>
      </c>
    </row>
    <row r="21" spans="2:8" x14ac:dyDescent="0.25">
      <c r="B21" t="s">
        <v>5</v>
      </c>
      <c r="C21" s="1">
        <v>0.40902777777777777</v>
      </c>
      <c r="D21" s="2">
        <v>13.6</v>
      </c>
      <c r="E21">
        <v>50</v>
      </c>
    </row>
    <row r="22" spans="2:8" x14ac:dyDescent="0.25">
      <c r="B22" t="s">
        <v>6</v>
      </c>
      <c r="C22" s="1">
        <v>0.41111111111111115</v>
      </c>
      <c r="D22" s="2">
        <v>13.64</v>
      </c>
      <c r="E22">
        <v>5</v>
      </c>
      <c r="F22" s="2">
        <f>D22*E22-D21*E22</f>
        <v>0.20000000000000284</v>
      </c>
    </row>
    <row r="23" spans="2:8" x14ac:dyDescent="0.25">
      <c r="B2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</dc:creator>
  <cp:lastModifiedBy>Doug</cp:lastModifiedBy>
  <dcterms:created xsi:type="dcterms:W3CDTF">2020-07-25T00:16:21Z</dcterms:created>
  <dcterms:modified xsi:type="dcterms:W3CDTF">2020-07-25T01:01:04Z</dcterms:modified>
</cp:coreProperties>
</file>