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ug\Desktop\trade_analysis\trading_data\"/>
    </mc:Choice>
  </mc:AlternateContent>
  <xr:revisionPtr revIDLastSave="0" documentId="13_ncr:1_{262AABE1-427C-4BAC-AD01-AC2AE7211B9A}" xr6:coauthVersionLast="45" xr6:coauthVersionMax="45" xr10:uidLastSave="{00000000-0000-0000-0000-000000000000}"/>
  <bookViews>
    <workbookView xWindow="28680" yWindow="-120" windowWidth="29040" windowHeight="15840" xr2:uid="{74563E13-67B1-478E-A46B-1DAF4D8296CF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1" i="1" l="1"/>
  <c r="D31" i="1"/>
  <c r="B31" i="1"/>
  <c r="F30" i="1" l="1"/>
  <c r="D30" i="1"/>
  <c r="B30" i="1" l="1"/>
  <c r="F29" i="1"/>
  <c r="D29" i="1"/>
  <c r="B29" i="1"/>
  <c r="F28" i="1" l="1"/>
  <c r="F27" i="1"/>
  <c r="D28" i="1"/>
  <c r="B28" i="1"/>
  <c r="D27" i="1" l="1"/>
  <c r="B27" i="1"/>
  <c r="F26" i="1" l="1"/>
  <c r="D26" i="1"/>
  <c r="B26" i="1"/>
  <c r="F19" i="1" l="1"/>
  <c r="F25" i="1" l="1"/>
  <c r="D25" i="1"/>
  <c r="B25" i="1"/>
  <c r="F24" i="1" l="1"/>
  <c r="D24" i="1"/>
  <c r="F23" i="1" l="1"/>
  <c r="D23" i="1"/>
  <c r="F22" i="1" l="1"/>
  <c r="F21" i="1"/>
  <c r="F20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22" i="1"/>
  <c r="B22" i="1"/>
  <c r="D21" i="1" l="1"/>
  <c r="B21" i="1"/>
  <c r="D20" i="1"/>
  <c r="B20" i="1"/>
  <c r="D19" i="1"/>
  <c r="B19" i="1"/>
  <c r="D18" i="1"/>
  <c r="B18" i="1"/>
  <c r="D17" i="1"/>
  <c r="B17" i="1"/>
  <c r="D16" i="1"/>
  <c r="B16" i="1"/>
  <c r="D15" i="1"/>
  <c r="B15" i="1"/>
  <c r="D14" i="1"/>
  <c r="B14" i="1"/>
  <c r="D13" i="1"/>
  <c r="B13" i="1"/>
  <c r="D12" i="1"/>
  <c r="B12" i="1"/>
  <c r="D11" i="1"/>
  <c r="B11" i="1"/>
  <c r="D10" i="1"/>
  <c r="D9" i="1"/>
  <c r="D8" i="1"/>
  <c r="D7" i="1"/>
  <c r="B10" i="1"/>
  <c r="B9" i="1"/>
  <c r="B8" i="1"/>
  <c r="B7" i="1"/>
  <c r="D6" i="1"/>
  <c r="B6" i="1"/>
  <c r="D5" i="1"/>
  <c r="B5" i="1"/>
  <c r="D4" i="1"/>
  <c r="B4" i="1"/>
  <c r="D3" i="1"/>
  <c r="B3" i="1"/>
  <c r="D2" i="1"/>
</calcChain>
</file>

<file path=xl/sharedStrings.xml><?xml version="1.0" encoding="utf-8"?>
<sst xmlns="http://schemas.openxmlformats.org/spreadsheetml/2006/main" count="14" uniqueCount="13">
  <si>
    <t>Date</t>
  </si>
  <si>
    <t>total_funds</t>
  </si>
  <si>
    <t>net_profit</t>
  </si>
  <si>
    <t>resulting_funds</t>
  </si>
  <si>
    <t>Monthly DAS Fee ($150)</t>
  </si>
  <si>
    <t>Monthly Profits</t>
  </si>
  <si>
    <t>Daily Balance</t>
  </si>
  <si>
    <t>Week</t>
  </si>
  <si>
    <t>Starting Balance</t>
  </si>
  <si>
    <t>Weekly_pl</t>
  </si>
  <si>
    <t>Month</t>
  </si>
  <si>
    <t>Monthly_pl</t>
  </si>
  <si>
    <t>number of trades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</si>
</sst>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2" fillId="2" borderId="0" xfId="1" applyFont="1"/>
    <xf numFmtId="0" fontId="2" fillId="0" borderId="0" xfId="1" applyFont="1" applyFill="1"/>
    <xf numFmtId="2" fontId="0" fillId="0" borderId="0" xfId="0" applyNumberFormat="1" applyFill="1"/>
    <xf numFmtId="2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EB993-576A-4484-943F-5B7E4DB00662}">
  <dimension ref="A1:H42"/>
  <sheetViews>
    <sheetView tabSelected="1" topLeftCell="A16" zoomScale="145" zoomScaleNormal="145" workbookViewId="0">
      <selection activeCell="F28" sqref="F28"/>
    </sheetView>
  </sheetViews>
  <sheetFormatPr defaultRowHeight="15" x14ac:dyDescent="0.25"/>
  <cols>
    <col min="1" max="1" width="13.42578125" customWidth="1"/>
    <col min="2" max="2" width="12" style="5" customWidth="1"/>
    <col min="3" max="3" width="12" customWidth="1"/>
    <col min="4" max="4" width="14.42578125" customWidth="1"/>
    <col min="5" max="5" width="22.28515625" customWidth="1"/>
    <col min="6" max="6" width="14.42578125" customWidth="1"/>
    <col min="7" max="7" width="14.28515625" customWidth="1"/>
    <col min="8" max="8" width="16.5703125" customWidth="1"/>
  </cols>
  <sheetData>
    <row r="1" spans="1:8" x14ac:dyDescent="0.25">
      <c r="A1" t="s">
        <v>0</v>
      </c>
      <c r="B1" s="4" t="s">
        <v>1</v>
      </c>
      <c r="C1" s="3" t="s">
        <v>2</v>
      </c>
      <c r="D1" t="s">
        <v>3</v>
      </c>
      <c r="E1" t="s">
        <v>4</v>
      </c>
      <c r="F1" t="s">
        <v>6</v>
      </c>
      <c r="G1" t="s">
        <v>5</v>
      </c>
      <c r="H1" t="s">
        <v>12</v>
      </c>
    </row>
    <row r="2" spans="1:8" x14ac:dyDescent="0.25">
      <c r="A2" s="1">
        <v>43964</v>
      </c>
      <c r="B2" s="5">
        <v>1500</v>
      </c>
      <c r="C2" s="2">
        <v>-21</v>
      </c>
      <c r="D2">
        <f t="shared" ref="D2:D20" si="0">B2+C2</f>
        <v>1479</v>
      </c>
      <c r="E2">
        <v>0</v>
      </c>
      <c r="F2">
        <f>SUM(C2:C2)</f>
        <v>-21</v>
      </c>
      <c r="G2">
        <v>0</v>
      </c>
      <c r="H2">
        <v>18</v>
      </c>
    </row>
    <row r="3" spans="1:8" x14ac:dyDescent="0.25">
      <c r="A3" s="1">
        <v>43965</v>
      </c>
      <c r="B3" s="5">
        <f t="shared" ref="B3:B22" si="1">D2</f>
        <v>1479</v>
      </c>
      <c r="C3" s="2">
        <v>3.43</v>
      </c>
      <c r="D3">
        <f t="shared" si="0"/>
        <v>1482.43</v>
      </c>
      <c r="E3">
        <v>0</v>
      </c>
      <c r="F3">
        <f>SUM(C2:C3)</f>
        <v>-17.57</v>
      </c>
      <c r="G3">
        <v>0</v>
      </c>
      <c r="H3">
        <v>12</v>
      </c>
    </row>
    <row r="4" spans="1:8" x14ac:dyDescent="0.25">
      <c r="A4" s="1">
        <v>43966</v>
      </c>
      <c r="B4" s="5">
        <f t="shared" si="1"/>
        <v>1482.43</v>
      </c>
      <c r="C4" s="2">
        <v>-23.41</v>
      </c>
      <c r="D4">
        <f t="shared" si="0"/>
        <v>1459.02</v>
      </c>
      <c r="E4">
        <v>0</v>
      </c>
      <c r="F4">
        <f>SUM(C2:C4)</f>
        <v>-40.980000000000004</v>
      </c>
      <c r="G4">
        <v>0</v>
      </c>
      <c r="H4">
        <v>14</v>
      </c>
    </row>
    <row r="5" spans="1:8" x14ac:dyDescent="0.25">
      <c r="A5" s="1">
        <v>43969</v>
      </c>
      <c r="B5" s="5">
        <f t="shared" si="1"/>
        <v>1459.02</v>
      </c>
      <c r="C5" s="2">
        <v>68</v>
      </c>
      <c r="D5">
        <f t="shared" si="0"/>
        <v>1527.02</v>
      </c>
      <c r="E5">
        <v>0</v>
      </c>
      <c r="F5">
        <f>SUM(C2:C5)</f>
        <v>27.019999999999996</v>
      </c>
      <c r="G5">
        <v>0</v>
      </c>
      <c r="H5">
        <v>10</v>
      </c>
    </row>
    <row r="6" spans="1:8" x14ac:dyDescent="0.25">
      <c r="A6" s="1">
        <v>43971</v>
      </c>
      <c r="B6" s="5">
        <f t="shared" si="1"/>
        <v>1527.02</v>
      </c>
      <c r="C6" s="2">
        <v>100.25</v>
      </c>
      <c r="D6">
        <f t="shared" si="0"/>
        <v>1627.27</v>
      </c>
      <c r="E6">
        <v>0</v>
      </c>
      <c r="F6">
        <f>SUM(C2:C6)</f>
        <v>127.27</v>
      </c>
      <c r="G6">
        <v>0</v>
      </c>
      <c r="H6">
        <v>14</v>
      </c>
    </row>
    <row r="7" spans="1:8" x14ac:dyDescent="0.25">
      <c r="A7" s="1">
        <v>43972</v>
      </c>
      <c r="B7" s="5">
        <f t="shared" si="1"/>
        <v>1627.27</v>
      </c>
      <c r="C7" s="2">
        <v>10.75</v>
      </c>
      <c r="D7">
        <f t="shared" si="0"/>
        <v>1638.02</v>
      </c>
      <c r="E7">
        <v>0</v>
      </c>
      <c r="F7">
        <f>SUM(C2:C7)</f>
        <v>138.01999999999998</v>
      </c>
      <c r="G7">
        <v>0</v>
      </c>
      <c r="H7">
        <v>17</v>
      </c>
    </row>
    <row r="8" spans="1:8" x14ac:dyDescent="0.25">
      <c r="A8" s="1">
        <v>43977</v>
      </c>
      <c r="B8" s="5">
        <f t="shared" si="1"/>
        <v>1638.02</v>
      </c>
      <c r="C8" s="2">
        <v>-26.5</v>
      </c>
      <c r="D8">
        <f t="shared" si="0"/>
        <v>1611.52</v>
      </c>
      <c r="E8">
        <v>0</v>
      </c>
      <c r="F8">
        <f>SUM(C2:C8)</f>
        <v>111.51999999999998</v>
      </c>
      <c r="G8">
        <v>0</v>
      </c>
      <c r="H8">
        <v>9</v>
      </c>
    </row>
    <row r="9" spans="1:8" x14ac:dyDescent="0.25">
      <c r="A9" s="1">
        <v>43979</v>
      </c>
      <c r="B9" s="5">
        <f t="shared" si="1"/>
        <v>1611.52</v>
      </c>
      <c r="C9" s="2">
        <v>-13.32</v>
      </c>
      <c r="D9">
        <f t="shared" si="0"/>
        <v>1598.2</v>
      </c>
      <c r="E9">
        <v>0</v>
      </c>
      <c r="F9">
        <f>SUM(C2:C9)</f>
        <v>98.199999999999989</v>
      </c>
      <c r="G9">
        <v>0</v>
      </c>
      <c r="H9">
        <v>19</v>
      </c>
    </row>
    <row r="10" spans="1:8" x14ac:dyDescent="0.25">
      <c r="A10" s="1">
        <v>43973</v>
      </c>
      <c r="B10" s="5">
        <f t="shared" si="1"/>
        <v>1598.2</v>
      </c>
      <c r="C10" s="2">
        <v>40.82</v>
      </c>
      <c r="D10">
        <f t="shared" si="0"/>
        <v>1639.02</v>
      </c>
      <c r="E10">
        <v>0</v>
      </c>
      <c r="F10">
        <f>SUM(C2:C10)</f>
        <v>139.01999999999998</v>
      </c>
      <c r="G10">
        <v>0</v>
      </c>
      <c r="H10">
        <v>18</v>
      </c>
    </row>
    <row r="11" spans="1:8" x14ac:dyDescent="0.25">
      <c r="A11" s="1">
        <v>43983</v>
      </c>
      <c r="B11" s="5">
        <f t="shared" si="1"/>
        <v>1639.02</v>
      </c>
      <c r="C11" s="2">
        <v>-255</v>
      </c>
      <c r="D11">
        <f t="shared" si="0"/>
        <v>1384.02</v>
      </c>
      <c r="E11">
        <v>0</v>
      </c>
      <c r="F11">
        <f>SUM(C2:C11)</f>
        <v>-115.98000000000002</v>
      </c>
      <c r="G11">
        <v>0</v>
      </c>
      <c r="H11">
        <v>20</v>
      </c>
    </row>
    <row r="12" spans="1:8" x14ac:dyDescent="0.25">
      <c r="A12" s="1">
        <v>43984</v>
      </c>
      <c r="B12" s="5">
        <f t="shared" si="1"/>
        <v>1384.02</v>
      </c>
      <c r="C12" s="2">
        <v>-258.10000000000002</v>
      </c>
      <c r="D12">
        <f t="shared" si="0"/>
        <v>1125.92</v>
      </c>
      <c r="E12">
        <v>0</v>
      </c>
      <c r="F12">
        <f>SUM(C2:C12)</f>
        <v>-374.08000000000004</v>
      </c>
      <c r="G12">
        <v>0</v>
      </c>
      <c r="H12">
        <v>32</v>
      </c>
    </row>
    <row r="13" spans="1:8" x14ac:dyDescent="0.25">
      <c r="A13" s="1">
        <v>43985</v>
      </c>
      <c r="B13" s="5">
        <f t="shared" si="1"/>
        <v>1125.92</v>
      </c>
      <c r="C13" s="2">
        <v>-25</v>
      </c>
      <c r="D13">
        <f t="shared" si="0"/>
        <v>1100.92</v>
      </c>
      <c r="E13">
        <v>0</v>
      </c>
      <c r="F13">
        <f>SUM(C2:C13)</f>
        <v>-399.08000000000004</v>
      </c>
      <c r="G13">
        <v>0</v>
      </c>
      <c r="H13">
        <v>29</v>
      </c>
    </row>
    <row r="14" spans="1:8" x14ac:dyDescent="0.25">
      <c r="A14" s="1">
        <v>43986</v>
      </c>
      <c r="B14" s="5">
        <f t="shared" si="1"/>
        <v>1100.92</v>
      </c>
      <c r="C14" s="2">
        <v>42.21</v>
      </c>
      <c r="D14">
        <f t="shared" si="0"/>
        <v>1143.1300000000001</v>
      </c>
      <c r="E14">
        <v>0</v>
      </c>
      <c r="F14">
        <f>SUM(C2:C14)</f>
        <v>-356.87000000000006</v>
      </c>
      <c r="G14">
        <v>0</v>
      </c>
      <c r="H14">
        <v>9</v>
      </c>
    </row>
    <row r="15" spans="1:8" x14ac:dyDescent="0.25">
      <c r="A15" s="1">
        <v>43987</v>
      </c>
      <c r="B15" s="5">
        <f t="shared" si="1"/>
        <v>1143.1300000000001</v>
      </c>
      <c r="C15" s="2">
        <v>115.31</v>
      </c>
      <c r="D15">
        <f t="shared" si="0"/>
        <v>1258.44</v>
      </c>
      <c r="E15">
        <v>0</v>
      </c>
      <c r="F15">
        <f>SUM(C2:C15)</f>
        <v>-241.56000000000006</v>
      </c>
      <c r="G15">
        <v>0</v>
      </c>
      <c r="H15">
        <v>12</v>
      </c>
    </row>
    <row r="16" spans="1:8" x14ac:dyDescent="0.25">
      <c r="A16" s="1">
        <v>43990</v>
      </c>
      <c r="B16" s="5">
        <f t="shared" si="1"/>
        <v>1258.44</v>
      </c>
      <c r="C16" s="2">
        <v>-10.5</v>
      </c>
      <c r="D16">
        <f t="shared" si="0"/>
        <v>1247.94</v>
      </c>
      <c r="E16">
        <v>0</v>
      </c>
      <c r="F16">
        <f>SUM(C2:C16)</f>
        <v>-252.06000000000006</v>
      </c>
      <c r="G16">
        <v>0</v>
      </c>
      <c r="H16">
        <v>3</v>
      </c>
    </row>
    <row r="17" spans="1:8" x14ac:dyDescent="0.25">
      <c r="A17" s="1">
        <v>43991</v>
      </c>
      <c r="B17" s="5">
        <f t="shared" si="1"/>
        <v>1247.94</v>
      </c>
      <c r="C17" s="2">
        <v>-3</v>
      </c>
      <c r="D17">
        <f t="shared" si="0"/>
        <v>1244.94</v>
      </c>
      <c r="E17">
        <v>0</v>
      </c>
      <c r="F17">
        <f>SUM(C2:C17)</f>
        <v>-255.06000000000006</v>
      </c>
      <c r="G17">
        <v>0</v>
      </c>
      <c r="H17">
        <v>14</v>
      </c>
    </row>
    <row r="18" spans="1:8" x14ac:dyDescent="0.25">
      <c r="A18" s="1">
        <v>43986</v>
      </c>
      <c r="B18" s="5">
        <f t="shared" si="1"/>
        <v>1244.94</v>
      </c>
      <c r="C18" s="2">
        <v>33.840000000000003</v>
      </c>
      <c r="D18">
        <f t="shared" si="0"/>
        <v>1278.78</v>
      </c>
      <c r="E18">
        <v>0</v>
      </c>
      <c r="F18">
        <f>SUM(C2:C18)</f>
        <v>-221.22000000000006</v>
      </c>
      <c r="G18">
        <v>0</v>
      </c>
      <c r="H18">
        <v>8</v>
      </c>
    </row>
    <row r="19" spans="1:8" x14ac:dyDescent="0.25">
      <c r="A19" s="1">
        <v>43993</v>
      </c>
      <c r="B19" s="5">
        <f t="shared" si="1"/>
        <v>1278.78</v>
      </c>
      <c r="C19" s="2">
        <v>17.309999999999999</v>
      </c>
      <c r="D19">
        <f t="shared" si="0"/>
        <v>1296.0899999999999</v>
      </c>
      <c r="E19">
        <v>0</v>
      </c>
      <c r="F19">
        <f>SUM(C2:C19)</f>
        <v>-203.91000000000005</v>
      </c>
      <c r="G19">
        <v>0</v>
      </c>
      <c r="H19">
        <v>23</v>
      </c>
    </row>
    <row r="20" spans="1:8" x14ac:dyDescent="0.25">
      <c r="A20" s="1">
        <v>43992</v>
      </c>
      <c r="B20" s="5">
        <f t="shared" si="1"/>
        <v>1296.0899999999999</v>
      </c>
      <c r="C20" s="2">
        <v>-49.62</v>
      </c>
      <c r="D20">
        <f t="shared" si="0"/>
        <v>1246.47</v>
      </c>
      <c r="E20">
        <v>0</v>
      </c>
      <c r="F20">
        <f>SUM(C2:C20)</f>
        <v>-253.53000000000006</v>
      </c>
      <c r="G20">
        <v>0</v>
      </c>
      <c r="H20">
        <v>17</v>
      </c>
    </row>
    <row r="21" spans="1:8" x14ac:dyDescent="0.25">
      <c r="A21" s="1">
        <v>43993</v>
      </c>
      <c r="B21" s="5">
        <f t="shared" si="1"/>
        <v>1246.47</v>
      </c>
      <c r="C21" s="2">
        <v>22.54</v>
      </c>
      <c r="D21">
        <f>B21+C21+E21</f>
        <v>1119.01</v>
      </c>
      <c r="E21">
        <v>-150</v>
      </c>
      <c r="F21">
        <f>SUM(C2:C21)</f>
        <v>-230.99000000000007</v>
      </c>
      <c r="G21">
        <v>1119.01</v>
      </c>
      <c r="H21">
        <v>9</v>
      </c>
    </row>
    <row r="22" spans="1:8" x14ac:dyDescent="0.25">
      <c r="A22" s="1">
        <v>43994</v>
      </c>
      <c r="B22" s="5">
        <f t="shared" si="1"/>
        <v>1119.01</v>
      </c>
      <c r="C22" s="2">
        <v>28.5</v>
      </c>
      <c r="D22">
        <f>B22+C22+E22</f>
        <v>1147.51</v>
      </c>
      <c r="E22">
        <v>0</v>
      </c>
      <c r="F22">
        <f>SUM(C2:C22)</f>
        <v>-202.49000000000007</v>
      </c>
      <c r="G22">
        <v>0</v>
      </c>
      <c r="H22">
        <v>9</v>
      </c>
    </row>
    <row r="23" spans="1:8" x14ac:dyDescent="0.25">
      <c r="A23" s="1">
        <v>43997</v>
      </c>
      <c r="B23" s="5">
        <v>1147.51</v>
      </c>
      <c r="C23" s="2">
        <v>6.5</v>
      </c>
      <c r="D23">
        <f>B23+C23+E23</f>
        <v>1154.01</v>
      </c>
      <c r="E23">
        <v>0</v>
      </c>
      <c r="F23">
        <f>SUM(C2:C23)</f>
        <v>-195.99000000000007</v>
      </c>
      <c r="G23">
        <v>0</v>
      </c>
      <c r="H23">
        <v>6</v>
      </c>
    </row>
    <row r="24" spans="1:8" x14ac:dyDescent="0.25">
      <c r="A24" s="1">
        <v>43998</v>
      </c>
      <c r="B24" s="5">
        <v>1154.01</v>
      </c>
      <c r="C24" s="2">
        <v>-46.31</v>
      </c>
      <c r="D24">
        <f>B24+C24</f>
        <v>1107.7</v>
      </c>
      <c r="E24">
        <v>0</v>
      </c>
      <c r="F24">
        <f>SUM(C2:C24)</f>
        <v>-242.30000000000007</v>
      </c>
      <c r="G24">
        <v>0</v>
      </c>
      <c r="H24">
        <v>5</v>
      </c>
    </row>
    <row r="25" spans="1:8" x14ac:dyDescent="0.25">
      <c r="A25" s="1">
        <v>44046</v>
      </c>
      <c r="B25" s="5">
        <f t="shared" ref="B25:B31" si="2">B24+C24</f>
        <v>1107.7</v>
      </c>
      <c r="C25" s="2">
        <v>-63.28</v>
      </c>
      <c r="D25">
        <f>C25+B25</f>
        <v>1044.42</v>
      </c>
      <c r="E25">
        <v>0</v>
      </c>
      <c r="F25">
        <f>SUM(C2:C25)</f>
        <v>-305.58000000000004</v>
      </c>
      <c r="G25">
        <v>0</v>
      </c>
      <c r="H25">
        <v>21</v>
      </c>
    </row>
    <row r="26" spans="1:8" x14ac:dyDescent="0.25">
      <c r="A26" s="1">
        <v>44049</v>
      </c>
      <c r="B26" s="5">
        <f t="shared" si="2"/>
        <v>1044.42</v>
      </c>
      <c r="C26" s="2">
        <v>-16.89</v>
      </c>
      <c r="D26">
        <f>C26+B26</f>
        <v>1027.53</v>
      </c>
      <c r="E26">
        <v>0</v>
      </c>
      <c r="F26">
        <f>SUM(C2:C26)</f>
        <v>-322.47000000000003</v>
      </c>
      <c r="G26">
        <v>0</v>
      </c>
      <c r="H26">
        <v>14</v>
      </c>
    </row>
    <row r="27" spans="1:8" x14ac:dyDescent="0.25">
      <c r="A27" s="1">
        <v>44050</v>
      </c>
      <c r="B27" s="5">
        <f t="shared" si="2"/>
        <v>1027.53</v>
      </c>
      <c r="C27" s="2">
        <v>-63.89</v>
      </c>
      <c r="D27">
        <f>C27+B27</f>
        <v>963.64</v>
      </c>
      <c r="E27">
        <v>0</v>
      </c>
      <c r="F27">
        <f>SUM(C2:C27)</f>
        <v>-386.36</v>
      </c>
      <c r="G27">
        <v>0</v>
      </c>
      <c r="H27">
        <v>27</v>
      </c>
    </row>
    <row r="28" spans="1:8" x14ac:dyDescent="0.25">
      <c r="A28" s="1">
        <v>44005</v>
      </c>
      <c r="B28" s="5">
        <f t="shared" si="2"/>
        <v>963.64</v>
      </c>
      <c r="C28" s="2">
        <v>38.28</v>
      </c>
      <c r="D28">
        <f>C28+B28</f>
        <v>1001.92</v>
      </c>
      <c r="E28">
        <v>0</v>
      </c>
      <c r="F28">
        <f>SUM(C2:C28)</f>
        <v>-348.08000000000004</v>
      </c>
      <c r="G28">
        <v>0</v>
      </c>
      <c r="H28">
        <v>20</v>
      </c>
    </row>
    <row r="29" spans="1:8" x14ac:dyDescent="0.25">
      <c r="A29" s="1">
        <v>44006</v>
      </c>
      <c r="B29" s="5">
        <f t="shared" si="2"/>
        <v>1001.92</v>
      </c>
      <c r="C29" s="2">
        <v>-26.68</v>
      </c>
      <c r="D29">
        <f>C29+B29</f>
        <v>975.24</v>
      </c>
      <c r="E29">
        <v>0</v>
      </c>
      <c r="F29">
        <f>SUM(C2:C29)</f>
        <v>-374.76000000000005</v>
      </c>
      <c r="G29">
        <v>0</v>
      </c>
    </row>
    <row r="30" spans="1:8" x14ac:dyDescent="0.25">
      <c r="A30" s="1">
        <v>44008</v>
      </c>
      <c r="B30" s="5">
        <f t="shared" si="2"/>
        <v>975.24</v>
      </c>
      <c r="C30" s="2">
        <v>20.100000000000001</v>
      </c>
      <c r="D30">
        <f>C30+B30</f>
        <v>995.34</v>
      </c>
      <c r="E30">
        <v>0</v>
      </c>
      <c r="F30">
        <f>SUM(C2:C30)</f>
        <v>-354.66</v>
      </c>
      <c r="G30">
        <v>0</v>
      </c>
      <c r="H30">
        <v>9</v>
      </c>
    </row>
    <row r="31" spans="1:8" x14ac:dyDescent="0.25">
      <c r="A31" s="1">
        <v>44011</v>
      </c>
      <c r="B31" s="5">
        <f t="shared" si="2"/>
        <v>995.34</v>
      </c>
      <c r="C31" s="2">
        <v>-56.55</v>
      </c>
      <c r="D31">
        <f>C31+B31</f>
        <v>938.79000000000008</v>
      </c>
      <c r="E31">
        <v>0</v>
      </c>
      <c r="F31">
        <f>SUM(C2:C31)</f>
        <v>-411.21000000000004</v>
      </c>
      <c r="G31">
        <v>0</v>
      </c>
      <c r="H31">
        <v>17</v>
      </c>
    </row>
    <row r="32" spans="1:8" x14ac:dyDescent="0.25">
      <c r="E32">
        <v>0</v>
      </c>
      <c r="F32">
        <v>0</v>
      </c>
    </row>
    <row r="33" spans="5:6" x14ac:dyDescent="0.25">
      <c r="E33">
        <v>0</v>
      </c>
      <c r="F33">
        <v>0</v>
      </c>
    </row>
    <row r="34" spans="5:6" x14ac:dyDescent="0.25">
      <c r="E34">
        <v>0</v>
      </c>
      <c r="F34">
        <v>0</v>
      </c>
    </row>
    <row r="35" spans="5:6" x14ac:dyDescent="0.25">
      <c r="E35">
        <v>0</v>
      </c>
      <c r="F35">
        <v>0</v>
      </c>
    </row>
    <row r="36" spans="5:6" x14ac:dyDescent="0.25">
      <c r="E36">
        <v>0</v>
      </c>
      <c r="F36">
        <v>0</v>
      </c>
    </row>
    <row r="37" spans="5:6" x14ac:dyDescent="0.25">
      <c r="E37">
        <v>0</v>
      </c>
      <c r="F37">
        <v>0</v>
      </c>
    </row>
    <row r="38" spans="5:6" x14ac:dyDescent="0.25">
      <c r="E38">
        <v>0</v>
      </c>
      <c r="F38">
        <v>0</v>
      </c>
    </row>
    <row r="39" spans="5:6" x14ac:dyDescent="0.25">
      <c r="E39">
        <v>0</v>
      </c>
      <c r="F39">
        <v>0</v>
      </c>
    </row>
    <row r="40" spans="5:6" x14ac:dyDescent="0.25">
      <c r="E40">
        <v>0</v>
      </c>
      <c r="F40">
        <v>0</v>
      </c>
    </row>
    <row r="41" spans="5:6" x14ac:dyDescent="0.25">
      <c r="E41">
        <v>0</v>
      </c>
      <c r="F41">
        <v>0</v>
      </c>
    </row>
    <row r="42" spans="5:6" x14ac:dyDescent="0.25">
      <c r="E42">
        <v>-150</v>
      </c>
    </row>
  </sheetData>
  <conditionalFormatting sqref="C2:C31">
    <cfRule type="colorScale" priority="37">
      <colorScale>
        <cfvo type="min"/>
        <cfvo type="max"/>
        <color rgb="FFF8696B"/>
        <color rgb="FFFCFCFF"/>
      </colorScale>
    </cfRule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:E21">
    <cfRule type="colorScale" priority="35">
      <colorScale>
        <cfvo type="min"/>
        <cfvo type="max"/>
        <color rgb="FFF8696B"/>
        <color rgb="FFFCFCFF"/>
      </colorScale>
    </cfRule>
  </conditionalFormatting>
  <conditionalFormatting sqref="B2:B21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41">
    <cfRule type="colorScale" priority="33">
      <colorScale>
        <cfvo type="min"/>
        <cfvo type="max"/>
        <color rgb="FFF8696B"/>
        <color rgb="FFFCFCFF"/>
      </colorScale>
    </cfRule>
  </conditionalFormatting>
  <conditionalFormatting sqref="B22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:B24 B31:B1048576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2">
    <cfRule type="colorScale" priority="27">
      <colorScale>
        <cfvo type="min"/>
        <cfvo type="max"/>
        <color rgb="FFF8696B"/>
        <color rgb="FFFCFCFF"/>
      </colorScale>
    </cfRule>
  </conditionalFormatting>
  <conditionalFormatting sqref="E1:E42">
    <cfRule type="colorScale" priority="26">
      <colorScale>
        <cfvo type="min"/>
        <cfvo type="max"/>
        <color rgb="FFF8696B"/>
        <color rgb="FFFCFCFF"/>
      </colorScale>
    </cfRule>
  </conditionalFormatting>
  <conditionalFormatting sqref="B23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:B25 B31:B1048576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:B26 B31:B1048576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8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:B28 B31:B1048576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8">
      <colorScale>
        <cfvo type="min"/>
        <cfvo type="max"/>
        <color rgb="FFFF7128"/>
        <color rgb="FFFFEF9C"/>
      </colorScale>
    </cfRule>
  </conditionalFormatting>
  <conditionalFormatting sqref="B11:B12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:D1048576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:F1048576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:H1048576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0">
      <colorScale>
        <cfvo type="min"/>
        <cfvo type="max"/>
        <color rgb="FFFF7128"/>
        <color rgb="FFFFEF9C"/>
      </colorScale>
    </cfRule>
  </conditionalFormatting>
  <conditionalFormatting sqref="B3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7">
      <colorScale>
        <cfvo type="min"/>
        <cfvo type="max"/>
        <color rgb="FFFF7128"/>
        <color rgb="FFFFEF9C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32307-8E2A-4151-A74C-676206CB5853}">
  <dimension ref="A1:C2"/>
  <sheetViews>
    <sheetView zoomScale="145" zoomScaleNormal="145" workbookViewId="0">
      <selection activeCell="D1" sqref="D1"/>
    </sheetView>
  </sheetViews>
  <sheetFormatPr defaultRowHeight="15" x14ac:dyDescent="0.25"/>
  <cols>
    <col min="2" max="2" width="18.7109375" customWidth="1"/>
    <col min="3" max="3" width="12.140625" customWidth="1"/>
  </cols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9E06C-DDA0-4159-AA75-1FBB4DCCF621}">
  <dimension ref="A1:C1"/>
  <sheetViews>
    <sheetView zoomScale="160" zoomScaleNormal="160" workbookViewId="0">
      <selection activeCell="C1" sqref="C1"/>
    </sheetView>
  </sheetViews>
  <sheetFormatPr defaultRowHeight="15" x14ac:dyDescent="0.25"/>
  <cols>
    <col min="2" max="2" width="16.42578125" customWidth="1"/>
    <col min="3" max="3" width="19" customWidth="1"/>
  </cols>
  <sheetData>
    <row r="1" spans="1:3" x14ac:dyDescent="0.25">
      <c r="A1" t="s">
        <v>10</v>
      </c>
      <c r="B1" t="s">
        <v>8</v>
      </c>
      <c r="C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</dc:creator>
  <cp:lastModifiedBy>Doug</cp:lastModifiedBy>
  <dcterms:created xsi:type="dcterms:W3CDTF">2020-08-01T20:11:52Z</dcterms:created>
  <dcterms:modified xsi:type="dcterms:W3CDTF">2020-08-09T07:47:54Z</dcterms:modified>
</cp:coreProperties>
</file>