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W\FW\LB_20S\Document\Parameter\"/>
    </mc:Choice>
  </mc:AlternateContent>
  <xr:revisionPtr revIDLastSave="0" documentId="13_ncr:1_{C8F4D5E1-0B70-4508-BCF7-1F7973053010}" xr6:coauthVersionLast="47" xr6:coauthVersionMax="47" xr10:uidLastSave="{00000000-0000-0000-0000-000000000000}"/>
  <bookViews>
    <workbookView xWindow="-108" yWindow="-108" windowWidth="23256" windowHeight="12576" xr2:uid="{2C4CD05C-A787-4589-92A1-E270350D13EB}"/>
  </bookViews>
  <sheets>
    <sheet name="FRAM_PARAMETER" sheetId="2" r:id="rId1"/>
    <sheet name="FRAM_EVENT" sheetId="6" r:id="rId2"/>
    <sheet name="CAN_Std_ID_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J209" i="6"/>
  <c r="G209" i="6"/>
  <c r="K209" i="6" s="1"/>
  <c r="L209" i="6" s="1"/>
  <c r="G208" i="6"/>
  <c r="H208" i="6"/>
  <c r="F200" i="6"/>
  <c r="N47" i="6"/>
  <c r="P47" i="6" s="1"/>
  <c r="F28" i="2"/>
  <c r="G28" i="2" s="1"/>
  <c r="H28" i="2" s="1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I41" i="6"/>
  <c r="I42" i="6" s="1"/>
  <c r="K42" i="6" s="1"/>
  <c r="L42" i="6" s="1"/>
  <c r="K40" i="6"/>
  <c r="L40" i="6" s="1"/>
  <c r="J40" i="6"/>
  <c r="F40" i="6"/>
  <c r="H15" i="6"/>
  <c r="L15" i="6" s="1"/>
  <c r="K7" i="6"/>
  <c r="L7" i="6" s="1"/>
  <c r="F7" i="6"/>
  <c r="I4" i="2"/>
  <c r="J4" i="2" s="1"/>
  <c r="H4" i="2"/>
  <c r="G5" i="2"/>
  <c r="H5" i="2" s="1"/>
  <c r="J41" i="6" l="1"/>
  <c r="K41" i="6"/>
  <c r="L41" i="6" s="1"/>
  <c r="I43" i="6"/>
  <c r="J42" i="6"/>
  <c r="J7" i="6"/>
  <c r="I8" i="6"/>
  <c r="I9" i="6" s="1"/>
  <c r="I5" i="2"/>
  <c r="J5" i="2" s="1"/>
  <c r="G6" i="2"/>
  <c r="I6" i="2" s="1"/>
  <c r="J6" i="2" s="1"/>
  <c r="I44" i="6" l="1"/>
  <c r="K43" i="6"/>
  <c r="L43" i="6" s="1"/>
  <c r="J43" i="6"/>
  <c r="K8" i="6"/>
  <c r="L8" i="6" s="1"/>
  <c r="J8" i="6"/>
  <c r="I10" i="6"/>
  <c r="K9" i="6"/>
  <c r="L9" i="6" s="1"/>
  <c r="J9" i="6"/>
  <c r="G7" i="2"/>
  <c r="I7" i="2" s="1"/>
  <c r="J7" i="2" s="1"/>
  <c r="H6" i="2"/>
  <c r="K44" i="6" l="1"/>
  <c r="L44" i="6" s="1"/>
  <c r="J44" i="6"/>
  <c r="I45" i="6"/>
  <c r="I11" i="6"/>
  <c r="K10" i="6"/>
  <c r="L10" i="6" s="1"/>
  <c r="J10" i="6"/>
  <c r="G8" i="2"/>
  <c r="I8" i="2" s="1"/>
  <c r="J8" i="2" s="1"/>
  <c r="H7" i="2"/>
  <c r="J45" i="6" l="1"/>
  <c r="K45" i="6"/>
  <c r="L45" i="6" s="1"/>
  <c r="I46" i="6"/>
  <c r="K11" i="6"/>
  <c r="L11" i="6" s="1"/>
  <c r="J11" i="6"/>
  <c r="I12" i="6"/>
  <c r="G9" i="2"/>
  <c r="I9" i="2" s="1"/>
  <c r="J9" i="2" s="1"/>
  <c r="H8" i="2"/>
  <c r="I47" i="6" l="1"/>
  <c r="I48" i="6" s="1"/>
  <c r="K46" i="6"/>
  <c r="L46" i="6" s="1"/>
  <c r="J46" i="6"/>
  <c r="I13" i="6"/>
  <c r="K12" i="6"/>
  <c r="L12" i="6" s="1"/>
  <c r="J12" i="6"/>
  <c r="G10" i="2"/>
  <c r="I10" i="2" s="1"/>
  <c r="J10" i="2" s="1"/>
  <c r="H9" i="2"/>
  <c r="I49" i="6" l="1"/>
  <c r="K48" i="6"/>
  <c r="L48" i="6" s="1"/>
  <c r="J48" i="6"/>
  <c r="K47" i="6"/>
  <c r="L47" i="6" s="1"/>
  <c r="J47" i="6"/>
  <c r="I14" i="6"/>
  <c r="K13" i="6"/>
  <c r="L13" i="6" s="1"/>
  <c r="J13" i="6"/>
  <c r="G11" i="2"/>
  <c r="I11" i="2" s="1"/>
  <c r="J11" i="2" s="1"/>
  <c r="H10" i="2"/>
  <c r="K49" i="6" l="1"/>
  <c r="L49" i="6" s="1"/>
  <c r="J49" i="6"/>
  <c r="I50" i="6"/>
  <c r="K14" i="6"/>
  <c r="L14" i="6" s="1"/>
  <c r="J14" i="6"/>
  <c r="G12" i="2"/>
  <c r="I12" i="2" s="1"/>
  <c r="J12" i="2" s="1"/>
  <c r="H11" i="2"/>
  <c r="K50" i="6" l="1"/>
  <c r="L50" i="6" s="1"/>
  <c r="I51" i="6"/>
  <c r="J50" i="6"/>
  <c r="G13" i="2"/>
  <c r="I13" i="2" s="1"/>
  <c r="J13" i="2" s="1"/>
  <c r="H12" i="2"/>
  <c r="I52" i="6" l="1"/>
  <c r="K51" i="6"/>
  <c r="L51" i="6" s="1"/>
  <c r="J51" i="6"/>
  <c r="G14" i="2"/>
  <c r="I14" i="2" s="1"/>
  <c r="J14" i="2" s="1"/>
  <c r="H13" i="2"/>
  <c r="I53" i="6" l="1"/>
  <c r="K52" i="6"/>
  <c r="L52" i="6" s="1"/>
  <c r="J52" i="6"/>
  <c r="G15" i="2"/>
  <c r="I15" i="2" s="1"/>
  <c r="J15" i="2" s="1"/>
  <c r="H14" i="2"/>
  <c r="I54" i="6" l="1"/>
  <c r="K53" i="6"/>
  <c r="L53" i="6" s="1"/>
  <c r="J53" i="6"/>
  <c r="G16" i="2"/>
  <c r="I16" i="2" s="1"/>
  <c r="J16" i="2" s="1"/>
  <c r="H15" i="2"/>
  <c r="I55" i="6" l="1"/>
  <c r="K54" i="6"/>
  <c r="L54" i="6" s="1"/>
  <c r="J54" i="6"/>
  <c r="G17" i="2"/>
  <c r="I17" i="2" s="1"/>
  <c r="J17" i="2" s="1"/>
  <c r="H16" i="2"/>
  <c r="K55" i="6" l="1"/>
  <c r="L55" i="6" s="1"/>
  <c r="I56" i="6"/>
  <c r="J55" i="6"/>
  <c r="G18" i="2"/>
  <c r="I18" i="2" s="1"/>
  <c r="J18" i="2" s="1"/>
  <c r="H17" i="2"/>
  <c r="I57" i="6" l="1"/>
  <c r="J56" i="6"/>
  <c r="K56" i="6"/>
  <c r="L56" i="6" s="1"/>
  <c r="G19" i="2"/>
  <c r="I19" i="2" s="1"/>
  <c r="J19" i="2" s="1"/>
  <c r="H18" i="2"/>
  <c r="K57" i="6" l="1"/>
  <c r="L57" i="6" s="1"/>
  <c r="I58" i="6"/>
  <c r="J57" i="6"/>
  <c r="G20" i="2"/>
  <c r="H19" i="2"/>
  <c r="J58" i="6" l="1"/>
  <c r="I59" i="6"/>
  <c r="K58" i="6"/>
  <c r="L58" i="6" s="1"/>
  <c r="I20" i="2"/>
  <c r="J20" i="2" s="1"/>
  <c r="G21" i="2"/>
  <c r="H20" i="2"/>
  <c r="J59" i="6" l="1"/>
  <c r="I60" i="6"/>
  <c r="K59" i="6"/>
  <c r="L59" i="6" s="1"/>
  <c r="I21" i="2"/>
  <c r="J21" i="2" s="1"/>
  <c r="G22" i="2"/>
  <c r="G23" i="2" s="1"/>
  <c r="G24" i="2" s="1"/>
  <c r="G25" i="2" s="1"/>
  <c r="H21" i="2"/>
  <c r="I22" i="2" l="1"/>
  <c r="J22" i="2" s="1"/>
  <c r="G26" i="2"/>
  <c r="H25" i="2"/>
  <c r="I25" i="2"/>
  <c r="J25" i="2" s="1"/>
  <c r="K60" i="6"/>
  <c r="L60" i="6" s="1"/>
  <c r="J60" i="6"/>
  <c r="I61" i="6"/>
  <c r="I23" i="2"/>
  <c r="J23" i="2" s="1"/>
  <c r="H22" i="2"/>
  <c r="I26" i="2" l="1"/>
  <c r="J26" i="2" s="1"/>
  <c r="G27" i="2"/>
  <c r="H26" i="2"/>
  <c r="J61" i="6"/>
  <c r="K61" i="6"/>
  <c r="L61" i="6" s="1"/>
  <c r="I62" i="6"/>
  <c r="H23" i="2"/>
  <c r="I27" i="2" l="1"/>
  <c r="J27" i="2" s="1"/>
  <c r="H27" i="2"/>
  <c r="K62" i="6"/>
  <c r="L62" i="6" s="1"/>
  <c r="I63" i="6"/>
  <c r="J62" i="6"/>
  <c r="H24" i="2"/>
  <c r="I24" i="2"/>
  <c r="J24" i="2" s="1"/>
  <c r="I64" i="6" l="1"/>
  <c r="K63" i="6"/>
  <c r="L63" i="6" s="1"/>
  <c r="J63" i="6"/>
  <c r="I65" i="6" l="1"/>
  <c r="K64" i="6"/>
  <c r="L64" i="6" s="1"/>
  <c r="J64" i="6"/>
  <c r="K65" i="6" l="1"/>
  <c r="L65" i="6" s="1"/>
  <c r="J65" i="6"/>
  <c r="I66" i="6"/>
  <c r="J66" i="6" l="1"/>
  <c r="K66" i="6"/>
  <c r="L66" i="6" s="1"/>
  <c r="I67" i="6"/>
  <c r="I68" i="6" l="1"/>
  <c r="K67" i="6"/>
  <c r="L67" i="6" s="1"/>
  <c r="J67" i="6"/>
  <c r="K68" i="6" l="1"/>
  <c r="L68" i="6" s="1"/>
  <c r="J68" i="6"/>
  <c r="I69" i="6"/>
  <c r="J69" i="6" l="1"/>
  <c r="K69" i="6"/>
  <c r="L69" i="6" s="1"/>
  <c r="I70" i="6"/>
  <c r="I71" i="6" l="1"/>
  <c r="K70" i="6"/>
  <c r="L70" i="6" s="1"/>
  <c r="J70" i="6"/>
  <c r="I72" i="6" l="1"/>
  <c r="J71" i="6"/>
  <c r="K71" i="6"/>
  <c r="L71" i="6" s="1"/>
  <c r="I73" i="6" l="1"/>
  <c r="K72" i="6"/>
  <c r="L72" i="6" s="1"/>
  <c r="J72" i="6"/>
  <c r="K73" i="6" l="1"/>
  <c r="L73" i="6" s="1"/>
  <c r="J73" i="6"/>
  <c r="I74" i="6"/>
  <c r="J74" i="6" l="1"/>
  <c r="K74" i="6"/>
  <c r="L74" i="6" s="1"/>
  <c r="I75" i="6"/>
  <c r="I76" i="6" l="1"/>
  <c r="K75" i="6"/>
  <c r="L75" i="6" s="1"/>
  <c r="J75" i="6"/>
  <c r="J76" i="6" l="1"/>
  <c r="K76" i="6"/>
  <c r="L76" i="6" s="1"/>
  <c r="I77" i="6"/>
  <c r="J77" i="6" l="1"/>
  <c r="I78" i="6"/>
  <c r="K77" i="6"/>
  <c r="L77" i="6" s="1"/>
  <c r="I79" i="6" l="1"/>
  <c r="J78" i="6"/>
  <c r="K78" i="6"/>
  <c r="L78" i="6" s="1"/>
  <c r="I80" i="6" l="1"/>
  <c r="J79" i="6"/>
  <c r="K79" i="6"/>
  <c r="L79" i="6" s="1"/>
  <c r="I81" i="6" l="1"/>
  <c r="J80" i="6"/>
  <c r="K80" i="6"/>
  <c r="L80" i="6" s="1"/>
  <c r="J81" i="6" l="1"/>
  <c r="I82" i="6"/>
  <c r="K81" i="6"/>
  <c r="L81" i="6" s="1"/>
  <c r="K82" i="6" l="1"/>
  <c r="L82" i="6" s="1"/>
  <c r="J82" i="6"/>
  <c r="I83" i="6"/>
  <c r="K83" i="6" l="1"/>
  <c r="L83" i="6" s="1"/>
  <c r="I84" i="6"/>
  <c r="J83" i="6"/>
  <c r="J84" i="6" l="1"/>
  <c r="K84" i="6"/>
  <c r="L84" i="6" s="1"/>
  <c r="I85" i="6"/>
  <c r="I86" i="6" l="1"/>
  <c r="J85" i="6"/>
  <c r="K85" i="6"/>
  <c r="L85" i="6" s="1"/>
  <c r="J86" i="6" l="1"/>
  <c r="K86" i="6"/>
  <c r="L86" i="6" s="1"/>
  <c r="I87" i="6"/>
  <c r="I88" i="6" l="1"/>
  <c r="K87" i="6"/>
  <c r="L87" i="6" s="1"/>
  <c r="J87" i="6"/>
  <c r="I89" i="6" l="1"/>
  <c r="K88" i="6"/>
  <c r="L88" i="6" s="1"/>
  <c r="J88" i="6"/>
  <c r="K89" i="6" l="1"/>
  <c r="L89" i="6" s="1"/>
  <c r="I90" i="6"/>
  <c r="J89" i="6"/>
  <c r="K90" i="6" l="1"/>
  <c r="L90" i="6" s="1"/>
  <c r="I91" i="6"/>
  <c r="J90" i="6"/>
  <c r="I92" i="6" l="1"/>
  <c r="K91" i="6"/>
  <c r="L91" i="6" s="1"/>
  <c r="J91" i="6"/>
  <c r="J92" i="6" l="1"/>
  <c r="K92" i="6"/>
  <c r="L92" i="6" s="1"/>
  <c r="I93" i="6"/>
  <c r="J93" i="6" l="1"/>
  <c r="K93" i="6"/>
  <c r="L93" i="6" s="1"/>
  <c r="I94" i="6"/>
  <c r="K94" i="6" l="1"/>
  <c r="L94" i="6" s="1"/>
  <c r="J94" i="6"/>
  <c r="I95" i="6"/>
  <c r="I96" i="6" l="1"/>
  <c r="J95" i="6"/>
  <c r="K95" i="6"/>
  <c r="L95" i="6" s="1"/>
  <c r="I97" i="6" l="1"/>
  <c r="J96" i="6"/>
  <c r="K96" i="6"/>
  <c r="L96" i="6" s="1"/>
  <c r="K97" i="6" l="1"/>
  <c r="L97" i="6" s="1"/>
  <c r="J97" i="6"/>
  <c r="I98" i="6"/>
  <c r="K98" i="6" l="1"/>
  <c r="L98" i="6" s="1"/>
  <c r="J98" i="6"/>
  <c r="I99" i="6"/>
  <c r="I100" i="6" l="1"/>
  <c r="K99" i="6"/>
  <c r="L99" i="6" s="1"/>
  <c r="J99" i="6"/>
  <c r="K100" i="6" l="1"/>
  <c r="L100" i="6" s="1"/>
  <c r="J100" i="6"/>
  <c r="I101" i="6"/>
  <c r="J101" i="6" l="1"/>
  <c r="I102" i="6"/>
  <c r="K101" i="6"/>
  <c r="L101" i="6" s="1"/>
  <c r="I103" i="6" l="1"/>
  <c r="J102" i="6"/>
  <c r="K102" i="6"/>
  <c r="L102" i="6" s="1"/>
  <c r="I104" i="6" l="1"/>
  <c r="K103" i="6"/>
  <c r="L103" i="6" s="1"/>
  <c r="J103" i="6"/>
  <c r="I105" i="6" l="1"/>
  <c r="J104" i="6"/>
  <c r="K104" i="6"/>
  <c r="L104" i="6" s="1"/>
  <c r="K105" i="6" l="1"/>
  <c r="L105" i="6" s="1"/>
  <c r="J105" i="6"/>
  <c r="I106" i="6"/>
  <c r="K106" i="6" l="1"/>
  <c r="L106" i="6" s="1"/>
  <c r="I107" i="6"/>
  <c r="J106" i="6"/>
  <c r="J107" i="6" l="1"/>
  <c r="I108" i="6"/>
  <c r="K107" i="6"/>
  <c r="L107" i="6" s="1"/>
  <c r="J108" i="6" l="1"/>
  <c r="I109" i="6"/>
  <c r="K108" i="6"/>
  <c r="L108" i="6" s="1"/>
  <c r="K109" i="6" l="1"/>
  <c r="L109" i="6" s="1"/>
  <c r="I110" i="6"/>
  <c r="J109" i="6"/>
  <c r="I111" i="6" l="1"/>
  <c r="K110" i="6"/>
  <c r="L110" i="6" s="1"/>
  <c r="J110" i="6"/>
  <c r="I112" i="6" l="1"/>
  <c r="K111" i="6"/>
  <c r="L111" i="6" s="1"/>
  <c r="J111" i="6"/>
  <c r="I113" i="6" l="1"/>
  <c r="J112" i="6"/>
  <c r="K112" i="6"/>
  <c r="L112" i="6" s="1"/>
  <c r="K113" i="6" l="1"/>
  <c r="L113" i="6" s="1"/>
  <c r="J113" i="6"/>
  <c r="I114" i="6"/>
  <c r="I115" i="6" l="1"/>
  <c r="J114" i="6"/>
  <c r="K114" i="6"/>
  <c r="L114" i="6" s="1"/>
  <c r="I116" i="6" l="1"/>
  <c r="J115" i="6"/>
  <c r="K115" i="6"/>
  <c r="L115" i="6" s="1"/>
  <c r="K116" i="6" l="1"/>
  <c r="L116" i="6" s="1"/>
  <c r="J116" i="6"/>
  <c r="I117" i="6"/>
  <c r="K117" i="6" l="1"/>
  <c r="L117" i="6" s="1"/>
  <c r="I118" i="6"/>
  <c r="J117" i="6"/>
  <c r="K118" i="6" l="1"/>
  <c r="L118" i="6" s="1"/>
  <c r="I119" i="6"/>
  <c r="J118" i="6"/>
  <c r="I120" i="6" l="1"/>
  <c r="J119" i="6"/>
  <c r="K119" i="6"/>
  <c r="L119" i="6" s="1"/>
  <c r="I121" i="6" l="1"/>
  <c r="J120" i="6"/>
  <c r="K120" i="6"/>
  <c r="L120" i="6" s="1"/>
  <c r="I122" i="6" l="1"/>
  <c r="J121" i="6"/>
  <c r="K121" i="6"/>
  <c r="L121" i="6" s="1"/>
  <c r="K122" i="6" l="1"/>
  <c r="L122" i="6" s="1"/>
  <c r="I123" i="6"/>
  <c r="J122" i="6"/>
  <c r="K123" i="6" l="1"/>
  <c r="L123" i="6" s="1"/>
  <c r="J123" i="6"/>
  <c r="I124" i="6"/>
  <c r="J124" i="6" l="1"/>
  <c r="K124" i="6"/>
  <c r="L124" i="6" s="1"/>
  <c r="I125" i="6"/>
  <c r="K125" i="6" l="1"/>
  <c r="L125" i="6" s="1"/>
  <c r="J125" i="6"/>
  <c r="I126" i="6"/>
  <c r="J126" i="6" l="1"/>
  <c r="I127" i="6"/>
  <c r="K126" i="6"/>
  <c r="L126" i="6" s="1"/>
  <c r="I128" i="6" l="1"/>
  <c r="K127" i="6"/>
  <c r="L127" i="6" s="1"/>
  <c r="J127" i="6"/>
  <c r="I129" i="6" l="1"/>
  <c r="K128" i="6"/>
  <c r="L128" i="6" s="1"/>
  <c r="J128" i="6"/>
  <c r="J129" i="6" l="1"/>
  <c r="I130" i="6"/>
  <c r="K129" i="6"/>
  <c r="L129" i="6" s="1"/>
  <c r="J130" i="6" l="1"/>
  <c r="I131" i="6"/>
  <c r="K130" i="6"/>
  <c r="L130" i="6" s="1"/>
  <c r="I132" i="6" l="1"/>
  <c r="K131" i="6"/>
  <c r="L131" i="6" s="1"/>
  <c r="J131" i="6"/>
  <c r="K132" i="6" l="1"/>
  <c r="L132" i="6" s="1"/>
  <c r="J132" i="6"/>
  <c r="I133" i="6"/>
  <c r="I134" i="6" l="1"/>
  <c r="K133" i="6"/>
  <c r="L133" i="6" s="1"/>
  <c r="J133" i="6"/>
  <c r="I135" i="6" l="1"/>
  <c r="K134" i="6"/>
  <c r="L134" i="6" s="1"/>
  <c r="J134" i="6"/>
  <c r="I136" i="6" l="1"/>
  <c r="K135" i="6"/>
  <c r="L135" i="6" s="1"/>
  <c r="J135" i="6"/>
  <c r="I137" i="6" l="1"/>
  <c r="K136" i="6"/>
  <c r="L136" i="6" s="1"/>
  <c r="J136" i="6"/>
  <c r="K137" i="6" l="1"/>
  <c r="L137" i="6" s="1"/>
  <c r="J137" i="6"/>
  <c r="I138" i="6"/>
  <c r="J138" i="6" l="1"/>
  <c r="K138" i="6"/>
  <c r="L138" i="6" s="1"/>
  <c r="I139" i="6"/>
  <c r="K139" i="6" l="1"/>
  <c r="L139" i="6" s="1"/>
  <c r="J139" i="6"/>
  <c r="I140" i="6"/>
  <c r="K140" i="6" l="1"/>
  <c r="L140" i="6" s="1"/>
  <c r="J140" i="6"/>
  <c r="I141" i="6"/>
  <c r="I142" i="6" l="1"/>
  <c r="K141" i="6"/>
  <c r="L141" i="6" s="1"/>
  <c r="J141" i="6"/>
  <c r="I143" i="6" l="1"/>
  <c r="K142" i="6"/>
  <c r="L142" i="6" s="1"/>
  <c r="J142" i="6"/>
  <c r="I144" i="6" l="1"/>
  <c r="K143" i="6"/>
  <c r="L143" i="6" s="1"/>
  <c r="J143" i="6"/>
  <c r="I145" i="6" l="1"/>
  <c r="J144" i="6"/>
  <c r="K144" i="6"/>
  <c r="L144" i="6" s="1"/>
  <c r="J145" i="6" l="1"/>
  <c r="K145" i="6"/>
  <c r="L145" i="6" s="1"/>
  <c r="I146" i="6"/>
  <c r="J146" i="6" l="1"/>
  <c r="K146" i="6"/>
  <c r="L146" i="6" s="1"/>
  <c r="I147" i="6"/>
  <c r="K147" i="6" l="1"/>
  <c r="L147" i="6" s="1"/>
  <c r="I148" i="6"/>
  <c r="J147" i="6"/>
  <c r="J148" i="6" l="1"/>
  <c r="I149" i="6"/>
  <c r="K148" i="6"/>
  <c r="L148" i="6" s="1"/>
  <c r="I150" i="6" l="1"/>
  <c r="J149" i="6"/>
  <c r="K149" i="6"/>
  <c r="L149" i="6" s="1"/>
  <c r="I151" i="6" l="1"/>
  <c r="K150" i="6"/>
  <c r="L150" i="6" s="1"/>
  <c r="J150" i="6"/>
  <c r="I152" i="6" l="1"/>
  <c r="K151" i="6"/>
  <c r="L151" i="6" s="1"/>
  <c r="J151" i="6"/>
  <c r="I153" i="6" l="1"/>
  <c r="J152" i="6"/>
  <c r="K152" i="6"/>
  <c r="L152" i="6" s="1"/>
  <c r="J153" i="6" l="1"/>
  <c r="K153" i="6"/>
  <c r="L153" i="6" s="1"/>
  <c r="I154" i="6"/>
  <c r="K154" i="6" l="1"/>
  <c r="L154" i="6" s="1"/>
  <c r="J154" i="6"/>
  <c r="I155" i="6"/>
  <c r="I156" i="6" l="1"/>
  <c r="J155" i="6"/>
  <c r="K155" i="6"/>
  <c r="L155" i="6" s="1"/>
  <c r="I157" i="6" l="1"/>
  <c r="K156" i="6"/>
  <c r="L156" i="6" s="1"/>
  <c r="J156" i="6"/>
  <c r="I158" i="6" l="1"/>
  <c r="J157" i="6"/>
  <c r="K157" i="6"/>
  <c r="L157" i="6" s="1"/>
  <c r="J158" i="6" l="1"/>
  <c r="K158" i="6"/>
  <c r="L158" i="6" s="1"/>
  <c r="I159" i="6"/>
  <c r="I160" i="6" l="1"/>
  <c r="K159" i="6"/>
  <c r="L159" i="6" s="1"/>
  <c r="J159" i="6"/>
  <c r="I161" i="6" l="1"/>
  <c r="J160" i="6"/>
  <c r="K160" i="6"/>
  <c r="L160" i="6" s="1"/>
  <c r="I162" i="6" l="1"/>
  <c r="K161" i="6"/>
  <c r="L161" i="6" s="1"/>
  <c r="J161" i="6"/>
  <c r="J162" i="6" l="1"/>
  <c r="I163" i="6"/>
  <c r="K162" i="6"/>
  <c r="L162" i="6" s="1"/>
  <c r="I164" i="6" l="1"/>
  <c r="K163" i="6"/>
  <c r="L163" i="6" s="1"/>
  <c r="J163" i="6"/>
  <c r="K164" i="6" l="1"/>
  <c r="L164" i="6" s="1"/>
  <c r="J164" i="6"/>
  <c r="I165" i="6"/>
  <c r="I166" i="6" l="1"/>
  <c r="K165" i="6"/>
  <c r="L165" i="6" s="1"/>
  <c r="J165" i="6"/>
  <c r="I167" i="6" l="1"/>
  <c r="J166" i="6"/>
  <c r="K166" i="6"/>
  <c r="L166" i="6" s="1"/>
  <c r="I168" i="6" l="1"/>
  <c r="J167" i="6"/>
  <c r="K167" i="6"/>
  <c r="L167" i="6" s="1"/>
  <c r="I169" i="6" l="1"/>
  <c r="J168" i="6"/>
  <c r="K168" i="6"/>
  <c r="L168" i="6" s="1"/>
  <c r="J169" i="6" l="1"/>
  <c r="K169" i="6"/>
  <c r="L169" i="6" s="1"/>
  <c r="I170" i="6"/>
  <c r="K170" i="6" l="1"/>
  <c r="L170" i="6" s="1"/>
  <c r="J170" i="6"/>
  <c r="I171" i="6"/>
  <c r="I172" i="6" l="1"/>
  <c r="J171" i="6"/>
  <c r="K171" i="6"/>
  <c r="L171" i="6" s="1"/>
  <c r="I173" i="6" l="1"/>
  <c r="K172" i="6"/>
  <c r="L172" i="6" s="1"/>
  <c r="J172" i="6"/>
  <c r="K173" i="6" l="1"/>
  <c r="L173" i="6" s="1"/>
  <c r="I174" i="6"/>
  <c r="J173" i="6"/>
  <c r="I175" i="6" l="1"/>
  <c r="K174" i="6"/>
  <c r="L174" i="6" s="1"/>
  <c r="J174" i="6"/>
  <c r="I176" i="6" l="1"/>
  <c r="K175" i="6"/>
  <c r="L175" i="6" s="1"/>
  <c r="J175" i="6"/>
  <c r="I177" i="6" l="1"/>
  <c r="J176" i="6"/>
  <c r="K176" i="6"/>
  <c r="L176" i="6" s="1"/>
  <c r="K177" i="6" l="1"/>
  <c r="L177" i="6" s="1"/>
  <c r="I178" i="6"/>
  <c r="J177" i="6"/>
  <c r="J178" i="6" l="1"/>
  <c r="K178" i="6"/>
  <c r="L178" i="6" s="1"/>
  <c r="I179" i="6"/>
  <c r="J179" i="6" l="1"/>
  <c r="I180" i="6"/>
  <c r="K179" i="6"/>
  <c r="L179" i="6" s="1"/>
  <c r="I181" i="6" l="1"/>
  <c r="K180" i="6"/>
  <c r="L180" i="6" s="1"/>
  <c r="J180" i="6"/>
  <c r="I182" i="6" l="1"/>
  <c r="K181" i="6"/>
  <c r="L181" i="6" s="1"/>
  <c r="J181" i="6"/>
  <c r="J182" i="6" l="1"/>
  <c r="K182" i="6"/>
  <c r="L182" i="6" s="1"/>
  <c r="I183" i="6"/>
  <c r="I184" i="6" l="1"/>
  <c r="K183" i="6"/>
  <c r="L183" i="6" s="1"/>
  <c r="J183" i="6"/>
  <c r="I185" i="6" l="1"/>
  <c r="K184" i="6"/>
  <c r="L184" i="6" s="1"/>
  <c r="J184" i="6"/>
  <c r="I186" i="6" l="1"/>
  <c r="K185" i="6"/>
  <c r="L185" i="6" s="1"/>
  <c r="J185" i="6"/>
  <c r="K186" i="6" l="1"/>
  <c r="L186" i="6" s="1"/>
  <c r="I187" i="6"/>
  <c r="J186" i="6"/>
  <c r="I188" i="6" l="1"/>
  <c r="K187" i="6"/>
  <c r="L187" i="6" s="1"/>
  <c r="J187" i="6"/>
  <c r="K188" i="6" l="1"/>
  <c r="L188" i="6" s="1"/>
  <c r="I189" i="6"/>
  <c r="J188" i="6"/>
  <c r="J189" i="6" l="1"/>
  <c r="K189" i="6"/>
  <c r="L189" i="6" s="1"/>
  <c r="I190" i="6"/>
  <c r="I191" i="6" l="1"/>
  <c r="K190" i="6"/>
  <c r="L190" i="6" s="1"/>
  <c r="J190" i="6"/>
  <c r="I192" i="6" l="1"/>
  <c r="J191" i="6"/>
  <c r="K191" i="6"/>
  <c r="L191" i="6" s="1"/>
  <c r="I193" i="6" l="1"/>
  <c r="J192" i="6"/>
  <c r="K192" i="6"/>
  <c r="L192" i="6" s="1"/>
  <c r="K193" i="6" l="1"/>
  <c r="L193" i="6" s="1"/>
  <c r="J193" i="6"/>
  <c r="I194" i="6"/>
  <c r="J194" i="6" l="1"/>
  <c r="I195" i="6"/>
  <c r="K194" i="6"/>
  <c r="L194" i="6" s="1"/>
  <c r="I196" i="6" l="1"/>
  <c r="J195" i="6"/>
  <c r="K195" i="6"/>
  <c r="L195" i="6" s="1"/>
  <c r="K196" i="6" l="1"/>
  <c r="L196" i="6" s="1"/>
  <c r="J196" i="6"/>
  <c r="I197" i="6"/>
  <c r="I198" i="6" l="1"/>
  <c r="K197" i="6"/>
  <c r="L197" i="6" s="1"/>
  <c r="J197" i="6"/>
  <c r="I199" i="6" l="1"/>
  <c r="I200" i="6" s="1"/>
  <c r="K198" i="6"/>
  <c r="L198" i="6" s="1"/>
  <c r="J198" i="6"/>
  <c r="I201" i="6" l="1"/>
  <c r="K200" i="6"/>
  <c r="L200" i="6" s="1"/>
  <c r="J200" i="6"/>
  <c r="K199" i="6"/>
  <c r="L199" i="6" s="1"/>
  <c r="J199" i="6"/>
  <c r="K201" i="6" l="1"/>
  <c r="L201" i="6" s="1"/>
  <c r="J201" i="6"/>
  <c r="I202" i="6"/>
  <c r="I203" i="6" l="1"/>
  <c r="J202" i="6"/>
  <c r="K202" i="6"/>
  <c r="L202" i="6" s="1"/>
  <c r="I204" i="6" l="1"/>
  <c r="K203" i="6"/>
  <c r="L203" i="6" s="1"/>
  <c r="J203" i="6"/>
  <c r="K204" i="6" l="1"/>
  <c r="L204" i="6" s="1"/>
  <c r="I205" i="6"/>
  <c r="J204" i="6"/>
  <c r="I206" i="6" l="1"/>
  <c r="K205" i="6"/>
  <c r="L205" i="6" s="1"/>
  <c r="J205" i="6"/>
  <c r="I207" i="6" l="1"/>
  <c r="K206" i="6"/>
  <c r="L206" i="6" s="1"/>
  <c r="J206" i="6"/>
  <c r="K207" i="6" l="1"/>
  <c r="L207" i="6" s="1"/>
  <c r="J207" i="6"/>
</calcChain>
</file>

<file path=xl/sharedStrings.xml><?xml version="1.0" encoding="utf-8"?>
<sst xmlns="http://schemas.openxmlformats.org/spreadsheetml/2006/main" count="909" uniqueCount="278">
  <si>
    <t>CAPACITY</t>
    <phoneticPr fontId="1" type="noConversion"/>
  </si>
  <si>
    <t>UVP</t>
  </si>
  <si>
    <t>COCP</t>
  </si>
  <si>
    <t>DOCP</t>
  </si>
  <si>
    <t>COTP</t>
  </si>
  <si>
    <t>CUTP</t>
  </si>
  <si>
    <t>DOTP</t>
  </si>
  <si>
    <t>DUTP</t>
  </si>
  <si>
    <t>SOH_CC</t>
    <phoneticPr fontId="1" type="noConversion"/>
  </si>
  <si>
    <t>ADDRESS</t>
    <phoneticPr fontId="1" type="noConversion"/>
  </si>
  <si>
    <t>SIZE</t>
    <phoneticPr fontId="1" type="noConversion"/>
  </si>
  <si>
    <t>NO</t>
    <phoneticPr fontId="1" type="noConversion"/>
  </si>
  <si>
    <t>OVP</t>
    <phoneticPr fontId="1" type="noConversion"/>
  </si>
  <si>
    <t>EVENT_MAX_V</t>
    <phoneticPr fontId="1" type="noConversion"/>
  </si>
  <si>
    <t>EVENT_SEC_I</t>
    <phoneticPr fontId="1" type="noConversion"/>
  </si>
  <si>
    <t>EVENT_MAX_T</t>
    <phoneticPr fontId="1" type="noConversion"/>
  </si>
  <si>
    <t>EVENT_MIN_T</t>
    <phoneticPr fontId="1" type="noConversion"/>
  </si>
  <si>
    <t>EVENT_STATE</t>
    <phoneticPr fontId="1" type="noConversion"/>
  </si>
  <si>
    <t>EVENT_SEC</t>
    <phoneticPr fontId="1" type="noConversion"/>
  </si>
  <si>
    <t>0x0001</t>
    <phoneticPr fontId="1" type="noConversion"/>
  </si>
  <si>
    <t>CB_AVR_V</t>
    <phoneticPr fontId="1" type="noConversion"/>
  </si>
  <si>
    <t>U16</t>
    <phoneticPr fontId="1" type="noConversion"/>
  </si>
  <si>
    <t>S16</t>
    <phoneticPr fontId="1" type="noConversion"/>
  </si>
  <si>
    <t>20 mV</t>
    <phoneticPr fontId="1" type="noConversion"/>
  </si>
  <si>
    <t>4200 mV</t>
    <phoneticPr fontId="1" type="noConversion"/>
  </si>
  <si>
    <t>3000 mV</t>
    <phoneticPr fontId="1" type="noConversion"/>
  </si>
  <si>
    <t>30 A</t>
    <phoneticPr fontId="1" type="noConversion"/>
  </si>
  <si>
    <r>
      <t xml:space="preserve">55 </t>
    </r>
    <r>
      <rPr>
        <sz val="11"/>
        <color rgb="FF000000"/>
        <rFont val="Segoe UI Symbol"/>
        <family val="3"/>
      </rPr>
      <t>℃</t>
    </r>
    <phoneticPr fontId="1" type="noConversion"/>
  </si>
  <si>
    <r>
      <t xml:space="preserve">65 </t>
    </r>
    <r>
      <rPr>
        <sz val="11"/>
        <color rgb="FF000000"/>
        <rFont val="Segoe UI Symbol"/>
        <family val="3"/>
      </rPr>
      <t>℃</t>
    </r>
    <phoneticPr fontId="1" type="noConversion"/>
  </si>
  <si>
    <t>3600 mV</t>
    <phoneticPr fontId="1" type="noConversion"/>
  </si>
  <si>
    <t>200 mV</t>
    <phoneticPr fontId="1" type="noConversion"/>
  </si>
  <si>
    <t>3200 mV</t>
    <phoneticPr fontId="1" type="noConversion"/>
  </si>
  <si>
    <t>250 mV</t>
    <phoneticPr fontId="1" type="noConversion"/>
  </si>
  <si>
    <t>3700 mV</t>
    <phoneticPr fontId="1" type="noConversion"/>
  </si>
  <si>
    <t>30 mV</t>
    <phoneticPr fontId="1" type="noConversion"/>
  </si>
  <si>
    <t>3 A</t>
    <phoneticPr fontId="1" type="noConversion"/>
  </si>
  <si>
    <t>-3 A</t>
    <phoneticPr fontId="1" type="noConversion"/>
  </si>
  <si>
    <t>38 Ah</t>
    <phoneticPr fontId="1" type="noConversion"/>
  </si>
  <si>
    <t>0x0000</t>
    <phoneticPr fontId="1" type="noConversion"/>
  </si>
  <si>
    <t>START</t>
    <phoneticPr fontId="1" type="noConversion"/>
  </si>
  <si>
    <t>END</t>
    <phoneticPr fontId="1" type="noConversion"/>
  </si>
  <si>
    <t>DEFINE</t>
    <phoneticPr fontId="1" type="noConversion"/>
  </si>
  <si>
    <t>VALUE</t>
    <phoneticPr fontId="1" type="noConversion"/>
  </si>
  <si>
    <t>U32</t>
    <phoneticPr fontId="1" type="noConversion"/>
  </si>
  <si>
    <t>EVENT_INDEX</t>
    <phoneticPr fontId="1" type="noConversion"/>
  </si>
  <si>
    <t>0x0100</t>
    <phoneticPr fontId="1" type="noConversion"/>
  </si>
  <si>
    <t>0x0200</t>
    <phoneticPr fontId="1" type="noConversion"/>
  </si>
  <si>
    <t>CPF</t>
    <phoneticPr fontId="1" type="noConversion"/>
  </si>
  <si>
    <t>DPF</t>
    <phoneticPr fontId="1" type="noConversion"/>
  </si>
  <si>
    <t>RESET_INDEX</t>
    <phoneticPr fontId="1" type="noConversion"/>
  </si>
  <si>
    <t>S08</t>
    <phoneticPr fontId="1" type="noConversion"/>
  </si>
  <si>
    <t xml:space="preserve">0xXXXX </t>
    <phoneticPr fontId="1" type="noConversion"/>
  </si>
  <si>
    <t>UVP</t>
    <phoneticPr fontId="1" type="noConversion"/>
  </si>
  <si>
    <t>COCP</t>
    <phoneticPr fontId="1" type="noConversion"/>
  </si>
  <si>
    <t>DOCP</t>
    <phoneticPr fontId="1" type="noConversion"/>
  </si>
  <si>
    <t>COTP</t>
    <phoneticPr fontId="1" type="noConversion"/>
  </si>
  <si>
    <t>CUTP</t>
    <phoneticPr fontId="1" type="noConversion"/>
  </si>
  <si>
    <t>DOTP</t>
    <phoneticPr fontId="1" type="noConversion"/>
  </si>
  <si>
    <t>DUTP</t>
    <phoneticPr fontId="1" type="noConversion"/>
  </si>
  <si>
    <t>0x0002</t>
    <phoneticPr fontId="1" type="noConversion"/>
  </si>
  <si>
    <t>0x0004</t>
    <phoneticPr fontId="1" type="noConversion"/>
  </si>
  <si>
    <t>0x0008</t>
    <phoneticPr fontId="1" type="noConversion"/>
  </si>
  <si>
    <t>0x0010</t>
    <phoneticPr fontId="1" type="noConversion"/>
  </si>
  <si>
    <t>0x0020</t>
    <phoneticPr fontId="1" type="noConversion"/>
  </si>
  <si>
    <t>0x0040</t>
    <phoneticPr fontId="1" type="noConversion"/>
  </si>
  <si>
    <t>0x0080</t>
    <phoneticPr fontId="1" type="noConversion"/>
  </si>
  <si>
    <t>NORMAL</t>
    <phoneticPr fontId="1" type="noConversion"/>
  </si>
  <si>
    <t>CB_SDV</t>
    <phoneticPr fontId="1" type="noConversion"/>
  </si>
  <si>
    <t>CB_EDV</t>
    <phoneticPr fontId="1" type="noConversion"/>
  </si>
  <si>
    <t>0x55AA</t>
    <phoneticPr fontId="1" type="noConversion"/>
  </si>
  <si>
    <t>SET_FLAG</t>
    <phoneticPr fontId="1" type="noConversion"/>
  </si>
  <si>
    <t>CPFP_MAX_V</t>
    <phoneticPr fontId="1" type="noConversion"/>
  </si>
  <si>
    <t>CPFP_DV</t>
    <phoneticPr fontId="1" type="noConversion"/>
  </si>
  <si>
    <t>DPFP_MIN_V</t>
    <phoneticPr fontId="1" type="noConversion"/>
  </si>
  <si>
    <t>DPFP_DV</t>
    <phoneticPr fontId="1" type="noConversion"/>
  </si>
  <si>
    <t>s16</t>
    <phoneticPr fontId="1" type="noConversion"/>
  </si>
  <si>
    <t>PF_FLAG</t>
    <phoneticPr fontId="1" type="noConversion"/>
  </si>
  <si>
    <t>s32</t>
    <phoneticPr fontId="1" type="noConversion"/>
  </si>
  <si>
    <t>EVENT_CODE</t>
    <phoneticPr fontId="1" type="noConversion"/>
  </si>
  <si>
    <t>Run time Sec</t>
    <phoneticPr fontId="1" type="noConversion"/>
  </si>
  <si>
    <t>OVPR</t>
    <phoneticPr fontId="1" type="noConversion"/>
  </si>
  <si>
    <t>UVPR</t>
    <phoneticPr fontId="1" type="noConversion"/>
  </si>
  <si>
    <t>COCPR</t>
    <phoneticPr fontId="1" type="noConversion"/>
  </si>
  <si>
    <t>DOCPR</t>
    <phoneticPr fontId="1" type="noConversion"/>
  </si>
  <si>
    <t>COTPR</t>
    <phoneticPr fontId="1" type="noConversion"/>
  </si>
  <si>
    <t>CUTPR</t>
    <phoneticPr fontId="1" type="noConversion"/>
  </si>
  <si>
    <t>DOTPR</t>
    <phoneticPr fontId="1" type="noConversion"/>
  </si>
  <si>
    <t>DUTPR</t>
    <phoneticPr fontId="1" type="noConversion"/>
  </si>
  <si>
    <t>0x8001</t>
    <phoneticPr fontId="1" type="noConversion"/>
  </si>
  <si>
    <t>0x8002</t>
    <phoneticPr fontId="1" type="noConversion"/>
  </si>
  <si>
    <t>0x8004</t>
    <phoneticPr fontId="1" type="noConversion"/>
  </si>
  <si>
    <t>0x8008</t>
    <phoneticPr fontId="1" type="noConversion"/>
  </si>
  <si>
    <t>0x8010</t>
    <phoneticPr fontId="1" type="noConversion"/>
  </si>
  <si>
    <t>0x8020</t>
    <phoneticPr fontId="1" type="noConversion"/>
  </si>
  <si>
    <t>0x8040</t>
    <phoneticPr fontId="1" type="noConversion"/>
  </si>
  <si>
    <t>0x8080</t>
    <phoneticPr fontId="1" type="noConversion"/>
  </si>
  <si>
    <t>Protection Code</t>
    <phoneticPr fontId="1" type="noConversion"/>
  </si>
  <si>
    <t>EVENT_MIB_V</t>
    <phoneticPr fontId="1" type="noConversion"/>
  </si>
  <si>
    <t>EVENT_PAC_V</t>
    <phoneticPr fontId="1" type="noConversion"/>
  </si>
  <si>
    <t>Sec Avr Current</t>
    <phoneticPr fontId="1" type="noConversion"/>
  </si>
  <si>
    <t>Sec Batt_Volt</t>
    <phoneticPr fontId="1" type="noConversion"/>
  </si>
  <si>
    <t>CD_AMP</t>
    <phoneticPr fontId="1" type="noConversion"/>
  </si>
  <si>
    <t>DD_AMP</t>
    <phoneticPr fontId="1" type="noConversion"/>
  </si>
  <si>
    <t>0x002D</t>
    <phoneticPr fontId="1" type="noConversion"/>
  </si>
  <si>
    <t>0x0050</t>
    <phoneticPr fontId="1" type="noConversion"/>
  </si>
  <si>
    <t>EVENT CODE</t>
    <phoneticPr fontId="1" type="noConversion"/>
  </si>
  <si>
    <t>20 EVENT</t>
    <phoneticPr fontId="1" type="noConversion"/>
  </si>
  <si>
    <t>0x1A8F</t>
    <phoneticPr fontId="1" type="noConversion"/>
  </si>
  <si>
    <t>01 EVENT</t>
    <phoneticPr fontId="1" type="noConversion"/>
  </si>
  <si>
    <t>CAN_Std_ID</t>
    <phoneticPr fontId="1" type="noConversion"/>
  </si>
  <si>
    <t>0x100</t>
    <phoneticPr fontId="1" type="noConversion"/>
  </si>
  <si>
    <t>0x101</t>
    <phoneticPr fontId="1" type="noConversion"/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</si>
  <si>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</si>
  <si>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</si>
  <si>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</si>
  <si>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</si>
  <si>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</si>
  <si>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</si>
  <si>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</si>
  <si>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</si>
  <si>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0x11A</t>
    <phoneticPr fontId="1" type="noConversion"/>
  </si>
  <si>
    <t>_CAN_ID_BMS_DA_INFOR</t>
    <phoneticPr fontId="1" type="noConversion"/>
  </si>
  <si>
    <t>_CAN_ID_BMS_DA_SOC_SOH</t>
  </si>
  <si>
    <t>_CAN_ID_BMS_DA_PACK_V_I</t>
  </si>
  <si>
    <t>_CAN_ID_BMS_DA_FAULT</t>
  </si>
  <si>
    <t>_CAN_ID_BMS_DA_V01_04</t>
  </si>
  <si>
    <t>_CAN_ID_BMS_DA_V05_08</t>
    <phoneticPr fontId="1" type="noConversion"/>
  </si>
  <si>
    <t>_CAN_ID_BMS_DA_V09_12</t>
  </si>
  <si>
    <t>_CAN_ID_BMS_DA_V13_16</t>
  </si>
  <si>
    <t>_CAN_ID_BMS_DA_V17_20</t>
  </si>
  <si>
    <t>0x10D</t>
    <phoneticPr fontId="1" type="noConversion"/>
  </si>
  <si>
    <t>_CAN_ID_BMS_DA_MIN_MAX_V</t>
  </si>
  <si>
    <t>0x10E</t>
    <phoneticPr fontId="1" type="noConversion"/>
  </si>
  <si>
    <t>0x10F</t>
    <phoneticPr fontId="1" type="noConversion"/>
  </si>
  <si>
    <t>_CAN_ID_BMS_DA_T01_04</t>
  </si>
  <si>
    <t>_CAN_ID_BMS_DA_T05_08</t>
  </si>
  <si>
    <t>0x110</t>
    <phoneticPr fontId="1" type="noConversion"/>
  </si>
  <si>
    <t>0x118</t>
    <phoneticPr fontId="1" type="noConversion"/>
  </si>
  <si>
    <t>0x119</t>
  </si>
  <si>
    <t>_CAN_ID_BMS_DA_TEMP</t>
  </si>
  <si>
    <t>_CAN_ID_BMS_DA_STATE</t>
    <phoneticPr fontId="1" type="noConversion"/>
  </si>
  <si>
    <t>_CAN_ID_BMS_DA_EVENT</t>
    <phoneticPr fontId="1" type="noConversion"/>
  </si>
  <si>
    <t>0x120</t>
    <phoneticPr fontId="1" type="noConversion"/>
  </si>
  <si>
    <t>_CAN_ID_RD_REQ_PARA</t>
  </si>
  <si>
    <t>_CAN_ID_WR_REQ_PF_CLEAR</t>
  </si>
  <si>
    <t>0x121</t>
  </si>
  <si>
    <t>0x131</t>
    <phoneticPr fontId="1" type="noConversion"/>
  </si>
  <si>
    <t>0x132</t>
  </si>
  <si>
    <t>0x133</t>
  </si>
  <si>
    <t>_CAN_ID_RD_RES_PARA_CAP</t>
  </si>
  <si>
    <t>_CAN_ID_RD_RES_PARA_OVP</t>
    <phoneticPr fontId="1" type="noConversion"/>
  </si>
  <si>
    <t>_CAN_ID_RD_RES_PARA_CPFP</t>
  </si>
  <si>
    <t>0x141</t>
    <phoneticPr fontId="1" type="noConversion"/>
  </si>
  <si>
    <t>0x142</t>
  </si>
  <si>
    <t>0x143</t>
  </si>
  <si>
    <t>_CAN_ID_WR_REQ_PARA_CAP</t>
  </si>
  <si>
    <t>_CAN_ID_WR_REQ_PARA_OVP</t>
    <phoneticPr fontId="1" type="noConversion"/>
  </si>
  <si>
    <t>_CAN_ID_WR_REQ_PARA_CPFP</t>
    <phoneticPr fontId="1" type="noConversion"/>
  </si>
  <si>
    <t>0x1A0</t>
    <phoneticPr fontId="1" type="noConversion"/>
  </si>
  <si>
    <t>0x1A1</t>
  </si>
  <si>
    <t>0x1A2</t>
  </si>
  <si>
    <t>0x1A3</t>
  </si>
  <si>
    <t>0x1FE</t>
    <phoneticPr fontId="1" type="noConversion"/>
  </si>
  <si>
    <t>0x1FF</t>
    <phoneticPr fontId="1" type="noConversion"/>
  </si>
  <si>
    <t>_CAN_ID_RD_REQ_EVENT_DATA</t>
    <phoneticPr fontId="1" type="noConversion"/>
  </si>
  <si>
    <t>_CAN_ID_RD_RES_EVENT_DATA1</t>
  </si>
  <si>
    <t>_CAN_ID_RD_RES_EVENT_DATA2</t>
  </si>
  <si>
    <t>_CAN_ID_RD_RES_EVENT_DATA3</t>
  </si>
  <si>
    <t>_CAN_ID_OF_MONITORING</t>
    <phoneticPr fontId="1" type="noConversion"/>
  </si>
  <si>
    <t>_CAN_ID_ON_MONITORING</t>
    <phoneticPr fontId="1" type="noConversion"/>
  </si>
  <si>
    <t>Define</t>
    <phoneticPr fontId="1" type="noConversion"/>
  </si>
  <si>
    <t>Data Description</t>
    <phoneticPr fontId="1" type="noConversion"/>
  </si>
  <si>
    <t>System_Info.Manufacture.u8_FW_Version</t>
    <phoneticPr fontId="1" type="noConversion"/>
  </si>
  <si>
    <t>System_Info.Manufacture.u8_Serial_Number</t>
  </si>
  <si>
    <t>System_Info.Manufacture.u8_Manufacture_Month</t>
  </si>
  <si>
    <t>System_Info.Manufacture.u8_Manufacture_Day</t>
  </si>
  <si>
    <t>0xEE</t>
  </si>
  <si>
    <t>0x02</t>
  </si>
  <si>
    <t>System_Info.Lifecycle.u16_SOC</t>
    <phoneticPr fontId="1" type="noConversion"/>
  </si>
  <si>
    <t>System_Info.Electric.s32_Sum_of_1sec_Current</t>
    <phoneticPr fontId="1" type="noConversion"/>
  </si>
  <si>
    <t>System_Info.Lifecycle.u16_SOH</t>
    <phoneticPr fontId="1" type="noConversion"/>
  </si>
  <si>
    <t>System_Info.Manufacture.u16_Manufacture_Year</t>
    <phoneticPr fontId="1" type="noConversion"/>
  </si>
  <si>
    <t>System_Info.Lifecycle.u16_Cycle_Count</t>
    <phoneticPr fontId="1" type="noConversion"/>
  </si>
  <si>
    <t>System_Info.Electric.u16_Pack_In_Voltage</t>
    <phoneticPr fontId="1" type="noConversion"/>
  </si>
  <si>
    <t>System_Info.Electric.u16_Pack_Out_Voltage</t>
    <phoneticPr fontId="1" type="noConversion"/>
  </si>
  <si>
    <t>System_Info.Fault.u16_Fault</t>
  </si>
  <si>
    <t>System_Info.Fault.u16_Fault</t>
    <phoneticPr fontId="1" type="noConversion"/>
  </si>
  <si>
    <t>System_Info.Status.u16_BMS_status</t>
  </si>
  <si>
    <t>System_Info.Balancing.u32_Balancing_Cell</t>
  </si>
  <si>
    <t>System_Info.Cell_Voltage.u16_Cell_Voltage[1]</t>
    <phoneticPr fontId="1" type="noConversion"/>
  </si>
  <si>
    <t>System_Info.Cell_Voltage.u16_Cell_Voltage[5]</t>
    <phoneticPr fontId="1" type="noConversion"/>
  </si>
  <si>
    <t>System_Info.Cell_Voltage.u16_Cell_Voltage[9]</t>
    <phoneticPr fontId="1" type="noConversion"/>
  </si>
  <si>
    <t>System_Info.Cell_Voltage.u16_Cell_Voltage[13]</t>
    <phoneticPr fontId="1" type="noConversion"/>
  </si>
  <si>
    <t>System_Info.Cell_Voltage.u16_Cell_Voltage[17]</t>
    <phoneticPr fontId="1" type="noConversion"/>
  </si>
  <si>
    <t>System_Info.Cell_Voltage.u16_Cell_Voltage[2]</t>
    <phoneticPr fontId="1" type="noConversion"/>
  </si>
  <si>
    <t>System_Info.Cell_Voltage.u16_Cell_Voltage[6]</t>
    <phoneticPr fontId="1" type="noConversion"/>
  </si>
  <si>
    <t>System_Info.Cell_Voltage.u16_Cell_Voltage[10]</t>
    <phoneticPr fontId="1" type="noConversion"/>
  </si>
  <si>
    <t>System_Info.Cell_Voltage.u16_Cell_Voltage[14]</t>
    <phoneticPr fontId="1" type="noConversion"/>
  </si>
  <si>
    <t>System_Info.Cell_Voltage.u16_Cell_Voltage[18]</t>
    <phoneticPr fontId="1" type="noConversion"/>
  </si>
  <si>
    <t>System_Info.Cell_Voltage.u16_Cell_Voltage[3]</t>
    <phoneticPr fontId="1" type="noConversion"/>
  </si>
  <si>
    <t>System_Info.Cell_Voltage.u16_Cell_Voltage[7]</t>
    <phoneticPr fontId="1" type="noConversion"/>
  </si>
  <si>
    <t>System_Info.Cell_Voltage.u16_Cell_Voltage[11]</t>
    <phoneticPr fontId="1" type="noConversion"/>
  </si>
  <si>
    <t>System_Info.Cell_Voltage.u16_Cell_Voltage[15]</t>
    <phoneticPr fontId="1" type="noConversion"/>
  </si>
  <si>
    <t>System_Info.Cell_Voltage.u16_Cell_Voltage[19]</t>
    <phoneticPr fontId="1" type="noConversion"/>
  </si>
  <si>
    <t>System_Info.Cell_Voltage.u16_Cell_Voltage[4]</t>
    <phoneticPr fontId="1" type="noConversion"/>
  </si>
  <si>
    <t>System_Info.Cell_Voltage.u16_Cell_Voltage[8]</t>
    <phoneticPr fontId="1" type="noConversion"/>
  </si>
  <si>
    <t>System_Info.Cell_Voltage.u16_Cell_Voltage[12]</t>
    <phoneticPr fontId="1" type="noConversion"/>
  </si>
  <si>
    <t>System_Info.Cell_Voltage.u16_Cell_Voltage[16]</t>
    <phoneticPr fontId="1" type="noConversion"/>
  </si>
  <si>
    <t>System_Info.Cell_Voltage.u16_Cell_Voltage[20]</t>
    <phoneticPr fontId="1" type="noConversion"/>
  </si>
  <si>
    <t>System_Info.Cell_Voltage.u16_Min_Cell_Voltage</t>
  </si>
  <si>
    <t>System_Info.Cell_Voltage.u16_Min_Cell_Voltage_Num</t>
  </si>
  <si>
    <t>System_Info.Cell_Voltage.u16_Max_Cell_Voltage</t>
  </si>
  <si>
    <t>System_Info.Cell_Voltage.u16_Max_Cell_Voltage_Num</t>
  </si>
  <si>
    <t>_CAN_ID_BMS_DA_AVR_DIF_V</t>
    <phoneticPr fontId="1" type="noConversion"/>
  </si>
  <si>
    <t>System_Info.Cell_Voltage.u16_Avg_Cell_Voltage</t>
  </si>
  <si>
    <t>System_Info.Cell_Voltage.u16_Diff_Cell_Voltage</t>
  </si>
  <si>
    <t>System_Info.Cell_Temp.s16_Avg_Cell_Temperature</t>
  </si>
  <si>
    <t>System_Info.Cell_Temp.s16_Diff_Cell_Temperature</t>
  </si>
  <si>
    <t>System_Info.Cell_Temp.s16_Cell_Temperature[0]</t>
  </si>
  <si>
    <t>System_Info.Cell_Temp.s16_Cell_Temperature[1]</t>
    <phoneticPr fontId="1" type="noConversion"/>
  </si>
  <si>
    <t>System_Info.Cell_Temp.s16_Cell_Temperature[2]</t>
    <phoneticPr fontId="1" type="noConversion"/>
  </si>
  <si>
    <t>System_Info.Cell_Temp.s16_Cell_Temperature[3]</t>
    <phoneticPr fontId="1" type="noConversion"/>
  </si>
  <si>
    <t>System_Info.Cell_Temp.s16_Min_Cell_Temperature</t>
  </si>
  <si>
    <t>System_Info.Cell_Temp.u16_Min_Cell_Temperature_Num</t>
  </si>
  <si>
    <t>System_Info.Cell_Temp.s16_Max_Cell_Temperature</t>
  </si>
  <si>
    <t>System_Info.Cell_Temp.u16_Max_Cell_Temperature_Num</t>
  </si>
  <si>
    <t>System_Info.Status.Charge_Status</t>
  </si>
  <si>
    <t>System_Info.Status.Charge_Status</t>
    <phoneticPr fontId="1" type="noConversion"/>
  </si>
  <si>
    <t>Parameter.s32_EVENT_SEC</t>
  </si>
  <si>
    <t>Parameter.s16_EVENT_INDEX</t>
  </si>
  <si>
    <t>BOOT_COM_CAN_RX_MSG_ID</t>
  </si>
  <si>
    <t>Prameter Data Request(GUI to BMS)</t>
    <phoneticPr fontId="1" type="noConversion"/>
  </si>
  <si>
    <t>Parameter.s16_CAPACITY</t>
  </si>
  <si>
    <t>Parameter.s8_OTP_charge</t>
  </si>
  <si>
    <t>Parameter.s8_UTP_charge</t>
  </si>
  <si>
    <t>Parameter.s8_OTP_Discharge</t>
  </si>
  <si>
    <t>Parameter.s8_UTP_Discharge</t>
  </si>
  <si>
    <t>Parameter.s16_OVP_CELL</t>
  </si>
  <si>
    <t>Parameter.s16_UVP_CELL</t>
  </si>
  <si>
    <t>Parameter.s16_COCP</t>
  </si>
  <si>
    <t>Parameter.s16_DOCP</t>
  </si>
  <si>
    <t>Parameter.s16_CPFP_CELL</t>
  </si>
  <si>
    <t>Parameter.s16_CPFP_DV</t>
  </si>
  <si>
    <t>Parameter.s16_DPFP_CELL</t>
  </si>
  <si>
    <t>Parameter.s16_DPFP_CELL</t>
    <phoneticPr fontId="1" type="noConversion"/>
  </si>
  <si>
    <t>Parameter.s16_DPFP_DV</t>
  </si>
  <si>
    <t>EVENT Data Request(GUI to BMS)</t>
  </si>
  <si>
    <t>_ERD.u16_HEAD_INDEX</t>
    <phoneticPr fontId="1" type="noConversion"/>
  </si>
  <si>
    <t>_ERD.u16_HEAD_INDEX(EVENT NO = 0 to 19 )</t>
    <phoneticPr fontId="1" type="noConversion"/>
  </si>
  <si>
    <t>_ERD.u16_AFTER_COUNT</t>
  </si>
  <si>
    <t>EVENT_LOAD_DATA[_ERD.u16_AFTER_COUNT].u32_SEC</t>
  </si>
  <si>
    <t>EVENT_LOAD_DATA[_ERD.u16_AFTER_COUNT].u32_SEC</t>
    <phoneticPr fontId="1" type="noConversion"/>
  </si>
  <si>
    <t>EVENT_LOAD_DATA[_ERD.u16_AFTER_COUNT].u16_CODE</t>
  </si>
  <si>
    <t>EVENT_LOAD_DATA[_ERD.u16_AFTER_COUNT].u16_PAC_V</t>
  </si>
  <si>
    <t>EVENT_LOAD_DATA[_ERD.u16_AFTER_COUNT].u16_MAX_V</t>
  </si>
  <si>
    <t>EVENT_LOAD_DATA[_ERD.u16_AFTER_COUNT].u16_MIN_V</t>
  </si>
  <si>
    <t>EVENT_LOAD_DATA[_ERD.u16_AFTER_COUNT].s16_PAC_I</t>
  </si>
  <si>
    <t>EVENT_LOAD_DATA[_ERD.u16_AFTER_COUNT].s8_MAX_T</t>
  </si>
  <si>
    <t>EVENT_LOAD_DATA[_ERD.u16_AFTER_COUNT].s8_MIN_T</t>
  </si>
  <si>
    <t>Prameter CPF DPF Clear Request(GUI to BMS)</t>
    <phoneticPr fontId="1" type="noConversion"/>
  </si>
  <si>
    <t>CAN I/F Data Send OFF(GUI to BMS)</t>
    <phoneticPr fontId="1" type="noConversion"/>
  </si>
  <si>
    <t>CAN I/F Data Send ON(GUI to BMS)</t>
    <phoneticPr fontId="1" type="noConversion"/>
  </si>
  <si>
    <t>_CAN_ID_BMS_DA_BALANCE</t>
    <phoneticPr fontId="1" type="noConversion"/>
  </si>
  <si>
    <t>BMS to GUI</t>
    <phoneticPr fontId="1" type="noConversion"/>
  </si>
  <si>
    <t>GUI to BMS</t>
    <phoneticPr fontId="1" type="noConversion"/>
  </si>
  <si>
    <t>BOOTLOADER</t>
    <phoneticPr fontId="1" type="noConversion"/>
  </si>
  <si>
    <t>0x7EB</t>
    <phoneticPr fontId="1" type="noConversion"/>
  </si>
  <si>
    <t>PARAMETER_AREA</t>
    <phoneticPr fontId="1" type="noConversion"/>
  </si>
  <si>
    <t>EVENT_DATA_AREA</t>
    <phoneticPr fontId="1" type="noConversion"/>
  </si>
  <si>
    <r>
      <rPr>
        <sz val="11"/>
        <color theme="1"/>
        <rFont val="맑은 고딕"/>
        <family val="3"/>
        <charset val="129"/>
      </rPr>
      <t>미사용</t>
    </r>
    <phoneticPr fontId="1" type="noConversion"/>
  </si>
  <si>
    <t>-90 A</t>
    <phoneticPr fontId="1" type="noConversion"/>
  </si>
  <si>
    <t>FRAM DATA</t>
    <phoneticPr fontId="1" type="noConversion"/>
  </si>
  <si>
    <r>
      <t xml:space="preserve">-5 </t>
    </r>
    <r>
      <rPr>
        <sz val="11"/>
        <color rgb="FF000000"/>
        <rFont val="Segoe UI Symbol"/>
        <family val="3"/>
      </rPr>
      <t>℃</t>
    </r>
    <phoneticPr fontId="1" type="noConversion"/>
  </si>
  <si>
    <r>
      <t xml:space="preserve">-20 </t>
    </r>
    <r>
      <rPr>
        <sz val="11"/>
        <color rgb="FF000000"/>
        <rFont val="Segoe UI Symbol"/>
        <family val="3"/>
      </rPr>
      <t>℃</t>
    </r>
    <phoneticPr fontId="1" type="noConversion"/>
  </si>
  <si>
    <t>01 RECORD DATA = 16 Bytes</t>
    <phoneticPr fontId="1" type="noConversion"/>
  </si>
  <si>
    <t>01 EVENT  DATA = 16 * 21 = 336 Bytes</t>
    <phoneticPr fontId="1" type="noConversion"/>
  </si>
  <si>
    <t>20 EVENT  DATA = 16 * 21 * 20 = 6720 Bytes</t>
    <phoneticPr fontId="1" type="noConversion"/>
  </si>
  <si>
    <t>BMS Run time 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</si>
</sst>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b/>
      <sz val="11"/>
      <color theme="1"/>
      <name val="Consolas"/>
      <family val="3"/>
    </font>
    <font>
      <sz val="11"/>
      <color theme="1"/>
      <name val="맑은 고딕"/>
      <family val="2"/>
      <charset val="129"/>
      <scheme val="minor"/>
    </font>
    <font>
      <sz val="11"/>
      <color rgb="FF000000"/>
      <name val="Segoe UI Symbol"/>
      <family val="3"/>
    </font>
    <font>
      <b/>
      <sz val="11"/>
      <color rgb="FF000000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41" fontId="2" fillId="0" borderId="0" xfId="1" applyFont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41" fontId="2" fillId="0" borderId="0" xfId="1" applyFont="1" applyAlignment="1">
      <alignment horizontal="right" vertical="center"/>
    </xf>
    <xf numFmtId="0" fontId="4" fillId="0" borderId="23" xfId="0" applyFont="1" applyBorder="1">
      <alignment vertical="center"/>
    </xf>
    <xf numFmtId="41" fontId="2" fillId="0" borderId="9" xfId="1" applyFont="1" applyBorder="1">
      <alignment vertical="center"/>
    </xf>
    <xf numFmtId="0" fontId="2" fillId="0" borderId="10" xfId="0" applyFont="1" applyBorder="1" applyAlignment="1">
      <alignment horizontal="right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20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4" fillId="0" borderId="33" xfId="0" applyFont="1" applyBorder="1">
      <alignment vertical="center"/>
    </xf>
    <xf numFmtId="0" fontId="4" fillId="0" borderId="34" xfId="0" applyFont="1" applyBorder="1">
      <alignment vertical="center"/>
    </xf>
    <xf numFmtId="0" fontId="2" fillId="0" borderId="33" xfId="0" applyFont="1" applyBorder="1">
      <alignment vertical="center"/>
    </xf>
    <xf numFmtId="0" fontId="4" fillId="0" borderId="34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2" fillId="3" borderId="10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right" vertical="center"/>
    </xf>
    <xf numFmtId="41" fontId="2" fillId="0" borderId="5" xfId="1" applyFont="1" applyBorder="1">
      <alignment vertical="center"/>
    </xf>
    <xf numFmtId="0" fontId="4" fillId="0" borderId="11" xfId="0" applyFont="1" applyBorder="1" applyAlignment="1">
      <alignment horizontal="right" vertical="center"/>
    </xf>
    <xf numFmtId="0" fontId="4" fillId="3" borderId="6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4" fillId="2" borderId="5" xfId="0" applyFont="1" applyFill="1" applyBorder="1" applyAlignment="1">
      <alignment horizontal="right" vertical="center"/>
    </xf>
    <xf numFmtId="41" fontId="4" fillId="0" borderId="0" xfId="1" applyFont="1">
      <alignment vertical="center"/>
    </xf>
    <xf numFmtId="41" fontId="2" fillId="0" borderId="0" xfId="0" applyNumberFormat="1" applyFont="1">
      <alignment vertical="center"/>
    </xf>
    <xf numFmtId="41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1" applyNumberFormat="1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4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5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 wrapText="1"/>
    </xf>
    <xf numFmtId="0" fontId="2" fillId="0" borderId="0" xfId="0" applyFont="1" applyFill="1">
      <alignment vertical="center"/>
    </xf>
    <xf numFmtId="0" fontId="3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7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left" vertical="center" wrapText="1"/>
    </xf>
    <xf numFmtId="0" fontId="2" fillId="0" borderId="12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6" xfId="0" applyFont="1" applyFill="1" applyBorder="1">
      <alignment vertical="center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quotePrefix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14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quotePrefix="1" applyFont="1" applyFill="1" applyBorder="1" applyAlignment="1">
      <alignment horizontal="right" vertical="center" wrapText="1"/>
    </xf>
    <xf numFmtId="0" fontId="3" fillId="0" borderId="3" xfId="0" quotePrefix="1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9144-5645-4EAF-B37C-6084BF31FB0C}">
  <dimension ref="B2:N33"/>
  <sheetViews>
    <sheetView tabSelected="1" workbookViewId="0">
      <selection activeCell="M14" sqref="M14"/>
    </sheetView>
  </sheetViews>
  <sheetFormatPr defaultRowHeight="14.4" x14ac:dyDescent="0.4"/>
  <cols>
    <col min="1" max="1" width="8.796875" style="1"/>
    <col min="2" max="2" width="17" style="1" bestFit="1" customWidth="1"/>
    <col min="3" max="3" width="10.3984375" style="1" bestFit="1" customWidth="1"/>
    <col min="4" max="4" width="17" style="3" bestFit="1" customWidth="1"/>
    <col min="5" max="5" width="4.3984375" style="1" bestFit="1" customWidth="1"/>
    <col min="6" max="7" width="3.3984375" style="1" bestFit="1" customWidth="1"/>
    <col min="8" max="8" width="7.3984375" style="1" bestFit="1" customWidth="1"/>
    <col min="9" max="9" width="3.3984375" style="1" bestFit="1" customWidth="1"/>
    <col min="10" max="10" width="7.3984375" style="1" bestFit="1" customWidth="1"/>
    <col min="11" max="11" width="6.796875" style="1" bestFit="1" customWidth="1"/>
    <col min="12" max="12" width="7.3984375" style="1" bestFit="1" customWidth="1"/>
    <col min="13" max="13" width="4.3984375" style="1" bestFit="1" customWidth="1"/>
    <col min="14" max="14" width="8.796875" style="1"/>
    <col min="15" max="15" width="4.3984375" style="1" bestFit="1" customWidth="1"/>
    <col min="16" max="16384" width="8.796875" style="1"/>
  </cols>
  <sheetData>
    <row r="2" spans="2:12" ht="17.399999999999999" customHeight="1" x14ac:dyDescent="0.4">
      <c r="B2" s="103" t="s">
        <v>41</v>
      </c>
      <c r="C2" s="137" t="s">
        <v>42</v>
      </c>
      <c r="D2" s="146"/>
      <c r="E2" s="103" t="s">
        <v>10</v>
      </c>
      <c r="F2" s="103"/>
      <c r="G2" s="102" t="s">
        <v>9</v>
      </c>
      <c r="H2" s="103"/>
      <c r="I2" s="103"/>
      <c r="J2" s="103"/>
    </row>
    <row r="3" spans="2:12" ht="17.399999999999999" customHeight="1" x14ac:dyDescent="0.4">
      <c r="B3" s="103"/>
      <c r="C3" s="138" t="s">
        <v>271</v>
      </c>
      <c r="D3" s="138"/>
      <c r="E3" s="103"/>
      <c r="F3" s="103"/>
      <c r="G3" s="102" t="s">
        <v>39</v>
      </c>
      <c r="H3" s="103"/>
      <c r="I3" s="103" t="s">
        <v>40</v>
      </c>
      <c r="J3" s="103"/>
    </row>
    <row r="4" spans="2:12" x14ac:dyDescent="0.4">
      <c r="B4" s="131" t="s">
        <v>70</v>
      </c>
      <c r="C4" s="130" t="s">
        <v>69</v>
      </c>
      <c r="D4" s="130" t="s">
        <v>69</v>
      </c>
      <c r="E4" s="105" t="s">
        <v>22</v>
      </c>
      <c r="F4" s="106">
        <v>2</v>
      </c>
      <c r="G4" s="105">
        <v>0</v>
      </c>
      <c r="H4" s="108" t="str">
        <f>DEC2HEX(G4,4)</f>
        <v>0000</v>
      </c>
      <c r="I4" s="107">
        <f>G4+F4-1</f>
        <v>1</v>
      </c>
      <c r="J4" s="108" t="str">
        <f>DEC2HEX(I4,4)</f>
        <v>0001</v>
      </c>
      <c r="K4" s="99"/>
    </row>
    <row r="5" spans="2:12" x14ac:dyDescent="0.4">
      <c r="B5" s="127" t="s">
        <v>12</v>
      </c>
      <c r="C5" s="133">
        <v>4200</v>
      </c>
      <c r="D5" s="109" t="s">
        <v>24</v>
      </c>
      <c r="E5" s="111" t="s">
        <v>22</v>
      </c>
      <c r="F5" s="112">
        <v>2</v>
      </c>
      <c r="G5" s="125">
        <f>F4+G4</f>
        <v>2</v>
      </c>
      <c r="H5" s="114" t="str">
        <f>DEC2HEX(G5,4)</f>
        <v>0002</v>
      </c>
      <c r="I5" s="113">
        <f>G5+F5-1</f>
        <v>3</v>
      </c>
      <c r="J5" s="114" t="str">
        <f>DEC2HEX(I5,4)</f>
        <v>0003</v>
      </c>
    </row>
    <row r="6" spans="2:12" x14ac:dyDescent="0.4">
      <c r="B6" s="147" t="s">
        <v>1</v>
      </c>
      <c r="C6" s="134">
        <v>3000</v>
      </c>
      <c r="D6" s="115" t="s">
        <v>25</v>
      </c>
      <c r="E6" s="116" t="s">
        <v>22</v>
      </c>
      <c r="F6" s="117">
        <v>2</v>
      </c>
      <c r="G6" s="118">
        <f>F5+G5</f>
        <v>4</v>
      </c>
      <c r="H6" s="119" t="str">
        <f t="shared" ref="H6:H24" si="0">DEC2HEX(G6,4)</f>
        <v>0004</v>
      </c>
      <c r="I6" s="110">
        <f t="shared" ref="I6:I24" si="1">G6+F6-1</f>
        <v>5</v>
      </c>
      <c r="J6" s="119" t="str">
        <f t="shared" ref="J6:J24" si="2">DEC2HEX(I6,4)</f>
        <v>0005</v>
      </c>
    </row>
    <row r="7" spans="2:12" x14ac:dyDescent="0.4">
      <c r="B7" s="147" t="s">
        <v>2</v>
      </c>
      <c r="C7" s="134">
        <v>3000</v>
      </c>
      <c r="D7" s="115" t="s">
        <v>26</v>
      </c>
      <c r="E7" s="116" t="s">
        <v>22</v>
      </c>
      <c r="F7" s="117">
        <v>2</v>
      </c>
      <c r="G7" s="118">
        <f t="shared" ref="G7:G19" si="3">F6+G6</f>
        <v>6</v>
      </c>
      <c r="H7" s="119" t="str">
        <f t="shared" si="0"/>
        <v>0006</v>
      </c>
      <c r="I7" s="110">
        <f t="shared" si="1"/>
        <v>7</v>
      </c>
      <c r="J7" s="119" t="str">
        <f t="shared" si="2"/>
        <v>0007</v>
      </c>
    </row>
    <row r="8" spans="2:12" x14ac:dyDescent="0.4">
      <c r="B8" s="129" t="s">
        <v>3</v>
      </c>
      <c r="C8" s="135">
        <v>-9000</v>
      </c>
      <c r="D8" s="148" t="s">
        <v>270</v>
      </c>
      <c r="E8" s="120" t="s">
        <v>22</v>
      </c>
      <c r="F8" s="121">
        <v>2</v>
      </c>
      <c r="G8" s="122">
        <f t="shared" si="3"/>
        <v>8</v>
      </c>
      <c r="H8" s="124" t="str">
        <f t="shared" si="0"/>
        <v>0008</v>
      </c>
      <c r="I8" s="123">
        <f t="shared" si="1"/>
        <v>9</v>
      </c>
      <c r="J8" s="124" t="str">
        <f t="shared" si="2"/>
        <v>0009</v>
      </c>
    </row>
    <row r="9" spans="2:12" ht="16.8" x14ac:dyDescent="0.4">
      <c r="B9" s="127" t="s">
        <v>4</v>
      </c>
      <c r="C9" s="110">
        <v>55</v>
      </c>
      <c r="D9" s="109" t="s">
        <v>27</v>
      </c>
      <c r="E9" s="111" t="s">
        <v>50</v>
      </c>
      <c r="F9" s="112">
        <v>1</v>
      </c>
      <c r="G9" s="125">
        <f t="shared" si="3"/>
        <v>10</v>
      </c>
      <c r="H9" s="114" t="str">
        <f t="shared" si="0"/>
        <v>000A</v>
      </c>
      <c r="I9" s="113">
        <f t="shared" si="1"/>
        <v>10</v>
      </c>
      <c r="J9" s="114" t="str">
        <f t="shared" si="2"/>
        <v>000A</v>
      </c>
    </row>
    <row r="10" spans="2:12" ht="16.8" x14ac:dyDescent="0.4">
      <c r="B10" s="147" t="s">
        <v>5</v>
      </c>
      <c r="C10" s="110">
        <v>-5</v>
      </c>
      <c r="D10" s="149" t="s">
        <v>272</v>
      </c>
      <c r="E10" s="116" t="s">
        <v>50</v>
      </c>
      <c r="F10" s="117">
        <v>1</v>
      </c>
      <c r="G10" s="118">
        <f t="shared" si="3"/>
        <v>11</v>
      </c>
      <c r="H10" s="119" t="str">
        <f t="shared" si="0"/>
        <v>000B</v>
      </c>
      <c r="I10" s="110">
        <f t="shared" si="1"/>
        <v>11</v>
      </c>
      <c r="J10" s="119" t="str">
        <f t="shared" si="2"/>
        <v>000B</v>
      </c>
    </row>
    <row r="11" spans="2:12" ht="16.8" x14ac:dyDescent="0.4">
      <c r="B11" s="147" t="s">
        <v>6</v>
      </c>
      <c r="C11" s="110">
        <v>65</v>
      </c>
      <c r="D11" s="115" t="s">
        <v>28</v>
      </c>
      <c r="E11" s="116" t="s">
        <v>50</v>
      </c>
      <c r="F11" s="117">
        <v>1</v>
      </c>
      <c r="G11" s="118">
        <f t="shared" si="3"/>
        <v>12</v>
      </c>
      <c r="H11" s="119" t="str">
        <f t="shared" si="0"/>
        <v>000C</v>
      </c>
      <c r="I11" s="110">
        <f t="shared" si="1"/>
        <v>12</v>
      </c>
      <c r="J11" s="119" t="str">
        <f t="shared" si="2"/>
        <v>000C</v>
      </c>
    </row>
    <row r="12" spans="2:12" ht="16.8" x14ac:dyDescent="0.4">
      <c r="B12" s="129" t="s">
        <v>7</v>
      </c>
      <c r="C12" s="110">
        <v>-20</v>
      </c>
      <c r="D12" s="148" t="s">
        <v>273</v>
      </c>
      <c r="E12" s="120" t="s">
        <v>50</v>
      </c>
      <c r="F12" s="121">
        <v>1</v>
      </c>
      <c r="G12" s="122">
        <f t="shared" si="3"/>
        <v>13</v>
      </c>
      <c r="H12" s="124" t="str">
        <f t="shared" si="0"/>
        <v>000D</v>
      </c>
      <c r="I12" s="123">
        <f t="shared" si="1"/>
        <v>13</v>
      </c>
      <c r="J12" s="124" t="str">
        <f t="shared" si="2"/>
        <v>000D</v>
      </c>
    </row>
    <row r="13" spans="2:12" x14ac:dyDescent="0.4">
      <c r="B13" s="127" t="s">
        <v>71</v>
      </c>
      <c r="C13" s="133">
        <v>3600</v>
      </c>
      <c r="D13" s="109" t="s">
        <v>29</v>
      </c>
      <c r="E13" s="111" t="s">
        <v>22</v>
      </c>
      <c r="F13" s="112">
        <v>2</v>
      </c>
      <c r="G13" s="125">
        <f t="shared" si="3"/>
        <v>14</v>
      </c>
      <c r="H13" s="114" t="str">
        <f t="shared" si="0"/>
        <v>000E</v>
      </c>
      <c r="I13" s="113">
        <f t="shared" si="1"/>
        <v>15</v>
      </c>
      <c r="J13" s="114" t="str">
        <f t="shared" si="2"/>
        <v>000F</v>
      </c>
      <c r="L13" s="2"/>
    </row>
    <row r="14" spans="2:12" x14ac:dyDescent="0.4">
      <c r="B14" s="147" t="s">
        <v>72</v>
      </c>
      <c r="C14" s="134">
        <v>200</v>
      </c>
      <c r="D14" s="115" t="s">
        <v>30</v>
      </c>
      <c r="E14" s="116" t="s">
        <v>22</v>
      </c>
      <c r="F14" s="117">
        <v>2</v>
      </c>
      <c r="G14" s="118">
        <f t="shared" si="3"/>
        <v>16</v>
      </c>
      <c r="H14" s="119" t="str">
        <f t="shared" si="0"/>
        <v>0010</v>
      </c>
      <c r="I14" s="110">
        <f t="shared" si="1"/>
        <v>17</v>
      </c>
      <c r="J14" s="119" t="str">
        <f t="shared" si="2"/>
        <v>0011</v>
      </c>
      <c r="L14" s="2"/>
    </row>
    <row r="15" spans="2:12" x14ac:dyDescent="0.4">
      <c r="B15" s="147" t="s">
        <v>73</v>
      </c>
      <c r="C15" s="134">
        <v>3200</v>
      </c>
      <c r="D15" s="115" t="s">
        <v>31</v>
      </c>
      <c r="E15" s="116" t="s">
        <v>22</v>
      </c>
      <c r="F15" s="117">
        <v>2</v>
      </c>
      <c r="G15" s="118">
        <f t="shared" si="3"/>
        <v>18</v>
      </c>
      <c r="H15" s="119" t="str">
        <f t="shared" si="0"/>
        <v>0012</v>
      </c>
      <c r="I15" s="110">
        <f t="shared" si="1"/>
        <v>19</v>
      </c>
      <c r="J15" s="119" t="str">
        <f t="shared" si="2"/>
        <v>0013</v>
      </c>
      <c r="L15" s="2"/>
    </row>
    <row r="16" spans="2:12" x14ac:dyDescent="0.4">
      <c r="B16" s="129" t="s">
        <v>74</v>
      </c>
      <c r="C16" s="135">
        <v>250</v>
      </c>
      <c r="D16" s="126" t="s">
        <v>32</v>
      </c>
      <c r="E16" s="120" t="s">
        <v>22</v>
      </c>
      <c r="F16" s="121">
        <v>2</v>
      </c>
      <c r="G16" s="122">
        <f>F15+G15</f>
        <v>20</v>
      </c>
      <c r="H16" s="124" t="str">
        <f t="shared" si="0"/>
        <v>0014</v>
      </c>
      <c r="I16" s="123">
        <f t="shared" si="1"/>
        <v>21</v>
      </c>
      <c r="J16" s="124" t="str">
        <f t="shared" si="2"/>
        <v>0015</v>
      </c>
      <c r="L16" s="2"/>
    </row>
    <row r="17" spans="2:14" x14ac:dyDescent="0.4">
      <c r="B17" s="127" t="s">
        <v>20</v>
      </c>
      <c r="C17" s="133">
        <v>3700</v>
      </c>
      <c r="D17" s="109" t="s">
        <v>33</v>
      </c>
      <c r="E17" s="111" t="s">
        <v>22</v>
      </c>
      <c r="F17" s="112">
        <v>2</v>
      </c>
      <c r="G17" s="125">
        <f t="shared" si="3"/>
        <v>22</v>
      </c>
      <c r="H17" s="114" t="str">
        <f t="shared" si="0"/>
        <v>0016</v>
      </c>
      <c r="I17" s="113">
        <f t="shared" si="1"/>
        <v>23</v>
      </c>
      <c r="J17" s="114" t="str">
        <f t="shared" si="2"/>
        <v>0017</v>
      </c>
      <c r="L17" s="2"/>
    </row>
    <row r="18" spans="2:14" x14ac:dyDescent="0.4">
      <c r="B18" s="147" t="s">
        <v>67</v>
      </c>
      <c r="C18" s="134">
        <v>30</v>
      </c>
      <c r="D18" s="115" t="s">
        <v>34</v>
      </c>
      <c r="E18" s="116" t="s">
        <v>22</v>
      </c>
      <c r="F18" s="117">
        <v>2</v>
      </c>
      <c r="G18" s="118">
        <f t="shared" si="3"/>
        <v>24</v>
      </c>
      <c r="H18" s="119" t="str">
        <f t="shared" si="0"/>
        <v>0018</v>
      </c>
      <c r="I18" s="110">
        <f t="shared" si="1"/>
        <v>25</v>
      </c>
      <c r="J18" s="119" t="str">
        <f t="shared" si="2"/>
        <v>0019</v>
      </c>
      <c r="L18" s="2"/>
    </row>
    <row r="19" spans="2:14" x14ac:dyDescent="0.4">
      <c r="B19" s="129" t="s">
        <v>68</v>
      </c>
      <c r="C19" s="135">
        <v>20</v>
      </c>
      <c r="D19" s="126" t="s">
        <v>23</v>
      </c>
      <c r="E19" s="120" t="s">
        <v>22</v>
      </c>
      <c r="F19" s="121">
        <v>2</v>
      </c>
      <c r="G19" s="122">
        <f t="shared" si="3"/>
        <v>26</v>
      </c>
      <c r="H19" s="124" t="str">
        <f t="shared" si="0"/>
        <v>001A</v>
      </c>
      <c r="I19" s="123">
        <f t="shared" si="1"/>
        <v>27</v>
      </c>
      <c r="J19" s="124" t="str">
        <f t="shared" si="2"/>
        <v>001B</v>
      </c>
      <c r="L19" s="2"/>
    </row>
    <row r="20" spans="2:14" ht="17.399999999999999" x14ac:dyDescent="0.4">
      <c r="B20" s="127" t="s">
        <v>101</v>
      </c>
      <c r="C20" s="133">
        <v>300</v>
      </c>
      <c r="D20" s="128" t="s">
        <v>35</v>
      </c>
      <c r="E20" s="111" t="s">
        <v>22</v>
      </c>
      <c r="F20" s="112">
        <v>2</v>
      </c>
      <c r="G20" s="125">
        <f>F19+G19</f>
        <v>28</v>
      </c>
      <c r="H20" s="114" t="str">
        <f t="shared" si="0"/>
        <v>001C</v>
      </c>
      <c r="I20" s="113">
        <f t="shared" si="1"/>
        <v>29</v>
      </c>
      <c r="J20" s="114" t="str">
        <f t="shared" si="2"/>
        <v>001D</v>
      </c>
      <c r="K20" s="3" t="s">
        <v>269</v>
      </c>
      <c r="L20" s="101"/>
    </row>
    <row r="21" spans="2:14" ht="17.399999999999999" x14ac:dyDescent="0.4">
      <c r="B21" s="129" t="s">
        <v>102</v>
      </c>
      <c r="C21" s="135">
        <v>-300</v>
      </c>
      <c r="D21" s="148" t="s">
        <v>36</v>
      </c>
      <c r="E21" s="120" t="s">
        <v>22</v>
      </c>
      <c r="F21" s="121">
        <v>2</v>
      </c>
      <c r="G21" s="122">
        <f>F20+G20</f>
        <v>30</v>
      </c>
      <c r="H21" s="124" t="str">
        <f t="shared" si="0"/>
        <v>001E</v>
      </c>
      <c r="I21" s="123">
        <f t="shared" si="1"/>
        <v>31</v>
      </c>
      <c r="J21" s="124" t="str">
        <f t="shared" si="2"/>
        <v>001F</v>
      </c>
      <c r="K21" s="3" t="s">
        <v>269</v>
      </c>
      <c r="L21" s="101"/>
    </row>
    <row r="22" spans="2:14" x14ac:dyDescent="0.4">
      <c r="B22" s="105" t="s">
        <v>0</v>
      </c>
      <c r="C22" s="131">
        <v>380</v>
      </c>
      <c r="D22" s="130" t="s">
        <v>37</v>
      </c>
      <c r="E22" s="105" t="s">
        <v>22</v>
      </c>
      <c r="F22" s="106">
        <v>2</v>
      </c>
      <c r="G22" s="122">
        <f t="shared" ref="G22:G27" si="4">F21+G21</f>
        <v>32</v>
      </c>
      <c r="H22" s="143" t="str">
        <f t="shared" si="0"/>
        <v>0020</v>
      </c>
      <c r="I22" s="105">
        <f t="shared" si="1"/>
        <v>33</v>
      </c>
      <c r="J22" s="108" t="str">
        <f t="shared" si="2"/>
        <v>0021</v>
      </c>
      <c r="K22" s="3"/>
      <c r="L22" s="3"/>
    </row>
    <row r="23" spans="2:14" ht="17.399999999999999" x14ac:dyDescent="0.4">
      <c r="B23" s="105" t="s">
        <v>8</v>
      </c>
      <c r="C23" s="131">
        <v>0</v>
      </c>
      <c r="D23" s="130" t="s">
        <v>38</v>
      </c>
      <c r="E23" s="105" t="s">
        <v>22</v>
      </c>
      <c r="F23" s="106">
        <v>2</v>
      </c>
      <c r="G23" s="122">
        <f t="shared" si="4"/>
        <v>34</v>
      </c>
      <c r="H23" s="143" t="str">
        <f t="shared" si="0"/>
        <v>0022</v>
      </c>
      <c r="I23" s="105">
        <f t="shared" si="1"/>
        <v>35</v>
      </c>
      <c r="J23" s="108" t="str">
        <f t="shared" si="2"/>
        <v>0023</v>
      </c>
      <c r="K23" s="3" t="s">
        <v>269</v>
      </c>
      <c r="L23" s="101"/>
    </row>
    <row r="24" spans="2:14" x14ac:dyDescent="0.4">
      <c r="B24" s="131" t="s">
        <v>76</v>
      </c>
      <c r="C24" s="131">
        <v>0</v>
      </c>
      <c r="D24" s="130" t="s">
        <v>38</v>
      </c>
      <c r="E24" s="107" t="s">
        <v>75</v>
      </c>
      <c r="F24" s="106">
        <v>2</v>
      </c>
      <c r="G24" s="122">
        <f>F23+G23</f>
        <v>36</v>
      </c>
      <c r="H24" s="143" t="str">
        <f t="shared" si="0"/>
        <v>0024</v>
      </c>
      <c r="I24" s="105">
        <f t="shared" si="1"/>
        <v>37</v>
      </c>
      <c r="J24" s="108" t="str">
        <f t="shared" si="2"/>
        <v>0025</v>
      </c>
      <c r="K24" s="13" t="s">
        <v>47</v>
      </c>
      <c r="L24" s="14" t="s">
        <v>45</v>
      </c>
      <c r="M24" s="13" t="s">
        <v>48</v>
      </c>
      <c r="N24" s="14" t="s">
        <v>46</v>
      </c>
    </row>
    <row r="25" spans="2:14" x14ac:dyDescent="0.4">
      <c r="B25" s="131" t="s">
        <v>18</v>
      </c>
      <c r="C25" s="131">
        <v>0</v>
      </c>
      <c r="D25" s="132">
        <f>HEX2DEC("7FFFFFFF")</f>
        <v>2147483647</v>
      </c>
      <c r="E25" s="107" t="s">
        <v>77</v>
      </c>
      <c r="F25" s="107">
        <v>4</v>
      </c>
      <c r="G25" s="122">
        <f t="shared" si="4"/>
        <v>38</v>
      </c>
      <c r="H25" s="108" t="str">
        <f>DEC2HEX(G25,4)</f>
        <v>0026</v>
      </c>
      <c r="I25" s="105">
        <f t="shared" ref="I25" si="5">G25+F25-1</f>
        <v>41</v>
      </c>
      <c r="J25" s="108" t="str">
        <f t="shared" ref="J25" si="6">DEC2HEX(I25,4)</f>
        <v>0029</v>
      </c>
      <c r="K25" s="3"/>
      <c r="M25" s="5"/>
    </row>
    <row r="26" spans="2:14" x14ac:dyDescent="0.4">
      <c r="B26" s="105" t="s">
        <v>44</v>
      </c>
      <c r="C26" s="131">
        <v>19</v>
      </c>
      <c r="D26" s="131">
        <v>0</v>
      </c>
      <c r="E26" s="107" t="s">
        <v>75</v>
      </c>
      <c r="F26" s="107">
        <v>2</v>
      </c>
      <c r="G26" s="122">
        <f t="shared" si="4"/>
        <v>42</v>
      </c>
      <c r="H26" s="114" t="str">
        <f>DEC2HEX(G26,4)</f>
        <v>002A</v>
      </c>
      <c r="I26" s="113">
        <f>G26+F26-1</f>
        <v>43</v>
      </c>
      <c r="J26" s="114" t="str">
        <f>DEC2HEX(I26,4)</f>
        <v>002B</v>
      </c>
      <c r="K26" s="3"/>
    </row>
    <row r="27" spans="2:14" ht="17.399999999999999" x14ac:dyDescent="0.4">
      <c r="B27" s="105" t="s">
        <v>49</v>
      </c>
      <c r="C27" s="135">
        <v>0</v>
      </c>
      <c r="D27" s="135">
        <v>0</v>
      </c>
      <c r="E27" s="107" t="s">
        <v>75</v>
      </c>
      <c r="F27" s="107">
        <v>2</v>
      </c>
      <c r="G27" s="122">
        <f t="shared" si="4"/>
        <v>44</v>
      </c>
      <c r="H27" s="108" t="str">
        <f>DEC2HEX(G27,4)</f>
        <v>002C</v>
      </c>
      <c r="I27" s="107">
        <f>G27+F27-1</f>
        <v>45</v>
      </c>
      <c r="J27" s="108" t="str">
        <f>DEC2HEX(I27,4)</f>
        <v>002D</v>
      </c>
      <c r="K27" s="3" t="s">
        <v>269</v>
      </c>
      <c r="L27" s="101"/>
    </row>
    <row r="28" spans="2:14" x14ac:dyDescent="0.4">
      <c r="D28" s="25"/>
      <c r="F28" s="1">
        <f>SUM(F4:F27)</f>
        <v>46</v>
      </c>
      <c r="G28" s="1">
        <f>F28</f>
        <v>46</v>
      </c>
      <c r="H28" s="3" t="str">
        <f>DEC2HEX(G28,4)</f>
        <v>002E</v>
      </c>
    </row>
    <row r="30" spans="2:14" ht="18" customHeight="1" x14ac:dyDescent="0.4">
      <c r="B30" s="72" t="s">
        <v>41</v>
      </c>
      <c r="C30" s="62"/>
      <c r="D30" s="18"/>
      <c r="E30" s="6"/>
      <c r="F30" s="15"/>
      <c r="G30" s="90" t="s">
        <v>9</v>
      </c>
      <c r="H30" s="144"/>
      <c r="I30" s="144"/>
      <c r="J30" s="76"/>
    </row>
    <row r="31" spans="2:14" ht="18" customHeight="1" x14ac:dyDescent="0.4">
      <c r="B31" s="72"/>
      <c r="C31" s="43"/>
      <c r="D31" s="20"/>
      <c r="E31" s="9"/>
      <c r="F31" s="17"/>
      <c r="G31" s="140" t="s">
        <v>39</v>
      </c>
      <c r="H31" s="141"/>
      <c r="I31" s="136" t="s">
        <v>40</v>
      </c>
      <c r="J31" s="104"/>
    </row>
    <row r="32" spans="2:14" x14ac:dyDescent="0.4">
      <c r="B32" s="13" t="s">
        <v>267</v>
      </c>
      <c r="C32" s="11"/>
      <c r="D32" s="100"/>
      <c r="E32" s="12"/>
      <c r="F32" s="142"/>
      <c r="G32" s="136" t="s">
        <v>38</v>
      </c>
      <c r="H32" s="145"/>
      <c r="I32" s="136" t="s">
        <v>103</v>
      </c>
      <c r="J32" s="104"/>
    </row>
    <row r="33" spans="2:10" x14ac:dyDescent="0.4">
      <c r="B33" s="13" t="s">
        <v>268</v>
      </c>
      <c r="C33" s="9"/>
      <c r="D33" s="139"/>
      <c r="E33" s="9"/>
      <c r="F33" s="9"/>
      <c r="G33" s="136" t="s">
        <v>104</v>
      </c>
      <c r="H33" s="145"/>
      <c r="I33" s="136" t="s">
        <v>107</v>
      </c>
      <c r="J33" s="104"/>
    </row>
  </sheetData>
  <mergeCells count="14">
    <mergeCell ref="G32:H32"/>
    <mergeCell ref="G33:H33"/>
    <mergeCell ref="I32:J32"/>
    <mergeCell ref="I33:J33"/>
    <mergeCell ref="C2:D2"/>
    <mergeCell ref="I3:J3"/>
    <mergeCell ref="G2:J2"/>
    <mergeCell ref="E2:F3"/>
    <mergeCell ref="B2:B3"/>
    <mergeCell ref="G3:H3"/>
    <mergeCell ref="G31:H31"/>
    <mergeCell ref="I31:J31"/>
    <mergeCell ref="G30:J30"/>
    <mergeCell ref="B30:B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1B71-7164-41AB-A694-1B43E27E5068}">
  <dimension ref="B1:P211"/>
  <sheetViews>
    <sheetView topLeftCell="A190" workbookViewId="0">
      <selection activeCell="F216" sqref="F216"/>
    </sheetView>
  </sheetViews>
  <sheetFormatPr defaultRowHeight="14.4" x14ac:dyDescent="0.4"/>
  <cols>
    <col min="1" max="1" width="8.796875" style="1"/>
    <col min="2" max="2" width="3.3984375" style="1" bestFit="1" customWidth="1"/>
    <col min="3" max="3" width="12.59765625" style="1" bestFit="1" customWidth="1"/>
    <col min="4" max="4" width="18.09765625" style="1" bestFit="1" customWidth="1"/>
    <col min="5" max="5" width="7.3984375" style="1" bestFit="1" customWidth="1"/>
    <col min="6" max="6" width="17" style="1" bestFit="1" customWidth="1"/>
    <col min="7" max="7" width="8.3984375" style="1" bestFit="1" customWidth="1"/>
    <col min="8" max="8" width="6.3984375" style="1" bestFit="1" customWidth="1"/>
    <col min="9" max="9" width="8.3984375" style="1" bestFit="1" customWidth="1"/>
    <col min="10" max="10" width="5.3984375" style="1" bestFit="1" customWidth="1"/>
    <col min="11" max="11" width="8.3984375" style="1" bestFit="1" customWidth="1"/>
    <col min="12" max="12" width="5.3984375" style="1" bestFit="1" customWidth="1"/>
    <col min="13" max="13" width="8.796875" style="1"/>
    <col min="14" max="16" width="8.8984375" style="1" bestFit="1" customWidth="1"/>
    <col min="17" max="16384" width="8.796875" style="1"/>
  </cols>
  <sheetData>
    <row r="1" spans="2:12" ht="15" thickBot="1" x14ac:dyDescent="0.45"/>
    <row r="2" spans="2:12" ht="17.399999999999999" customHeight="1" thickBot="1" x14ac:dyDescent="0.45">
      <c r="B2" s="150" t="s">
        <v>274</v>
      </c>
      <c r="C2" s="151"/>
      <c r="D2" s="151"/>
      <c r="E2" s="151"/>
      <c r="F2" s="151"/>
      <c r="G2" s="151"/>
      <c r="H2" s="151"/>
      <c r="I2" s="151"/>
      <c r="J2" s="151"/>
      <c r="K2" s="151"/>
      <c r="L2" s="152"/>
    </row>
    <row r="3" spans="2:12" ht="15" thickBot="1" x14ac:dyDescent="0.45">
      <c r="B3" s="150" t="s">
        <v>275</v>
      </c>
      <c r="C3" s="151"/>
      <c r="D3" s="151"/>
      <c r="E3" s="151"/>
      <c r="F3" s="151"/>
      <c r="G3" s="151"/>
      <c r="H3" s="151"/>
      <c r="I3" s="151"/>
      <c r="J3" s="151"/>
      <c r="K3" s="151"/>
      <c r="L3" s="152"/>
    </row>
    <row r="4" spans="2:12" ht="15" thickBot="1" x14ac:dyDescent="0.45">
      <c r="B4" s="150" t="s">
        <v>276</v>
      </c>
      <c r="C4" s="151"/>
      <c r="D4" s="151"/>
      <c r="E4" s="151"/>
      <c r="F4" s="151"/>
      <c r="G4" s="151"/>
      <c r="H4" s="151"/>
      <c r="I4" s="151"/>
      <c r="J4" s="151"/>
      <c r="K4" s="151"/>
      <c r="L4" s="152"/>
    </row>
    <row r="5" spans="2:12" x14ac:dyDescent="0.4">
      <c r="B5" s="83" t="s">
        <v>11</v>
      </c>
      <c r="C5" s="85" t="s">
        <v>41</v>
      </c>
      <c r="D5" s="44"/>
      <c r="E5" s="86" t="s">
        <v>42</v>
      </c>
      <c r="F5" s="87"/>
      <c r="G5" s="85" t="s">
        <v>10</v>
      </c>
      <c r="H5" s="85"/>
      <c r="I5" s="88" t="s">
        <v>9</v>
      </c>
      <c r="J5" s="85"/>
      <c r="K5" s="85"/>
      <c r="L5" s="89"/>
    </row>
    <row r="6" spans="2:12" x14ac:dyDescent="0.4">
      <c r="B6" s="84"/>
      <c r="C6" s="72"/>
      <c r="D6" s="43"/>
      <c r="E6" s="74"/>
      <c r="F6" s="75"/>
      <c r="G6" s="72"/>
      <c r="H6" s="72"/>
      <c r="I6" s="76" t="s">
        <v>39</v>
      </c>
      <c r="J6" s="90"/>
      <c r="K6" s="72" t="s">
        <v>40</v>
      </c>
      <c r="L6" s="91"/>
    </row>
    <row r="7" spans="2:12" x14ac:dyDescent="0.4">
      <c r="B7" s="92"/>
      <c r="C7" s="19" t="s">
        <v>18</v>
      </c>
      <c r="D7" s="19" t="s">
        <v>277</v>
      </c>
      <c r="E7" s="45">
        <v>0</v>
      </c>
      <c r="F7" s="27">
        <f>HEX2DEC("FFFFFFFF")</f>
        <v>4294967295</v>
      </c>
      <c r="G7" s="1" t="s">
        <v>43</v>
      </c>
      <c r="H7" s="1">
        <v>4</v>
      </c>
      <c r="I7" s="19">
        <v>0</v>
      </c>
      <c r="J7" s="22" t="str">
        <f>DEC2HEX(I7,4)</f>
        <v>0000</v>
      </c>
      <c r="K7" s="19">
        <f>I7+H7-1</f>
        <v>3</v>
      </c>
      <c r="L7" s="32" t="str">
        <f>DEC2HEX(K7,4)</f>
        <v>0003</v>
      </c>
    </row>
    <row r="8" spans="2:12" x14ac:dyDescent="0.4">
      <c r="B8" s="92"/>
      <c r="C8" s="41" t="s">
        <v>78</v>
      </c>
      <c r="D8" s="41" t="s">
        <v>96</v>
      </c>
      <c r="E8" s="28" t="s">
        <v>38</v>
      </c>
      <c r="F8" s="10" t="s">
        <v>51</v>
      </c>
      <c r="G8" s="9" t="s">
        <v>21</v>
      </c>
      <c r="H8" s="9">
        <v>2</v>
      </c>
      <c r="I8" s="20">
        <f t="shared" ref="I8:I14" si="0">H7+I7</f>
        <v>4</v>
      </c>
      <c r="J8" s="23" t="str">
        <f t="shared" ref="J8:J14" si="1">DEC2HEX(I8,4)</f>
        <v>0004</v>
      </c>
      <c r="K8" s="20">
        <f t="shared" ref="K8:K14" si="2">I8+H8-1</f>
        <v>5</v>
      </c>
      <c r="L8" s="33" t="str">
        <f t="shared" ref="L8:L14" si="3">DEC2HEX(K8,4)</f>
        <v>0005</v>
      </c>
    </row>
    <row r="9" spans="2:12" x14ac:dyDescent="0.4">
      <c r="B9" s="92"/>
      <c r="C9" s="18" t="s">
        <v>13</v>
      </c>
      <c r="D9" s="18"/>
      <c r="E9" s="18"/>
      <c r="F9" s="15"/>
      <c r="G9" s="6" t="s">
        <v>21</v>
      </c>
      <c r="H9" s="6">
        <v>2</v>
      </c>
      <c r="I9" s="18">
        <f t="shared" si="0"/>
        <v>6</v>
      </c>
      <c r="J9" s="21" t="str">
        <f t="shared" si="1"/>
        <v>0006</v>
      </c>
      <c r="K9" s="18">
        <f t="shared" si="2"/>
        <v>7</v>
      </c>
      <c r="L9" s="31" t="str">
        <f t="shared" si="3"/>
        <v>0007</v>
      </c>
    </row>
    <row r="10" spans="2:12" x14ac:dyDescent="0.4">
      <c r="B10" s="92"/>
      <c r="C10" s="19" t="s">
        <v>97</v>
      </c>
      <c r="D10" s="19"/>
      <c r="E10" s="19"/>
      <c r="F10" s="16"/>
      <c r="G10" s="1" t="s">
        <v>21</v>
      </c>
      <c r="H10" s="1">
        <v>2</v>
      </c>
      <c r="I10" s="19">
        <f t="shared" si="0"/>
        <v>8</v>
      </c>
      <c r="J10" s="22" t="str">
        <f t="shared" si="1"/>
        <v>0008</v>
      </c>
      <c r="K10" s="19">
        <f t="shared" si="2"/>
        <v>9</v>
      </c>
      <c r="L10" s="32" t="str">
        <f t="shared" si="3"/>
        <v>0009</v>
      </c>
    </row>
    <row r="11" spans="2:12" x14ac:dyDescent="0.4">
      <c r="B11" s="92"/>
      <c r="C11" s="20" t="s">
        <v>98</v>
      </c>
      <c r="D11" s="20" t="s">
        <v>100</v>
      </c>
      <c r="E11" s="20"/>
      <c r="F11" s="17"/>
      <c r="G11" s="9" t="s">
        <v>21</v>
      </c>
      <c r="H11" s="9">
        <v>2</v>
      </c>
      <c r="I11" s="20">
        <f t="shared" si="0"/>
        <v>10</v>
      </c>
      <c r="J11" s="23" t="str">
        <f t="shared" si="1"/>
        <v>000A</v>
      </c>
      <c r="K11" s="20">
        <f t="shared" si="2"/>
        <v>11</v>
      </c>
      <c r="L11" s="33" t="str">
        <f t="shared" si="3"/>
        <v>000B</v>
      </c>
    </row>
    <row r="12" spans="2:12" x14ac:dyDescent="0.4">
      <c r="B12" s="92"/>
      <c r="C12" s="18" t="s">
        <v>14</v>
      </c>
      <c r="D12" s="18" t="s">
        <v>99</v>
      </c>
      <c r="E12" s="18"/>
      <c r="F12" s="15"/>
      <c r="G12" s="6" t="s">
        <v>22</v>
      </c>
      <c r="H12" s="6">
        <v>2</v>
      </c>
      <c r="I12" s="18">
        <f t="shared" si="0"/>
        <v>12</v>
      </c>
      <c r="J12" s="21" t="str">
        <f t="shared" si="1"/>
        <v>000C</v>
      </c>
      <c r="K12" s="18">
        <f t="shared" si="2"/>
        <v>13</v>
      </c>
      <c r="L12" s="31" t="str">
        <f t="shared" si="3"/>
        <v>000D</v>
      </c>
    </row>
    <row r="13" spans="2:12" x14ac:dyDescent="0.4">
      <c r="B13" s="92"/>
      <c r="C13" s="29" t="s">
        <v>15</v>
      </c>
      <c r="D13" s="29"/>
      <c r="E13" s="29"/>
      <c r="F13" s="30"/>
      <c r="G13" s="4" t="s">
        <v>50</v>
      </c>
      <c r="H13" s="4">
        <v>1</v>
      </c>
      <c r="I13" s="19">
        <f t="shared" si="0"/>
        <v>14</v>
      </c>
      <c r="J13" s="22" t="str">
        <f t="shared" si="1"/>
        <v>000E</v>
      </c>
      <c r="K13" s="19">
        <f t="shared" si="2"/>
        <v>14</v>
      </c>
      <c r="L13" s="32" t="str">
        <f t="shared" si="3"/>
        <v>000E</v>
      </c>
    </row>
    <row r="14" spans="2:12" ht="15" thickBot="1" x14ac:dyDescent="0.45">
      <c r="B14" s="93"/>
      <c r="C14" s="34" t="s">
        <v>16</v>
      </c>
      <c r="D14" s="34"/>
      <c r="E14" s="34"/>
      <c r="F14" s="35"/>
      <c r="G14" s="26" t="s">
        <v>50</v>
      </c>
      <c r="H14" s="26">
        <v>1</v>
      </c>
      <c r="I14" s="36">
        <f t="shared" si="0"/>
        <v>15</v>
      </c>
      <c r="J14" s="37" t="str">
        <f t="shared" si="1"/>
        <v>000F</v>
      </c>
      <c r="K14" s="36">
        <f t="shared" si="2"/>
        <v>15</v>
      </c>
      <c r="L14" s="38" t="str">
        <f t="shared" si="3"/>
        <v>000F</v>
      </c>
    </row>
    <row r="15" spans="2:12" x14ac:dyDescent="0.4">
      <c r="H15" s="1">
        <f>SUM(H7:H14)</f>
        <v>16</v>
      </c>
      <c r="J15" s="1">
        <v>21</v>
      </c>
      <c r="L15" s="3">
        <f>H15*J15</f>
        <v>336</v>
      </c>
    </row>
    <row r="17" spans="3:6" x14ac:dyDescent="0.4">
      <c r="C17" s="94" t="s">
        <v>105</v>
      </c>
      <c r="D17" s="94"/>
      <c r="E17" s="94"/>
      <c r="F17" s="94"/>
    </row>
    <row r="18" spans="3:6" x14ac:dyDescent="0.4">
      <c r="C18" s="94"/>
      <c r="D18" s="94"/>
      <c r="E18" s="94"/>
      <c r="F18" s="94"/>
    </row>
    <row r="19" spans="3:6" x14ac:dyDescent="0.4">
      <c r="C19" s="95" t="s">
        <v>17</v>
      </c>
      <c r="D19" s="39" t="s">
        <v>66</v>
      </c>
      <c r="E19" s="77" t="s">
        <v>38</v>
      </c>
      <c r="F19" s="73"/>
    </row>
    <row r="20" spans="3:6" x14ac:dyDescent="0.4">
      <c r="C20" s="96"/>
      <c r="D20" s="46" t="s">
        <v>12</v>
      </c>
      <c r="E20" s="81" t="s">
        <v>19</v>
      </c>
      <c r="F20" s="82"/>
    </row>
    <row r="21" spans="3:6" x14ac:dyDescent="0.4">
      <c r="C21" s="96"/>
      <c r="D21" s="39" t="s">
        <v>80</v>
      </c>
      <c r="E21" s="77" t="s">
        <v>88</v>
      </c>
      <c r="F21" s="73"/>
    </row>
    <row r="22" spans="3:6" x14ac:dyDescent="0.4">
      <c r="C22" s="96"/>
      <c r="D22" s="46" t="s">
        <v>52</v>
      </c>
      <c r="E22" s="81" t="s">
        <v>59</v>
      </c>
      <c r="F22" s="82"/>
    </row>
    <row r="23" spans="3:6" x14ac:dyDescent="0.4">
      <c r="C23" s="96"/>
      <c r="D23" s="39" t="s">
        <v>81</v>
      </c>
      <c r="E23" s="77" t="s">
        <v>89</v>
      </c>
      <c r="F23" s="73"/>
    </row>
    <row r="24" spans="3:6" x14ac:dyDescent="0.4">
      <c r="C24" s="96"/>
      <c r="D24" s="46" t="s">
        <v>53</v>
      </c>
      <c r="E24" s="81" t="s">
        <v>60</v>
      </c>
      <c r="F24" s="82"/>
    </row>
    <row r="25" spans="3:6" x14ac:dyDescent="0.4">
      <c r="C25" s="96"/>
      <c r="D25" s="39" t="s">
        <v>82</v>
      </c>
      <c r="E25" s="77" t="s">
        <v>90</v>
      </c>
      <c r="F25" s="73"/>
    </row>
    <row r="26" spans="3:6" x14ac:dyDescent="0.4">
      <c r="C26" s="96"/>
      <c r="D26" s="46" t="s">
        <v>54</v>
      </c>
      <c r="E26" s="81" t="s">
        <v>61</v>
      </c>
      <c r="F26" s="82"/>
    </row>
    <row r="27" spans="3:6" x14ac:dyDescent="0.4">
      <c r="C27" s="96"/>
      <c r="D27" s="39" t="s">
        <v>83</v>
      </c>
      <c r="E27" s="77" t="s">
        <v>91</v>
      </c>
      <c r="F27" s="73"/>
    </row>
    <row r="28" spans="3:6" x14ac:dyDescent="0.4">
      <c r="C28" s="96"/>
      <c r="D28" s="46" t="s">
        <v>55</v>
      </c>
      <c r="E28" s="81" t="s">
        <v>62</v>
      </c>
      <c r="F28" s="82"/>
    </row>
    <row r="29" spans="3:6" x14ac:dyDescent="0.4">
      <c r="C29" s="96"/>
      <c r="D29" s="39" t="s">
        <v>84</v>
      </c>
      <c r="E29" s="77" t="s">
        <v>92</v>
      </c>
      <c r="F29" s="73"/>
    </row>
    <row r="30" spans="3:6" x14ac:dyDescent="0.4">
      <c r="C30" s="96"/>
      <c r="D30" s="46" t="s">
        <v>56</v>
      </c>
      <c r="E30" s="81" t="s">
        <v>63</v>
      </c>
      <c r="F30" s="82"/>
    </row>
    <row r="31" spans="3:6" x14ac:dyDescent="0.4">
      <c r="C31" s="96"/>
      <c r="D31" s="39" t="s">
        <v>85</v>
      </c>
      <c r="E31" s="77" t="s">
        <v>93</v>
      </c>
      <c r="F31" s="73"/>
    </row>
    <row r="32" spans="3:6" x14ac:dyDescent="0.4">
      <c r="C32" s="96"/>
      <c r="D32" s="47" t="s">
        <v>57</v>
      </c>
      <c r="E32" s="81" t="s">
        <v>64</v>
      </c>
      <c r="F32" s="82"/>
    </row>
    <row r="33" spans="2:16" x14ac:dyDescent="0.4">
      <c r="C33" s="96"/>
      <c r="D33" s="40" t="s">
        <v>86</v>
      </c>
      <c r="E33" s="77" t="s">
        <v>94</v>
      </c>
      <c r="F33" s="73"/>
    </row>
    <row r="34" spans="2:16" x14ac:dyDescent="0.4">
      <c r="C34" s="96"/>
      <c r="D34" s="47" t="s">
        <v>58</v>
      </c>
      <c r="E34" s="81" t="s">
        <v>65</v>
      </c>
      <c r="F34" s="82"/>
    </row>
    <row r="35" spans="2:16" x14ac:dyDescent="0.4">
      <c r="C35" s="96"/>
      <c r="D35" s="40" t="s">
        <v>87</v>
      </c>
      <c r="E35" s="77" t="s">
        <v>95</v>
      </c>
      <c r="F35" s="73"/>
    </row>
    <row r="36" spans="2:16" x14ac:dyDescent="0.4">
      <c r="C36" s="96"/>
      <c r="D36" s="47" t="s">
        <v>47</v>
      </c>
      <c r="E36" s="81" t="s">
        <v>45</v>
      </c>
      <c r="F36" s="82"/>
    </row>
    <row r="37" spans="2:16" x14ac:dyDescent="0.4">
      <c r="C37" s="97"/>
      <c r="D37" s="47" t="s">
        <v>48</v>
      </c>
      <c r="E37" s="81" t="s">
        <v>46</v>
      </c>
      <c r="F37" s="82"/>
    </row>
    <row r="40" spans="2:16" x14ac:dyDescent="0.4">
      <c r="B40" s="78">
        <v>0</v>
      </c>
      <c r="C40" s="59" t="s">
        <v>18</v>
      </c>
      <c r="D40" s="60" t="s">
        <v>79</v>
      </c>
      <c r="E40" s="56">
        <v>0</v>
      </c>
      <c r="F40" s="57">
        <f>HEX2DEC("FFFFFFFF")</f>
        <v>4294967295</v>
      </c>
      <c r="G40" s="18" t="s">
        <v>43</v>
      </c>
      <c r="H40" s="15">
        <v>4</v>
      </c>
      <c r="I40" s="63">
        <v>80</v>
      </c>
      <c r="J40" s="64" t="str">
        <f>DEC2HEX(I40,4)</f>
        <v>0050</v>
      </c>
      <c r="K40" s="18">
        <f>I40+H40-1</f>
        <v>83</v>
      </c>
      <c r="L40" s="7" t="str">
        <f>DEC2HEX(K40,4)</f>
        <v>0053</v>
      </c>
    </row>
    <row r="41" spans="2:16" x14ac:dyDescent="0.4">
      <c r="B41" s="79"/>
      <c r="C41" s="19" t="s">
        <v>78</v>
      </c>
      <c r="D41" s="52" t="s">
        <v>96</v>
      </c>
      <c r="E41" s="3" t="s">
        <v>38</v>
      </c>
      <c r="F41" s="3" t="s">
        <v>51</v>
      </c>
      <c r="G41" s="19" t="s">
        <v>21</v>
      </c>
      <c r="H41" s="16">
        <v>2</v>
      </c>
      <c r="I41" s="1">
        <f t="shared" ref="I41:I55" si="4">H40+I40</f>
        <v>84</v>
      </c>
      <c r="J41" s="24" t="str">
        <f t="shared" ref="J41:J47" si="5">DEC2HEX(I41,4)</f>
        <v>0054</v>
      </c>
      <c r="K41" s="19">
        <f t="shared" ref="K41:K55" si="6">I41+H41-1</f>
        <v>85</v>
      </c>
      <c r="L41" s="8" t="str">
        <f t="shared" ref="L41:L47" si="7">DEC2HEX(K41,4)</f>
        <v>0055</v>
      </c>
    </row>
    <row r="42" spans="2:16" x14ac:dyDescent="0.4">
      <c r="B42" s="79"/>
      <c r="C42" s="20" t="s">
        <v>13</v>
      </c>
      <c r="D42" s="55"/>
      <c r="E42" s="9"/>
      <c r="F42" s="9"/>
      <c r="G42" s="20" t="s">
        <v>21</v>
      </c>
      <c r="H42" s="17">
        <v>2</v>
      </c>
      <c r="I42" s="9">
        <f t="shared" si="4"/>
        <v>86</v>
      </c>
      <c r="J42" s="58" t="str">
        <f t="shared" si="5"/>
        <v>0056</v>
      </c>
      <c r="K42" s="20">
        <f t="shared" si="6"/>
        <v>87</v>
      </c>
      <c r="L42" s="10" t="str">
        <f t="shared" si="7"/>
        <v>0057</v>
      </c>
    </row>
    <row r="43" spans="2:16" x14ac:dyDescent="0.4">
      <c r="B43" s="79"/>
      <c r="C43" s="19" t="s">
        <v>97</v>
      </c>
      <c r="D43" s="52"/>
      <c r="G43" s="19" t="s">
        <v>21</v>
      </c>
      <c r="H43" s="16">
        <v>2</v>
      </c>
      <c r="I43" s="1">
        <f t="shared" si="4"/>
        <v>88</v>
      </c>
      <c r="J43" s="24" t="str">
        <f t="shared" si="5"/>
        <v>0058</v>
      </c>
      <c r="K43" s="19">
        <f t="shared" si="6"/>
        <v>89</v>
      </c>
      <c r="L43" s="8" t="str">
        <f t="shared" si="7"/>
        <v>0059</v>
      </c>
    </row>
    <row r="44" spans="2:16" x14ac:dyDescent="0.4">
      <c r="B44" s="79"/>
      <c r="C44" s="19" t="s">
        <v>98</v>
      </c>
      <c r="D44" s="52" t="s">
        <v>100</v>
      </c>
      <c r="G44" s="19" t="s">
        <v>21</v>
      </c>
      <c r="H44" s="16">
        <v>2</v>
      </c>
      <c r="I44" s="1">
        <f t="shared" si="4"/>
        <v>90</v>
      </c>
      <c r="J44" s="24" t="str">
        <f t="shared" si="5"/>
        <v>005A</v>
      </c>
      <c r="K44" s="19">
        <f t="shared" si="6"/>
        <v>91</v>
      </c>
      <c r="L44" s="8" t="str">
        <f t="shared" si="7"/>
        <v>005B</v>
      </c>
    </row>
    <row r="45" spans="2:16" x14ac:dyDescent="0.4">
      <c r="B45" s="79"/>
      <c r="C45" s="19" t="s">
        <v>14</v>
      </c>
      <c r="D45" s="52" t="s">
        <v>99</v>
      </c>
      <c r="G45" s="19" t="s">
        <v>22</v>
      </c>
      <c r="H45" s="16">
        <v>2</v>
      </c>
      <c r="I45" s="1">
        <f t="shared" si="4"/>
        <v>92</v>
      </c>
      <c r="J45" s="24" t="str">
        <f t="shared" si="5"/>
        <v>005C</v>
      </c>
      <c r="K45" s="19">
        <f t="shared" si="6"/>
        <v>93</v>
      </c>
      <c r="L45" s="8" t="str">
        <f t="shared" si="7"/>
        <v>005D</v>
      </c>
    </row>
    <row r="46" spans="2:16" x14ac:dyDescent="0.4">
      <c r="B46" s="79"/>
      <c r="C46" s="19" t="s">
        <v>15</v>
      </c>
      <c r="D46" s="53"/>
      <c r="E46" s="4"/>
      <c r="F46" s="4"/>
      <c r="G46" s="29" t="s">
        <v>50</v>
      </c>
      <c r="H46" s="30">
        <v>1</v>
      </c>
      <c r="I46" s="1">
        <f t="shared" si="4"/>
        <v>94</v>
      </c>
      <c r="J46" s="24" t="str">
        <f t="shared" si="5"/>
        <v>005E</v>
      </c>
      <c r="K46" s="19">
        <f t="shared" si="6"/>
        <v>94</v>
      </c>
      <c r="L46" s="8" t="str">
        <f t="shared" si="7"/>
        <v>005E</v>
      </c>
    </row>
    <row r="47" spans="2:16" x14ac:dyDescent="0.4">
      <c r="B47" s="80"/>
      <c r="C47" s="20" t="s">
        <v>16</v>
      </c>
      <c r="D47" s="54"/>
      <c r="E47" s="50"/>
      <c r="F47" s="50"/>
      <c r="G47" s="48" t="s">
        <v>50</v>
      </c>
      <c r="H47" s="49">
        <v>1</v>
      </c>
      <c r="I47" s="9">
        <f t="shared" si="4"/>
        <v>95</v>
      </c>
      <c r="J47" s="58" t="str">
        <f t="shared" si="5"/>
        <v>005F</v>
      </c>
      <c r="K47" s="20">
        <f t="shared" si="6"/>
        <v>95</v>
      </c>
      <c r="L47" s="10" t="str">
        <f t="shared" si="7"/>
        <v>005F</v>
      </c>
      <c r="N47" s="1">
        <f>SUM(H40:H47)</f>
        <v>16</v>
      </c>
      <c r="O47" s="1">
        <v>21</v>
      </c>
      <c r="P47" s="1">
        <f>N47*O47</f>
        <v>336</v>
      </c>
    </row>
    <row r="48" spans="2:16" x14ac:dyDescent="0.4">
      <c r="B48" s="72">
        <v>1</v>
      </c>
      <c r="C48" s="61" t="s">
        <v>18</v>
      </c>
      <c r="D48" s="42" t="s">
        <v>79</v>
      </c>
      <c r="E48" s="45">
        <v>0</v>
      </c>
      <c r="F48" s="27">
        <f>HEX2DEC("FFFFFFFF")</f>
        <v>4294967295</v>
      </c>
      <c r="G48" s="1" t="s">
        <v>43</v>
      </c>
      <c r="H48" s="1">
        <v>4</v>
      </c>
      <c r="I48" s="19">
        <f t="shared" si="4"/>
        <v>96</v>
      </c>
      <c r="J48" s="22" t="str">
        <f>DEC2HEX(I48,4)</f>
        <v>0060</v>
      </c>
      <c r="K48" s="1">
        <f t="shared" si="6"/>
        <v>99</v>
      </c>
      <c r="L48" s="8" t="str">
        <f>DEC2HEX(K48,4)</f>
        <v>0063</v>
      </c>
    </row>
    <row r="49" spans="2:12" x14ac:dyDescent="0.4">
      <c r="B49" s="72"/>
      <c r="C49" s="52" t="s">
        <v>78</v>
      </c>
      <c r="D49" s="1" t="s">
        <v>96</v>
      </c>
      <c r="E49" s="45" t="s">
        <v>38</v>
      </c>
      <c r="F49" s="8" t="s">
        <v>51</v>
      </c>
      <c r="G49" s="1" t="s">
        <v>21</v>
      </c>
      <c r="H49" s="1">
        <v>2</v>
      </c>
      <c r="I49" s="19">
        <f t="shared" si="4"/>
        <v>100</v>
      </c>
      <c r="J49" s="22" t="str">
        <f t="shared" ref="J49:J55" si="8">DEC2HEX(I49,4)</f>
        <v>0064</v>
      </c>
      <c r="K49" s="1">
        <f t="shared" si="6"/>
        <v>101</v>
      </c>
      <c r="L49" s="8" t="str">
        <f t="shared" ref="L49:L55" si="9">DEC2HEX(K49,4)</f>
        <v>0065</v>
      </c>
    </row>
    <row r="50" spans="2:12" x14ac:dyDescent="0.4">
      <c r="B50" s="72"/>
      <c r="C50" s="55" t="s">
        <v>13</v>
      </c>
      <c r="D50" s="9"/>
      <c r="E50" s="20"/>
      <c r="F50" s="17"/>
      <c r="G50" s="9" t="s">
        <v>21</v>
      </c>
      <c r="H50" s="9">
        <v>2</v>
      </c>
      <c r="I50" s="20">
        <f t="shared" si="4"/>
        <v>102</v>
      </c>
      <c r="J50" s="23" t="str">
        <f t="shared" si="8"/>
        <v>0066</v>
      </c>
      <c r="K50" s="9">
        <f t="shared" si="6"/>
        <v>103</v>
      </c>
      <c r="L50" s="10" t="str">
        <f t="shared" si="9"/>
        <v>0067</v>
      </c>
    </row>
    <row r="51" spans="2:12" x14ac:dyDescent="0.4">
      <c r="B51" s="72"/>
      <c r="C51" s="51" t="s">
        <v>97</v>
      </c>
      <c r="D51" s="6"/>
      <c r="E51" s="18"/>
      <c r="F51" s="15"/>
      <c r="G51" s="6" t="s">
        <v>21</v>
      </c>
      <c r="H51" s="6">
        <v>2</v>
      </c>
      <c r="I51" s="18">
        <f t="shared" si="4"/>
        <v>104</v>
      </c>
      <c r="J51" s="21" t="str">
        <f t="shared" si="8"/>
        <v>0068</v>
      </c>
      <c r="K51" s="6">
        <f t="shared" si="6"/>
        <v>105</v>
      </c>
      <c r="L51" s="7" t="str">
        <f t="shared" si="9"/>
        <v>0069</v>
      </c>
    </row>
    <row r="52" spans="2:12" x14ac:dyDescent="0.4">
      <c r="B52" s="72"/>
      <c r="C52" s="52" t="s">
        <v>98</v>
      </c>
      <c r="D52" s="1" t="s">
        <v>100</v>
      </c>
      <c r="E52" s="19"/>
      <c r="F52" s="16"/>
      <c r="G52" s="1" t="s">
        <v>21</v>
      </c>
      <c r="H52" s="1">
        <v>2</v>
      </c>
      <c r="I52" s="19">
        <f t="shared" si="4"/>
        <v>106</v>
      </c>
      <c r="J52" s="22" t="str">
        <f t="shared" si="8"/>
        <v>006A</v>
      </c>
      <c r="K52" s="1">
        <f t="shared" si="6"/>
        <v>107</v>
      </c>
      <c r="L52" s="8" t="str">
        <f t="shared" si="9"/>
        <v>006B</v>
      </c>
    </row>
    <row r="53" spans="2:12" x14ac:dyDescent="0.4">
      <c r="B53" s="72"/>
      <c r="C53" s="52" t="s">
        <v>14</v>
      </c>
      <c r="D53" s="1" t="s">
        <v>99</v>
      </c>
      <c r="E53" s="19"/>
      <c r="F53" s="16"/>
      <c r="G53" s="1" t="s">
        <v>22</v>
      </c>
      <c r="H53" s="1">
        <v>2</v>
      </c>
      <c r="I53" s="19">
        <f t="shared" si="4"/>
        <v>108</v>
      </c>
      <c r="J53" s="22" t="str">
        <f t="shared" si="8"/>
        <v>006C</v>
      </c>
      <c r="K53" s="1">
        <f t="shared" si="6"/>
        <v>109</v>
      </c>
      <c r="L53" s="8" t="str">
        <f t="shared" si="9"/>
        <v>006D</v>
      </c>
    </row>
    <row r="54" spans="2:12" x14ac:dyDescent="0.4">
      <c r="B54" s="72"/>
      <c r="C54" s="52" t="s">
        <v>15</v>
      </c>
      <c r="D54" s="4"/>
      <c r="E54" s="29"/>
      <c r="F54" s="30"/>
      <c r="G54" s="4" t="s">
        <v>50</v>
      </c>
      <c r="H54" s="4">
        <v>1</v>
      </c>
      <c r="I54" s="19">
        <f t="shared" si="4"/>
        <v>110</v>
      </c>
      <c r="J54" s="22" t="str">
        <f t="shared" si="8"/>
        <v>006E</v>
      </c>
      <c r="K54" s="1">
        <f t="shared" si="6"/>
        <v>110</v>
      </c>
      <c r="L54" s="8" t="str">
        <f t="shared" si="9"/>
        <v>006E</v>
      </c>
    </row>
    <row r="55" spans="2:12" x14ac:dyDescent="0.4">
      <c r="B55" s="72"/>
      <c r="C55" s="55" t="s">
        <v>16</v>
      </c>
      <c r="D55" s="50"/>
      <c r="E55" s="48"/>
      <c r="F55" s="49"/>
      <c r="G55" s="50" t="s">
        <v>50</v>
      </c>
      <c r="H55" s="50">
        <v>1</v>
      </c>
      <c r="I55" s="20">
        <f t="shared" si="4"/>
        <v>111</v>
      </c>
      <c r="J55" s="23" t="str">
        <f t="shared" si="8"/>
        <v>006F</v>
      </c>
      <c r="K55" s="9">
        <f t="shared" si="6"/>
        <v>111</v>
      </c>
      <c r="L55" s="10" t="str">
        <f t="shared" si="9"/>
        <v>006F</v>
      </c>
    </row>
    <row r="56" spans="2:12" x14ac:dyDescent="0.4">
      <c r="B56" s="72">
        <v>2</v>
      </c>
      <c r="C56" s="61" t="s">
        <v>18</v>
      </c>
      <c r="D56" s="42" t="s">
        <v>79</v>
      </c>
      <c r="E56" s="45">
        <v>0</v>
      </c>
      <c r="F56" s="27">
        <f>HEX2DEC("FFFFFFFF")</f>
        <v>4294967295</v>
      </c>
      <c r="G56" s="1" t="s">
        <v>43</v>
      </c>
      <c r="H56" s="1">
        <v>4</v>
      </c>
      <c r="I56" s="19">
        <f t="shared" ref="I56:I63" si="10">H55+I55</f>
        <v>112</v>
      </c>
      <c r="J56" s="22" t="str">
        <f>DEC2HEX(I56,4)</f>
        <v>0070</v>
      </c>
      <c r="K56" s="1">
        <f t="shared" ref="K56:K63" si="11">I56+H56-1</f>
        <v>115</v>
      </c>
      <c r="L56" s="8" t="str">
        <f>DEC2HEX(K56,4)</f>
        <v>0073</v>
      </c>
    </row>
    <row r="57" spans="2:12" x14ac:dyDescent="0.4">
      <c r="B57" s="72"/>
      <c r="C57" s="52" t="s">
        <v>78</v>
      </c>
      <c r="D57" s="1" t="s">
        <v>96</v>
      </c>
      <c r="E57" s="45" t="s">
        <v>38</v>
      </c>
      <c r="F57" s="8" t="s">
        <v>51</v>
      </c>
      <c r="G57" s="1" t="s">
        <v>21</v>
      </c>
      <c r="H57" s="1">
        <v>2</v>
      </c>
      <c r="I57" s="19">
        <f t="shared" si="10"/>
        <v>116</v>
      </c>
      <c r="J57" s="22" t="str">
        <f t="shared" ref="J57:J63" si="12">DEC2HEX(I57,4)</f>
        <v>0074</v>
      </c>
      <c r="K57" s="1">
        <f t="shared" si="11"/>
        <v>117</v>
      </c>
      <c r="L57" s="8" t="str">
        <f t="shared" ref="L57:L63" si="13">DEC2HEX(K57,4)</f>
        <v>0075</v>
      </c>
    </row>
    <row r="58" spans="2:12" x14ac:dyDescent="0.4">
      <c r="B58" s="72"/>
      <c r="C58" s="55" t="s">
        <v>13</v>
      </c>
      <c r="D58" s="9"/>
      <c r="E58" s="20"/>
      <c r="F58" s="17"/>
      <c r="G58" s="9" t="s">
        <v>21</v>
      </c>
      <c r="H58" s="9">
        <v>2</v>
      </c>
      <c r="I58" s="20">
        <f t="shared" si="10"/>
        <v>118</v>
      </c>
      <c r="J58" s="23" t="str">
        <f t="shared" si="12"/>
        <v>0076</v>
      </c>
      <c r="K58" s="9">
        <f t="shared" si="11"/>
        <v>119</v>
      </c>
      <c r="L58" s="10" t="str">
        <f t="shared" si="13"/>
        <v>0077</v>
      </c>
    </row>
    <row r="59" spans="2:12" x14ac:dyDescent="0.4">
      <c r="B59" s="72"/>
      <c r="C59" s="51" t="s">
        <v>97</v>
      </c>
      <c r="D59" s="6"/>
      <c r="E59" s="18"/>
      <c r="F59" s="15"/>
      <c r="G59" s="6" t="s">
        <v>21</v>
      </c>
      <c r="H59" s="6">
        <v>2</v>
      </c>
      <c r="I59" s="18">
        <f t="shared" si="10"/>
        <v>120</v>
      </c>
      <c r="J59" s="21" t="str">
        <f t="shared" si="12"/>
        <v>0078</v>
      </c>
      <c r="K59" s="6">
        <f t="shared" si="11"/>
        <v>121</v>
      </c>
      <c r="L59" s="7" t="str">
        <f t="shared" si="13"/>
        <v>0079</v>
      </c>
    </row>
    <row r="60" spans="2:12" x14ac:dyDescent="0.4">
      <c r="B60" s="72"/>
      <c r="C60" s="52" t="s">
        <v>98</v>
      </c>
      <c r="D60" s="1" t="s">
        <v>100</v>
      </c>
      <c r="E60" s="19"/>
      <c r="F60" s="16"/>
      <c r="G60" s="1" t="s">
        <v>21</v>
      </c>
      <c r="H60" s="1">
        <v>2</v>
      </c>
      <c r="I60" s="19">
        <f t="shared" si="10"/>
        <v>122</v>
      </c>
      <c r="J60" s="22" t="str">
        <f t="shared" si="12"/>
        <v>007A</v>
      </c>
      <c r="K60" s="1">
        <f t="shared" si="11"/>
        <v>123</v>
      </c>
      <c r="L60" s="8" t="str">
        <f t="shared" si="13"/>
        <v>007B</v>
      </c>
    </row>
    <row r="61" spans="2:12" x14ac:dyDescent="0.4">
      <c r="B61" s="72"/>
      <c r="C61" s="52" t="s">
        <v>14</v>
      </c>
      <c r="D61" s="1" t="s">
        <v>99</v>
      </c>
      <c r="E61" s="19"/>
      <c r="F61" s="16"/>
      <c r="G61" s="1" t="s">
        <v>22</v>
      </c>
      <c r="H61" s="1">
        <v>2</v>
      </c>
      <c r="I61" s="19">
        <f t="shared" si="10"/>
        <v>124</v>
      </c>
      <c r="J61" s="22" t="str">
        <f t="shared" si="12"/>
        <v>007C</v>
      </c>
      <c r="K61" s="1">
        <f t="shared" si="11"/>
        <v>125</v>
      </c>
      <c r="L61" s="8" t="str">
        <f t="shared" si="13"/>
        <v>007D</v>
      </c>
    </row>
    <row r="62" spans="2:12" x14ac:dyDescent="0.4">
      <c r="B62" s="72"/>
      <c r="C62" s="52" t="s">
        <v>15</v>
      </c>
      <c r="D62" s="4"/>
      <c r="E62" s="29"/>
      <c r="F62" s="30"/>
      <c r="G62" s="4" t="s">
        <v>50</v>
      </c>
      <c r="H62" s="4">
        <v>1</v>
      </c>
      <c r="I62" s="19">
        <f t="shared" si="10"/>
        <v>126</v>
      </c>
      <c r="J62" s="22" t="str">
        <f t="shared" si="12"/>
        <v>007E</v>
      </c>
      <c r="K62" s="1">
        <f t="shared" si="11"/>
        <v>126</v>
      </c>
      <c r="L62" s="8" t="str">
        <f t="shared" si="13"/>
        <v>007E</v>
      </c>
    </row>
    <row r="63" spans="2:12" x14ac:dyDescent="0.4">
      <c r="B63" s="72"/>
      <c r="C63" s="55" t="s">
        <v>16</v>
      </c>
      <c r="D63" s="50"/>
      <c r="E63" s="48"/>
      <c r="F63" s="49"/>
      <c r="G63" s="50" t="s">
        <v>50</v>
      </c>
      <c r="H63" s="50">
        <v>1</v>
      </c>
      <c r="I63" s="20">
        <f t="shared" si="10"/>
        <v>127</v>
      </c>
      <c r="J63" s="23" t="str">
        <f t="shared" si="12"/>
        <v>007F</v>
      </c>
      <c r="K63" s="9">
        <f t="shared" si="11"/>
        <v>127</v>
      </c>
      <c r="L63" s="10" t="str">
        <f t="shared" si="13"/>
        <v>007F</v>
      </c>
    </row>
    <row r="64" spans="2:12" x14ac:dyDescent="0.4">
      <c r="B64" s="72">
        <v>3</v>
      </c>
      <c r="C64" s="61" t="s">
        <v>18</v>
      </c>
      <c r="D64" s="42" t="s">
        <v>79</v>
      </c>
      <c r="E64" s="45">
        <v>0</v>
      </c>
      <c r="F64" s="27">
        <f>HEX2DEC("FFFFFFFF")</f>
        <v>4294967295</v>
      </c>
      <c r="G64" s="1" t="s">
        <v>43</v>
      </c>
      <c r="H64" s="1">
        <v>4</v>
      </c>
      <c r="I64" s="19">
        <f t="shared" ref="I64:I127" si="14">H63+I63</f>
        <v>128</v>
      </c>
      <c r="J64" s="22" t="str">
        <f>DEC2HEX(I64,4)</f>
        <v>0080</v>
      </c>
      <c r="K64" s="1">
        <f t="shared" ref="K64:K127" si="15">I64+H64-1</f>
        <v>131</v>
      </c>
      <c r="L64" s="8" t="str">
        <f>DEC2HEX(K64,4)</f>
        <v>0083</v>
      </c>
    </row>
    <row r="65" spans="2:12" x14ac:dyDescent="0.4">
      <c r="B65" s="72"/>
      <c r="C65" s="52" t="s">
        <v>78</v>
      </c>
      <c r="D65" s="1" t="s">
        <v>96</v>
      </c>
      <c r="E65" s="45" t="s">
        <v>38</v>
      </c>
      <c r="F65" s="8" t="s">
        <v>51</v>
      </c>
      <c r="G65" s="1" t="s">
        <v>21</v>
      </c>
      <c r="H65" s="1">
        <v>2</v>
      </c>
      <c r="I65" s="19">
        <f t="shared" si="14"/>
        <v>132</v>
      </c>
      <c r="J65" s="22" t="str">
        <f t="shared" ref="J65:J71" si="16">DEC2HEX(I65,4)</f>
        <v>0084</v>
      </c>
      <c r="K65" s="1">
        <f t="shared" si="15"/>
        <v>133</v>
      </c>
      <c r="L65" s="8" t="str">
        <f t="shared" ref="L65:L71" si="17">DEC2HEX(K65,4)</f>
        <v>0085</v>
      </c>
    </row>
    <row r="66" spans="2:12" x14ac:dyDescent="0.4">
      <c r="B66" s="72"/>
      <c r="C66" s="55" t="s">
        <v>13</v>
      </c>
      <c r="D66" s="9"/>
      <c r="E66" s="20"/>
      <c r="F66" s="17"/>
      <c r="G66" s="9" t="s">
        <v>21</v>
      </c>
      <c r="H66" s="9">
        <v>2</v>
      </c>
      <c r="I66" s="20">
        <f t="shared" si="14"/>
        <v>134</v>
      </c>
      <c r="J66" s="23" t="str">
        <f t="shared" si="16"/>
        <v>0086</v>
      </c>
      <c r="K66" s="9">
        <f t="shared" si="15"/>
        <v>135</v>
      </c>
      <c r="L66" s="10" t="str">
        <f t="shared" si="17"/>
        <v>0087</v>
      </c>
    </row>
    <row r="67" spans="2:12" x14ac:dyDescent="0.4">
      <c r="B67" s="72"/>
      <c r="C67" s="51" t="s">
        <v>97</v>
      </c>
      <c r="D67" s="6"/>
      <c r="E67" s="18"/>
      <c r="F67" s="15"/>
      <c r="G67" s="6" t="s">
        <v>21</v>
      </c>
      <c r="H67" s="6">
        <v>2</v>
      </c>
      <c r="I67" s="18">
        <f t="shared" si="14"/>
        <v>136</v>
      </c>
      <c r="J67" s="21" t="str">
        <f t="shared" si="16"/>
        <v>0088</v>
      </c>
      <c r="K67" s="6">
        <f t="shared" si="15"/>
        <v>137</v>
      </c>
      <c r="L67" s="7" t="str">
        <f t="shared" si="17"/>
        <v>0089</v>
      </c>
    </row>
    <row r="68" spans="2:12" x14ac:dyDescent="0.4">
      <c r="B68" s="72"/>
      <c r="C68" s="52" t="s">
        <v>98</v>
      </c>
      <c r="D68" s="1" t="s">
        <v>100</v>
      </c>
      <c r="E68" s="19"/>
      <c r="F68" s="16"/>
      <c r="G68" s="1" t="s">
        <v>21</v>
      </c>
      <c r="H68" s="1">
        <v>2</v>
      </c>
      <c r="I68" s="19">
        <f t="shared" si="14"/>
        <v>138</v>
      </c>
      <c r="J68" s="22" t="str">
        <f t="shared" si="16"/>
        <v>008A</v>
      </c>
      <c r="K68" s="1">
        <f t="shared" si="15"/>
        <v>139</v>
      </c>
      <c r="L68" s="8" t="str">
        <f t="shared" si="17"/>
        <v>008B</v>
      </c>
    </row>
    <row r="69" spans="2:12" x14ac:dyDescent="0.4">
      <c r="B69" s="72"/>
      <c r="C69" s="52" t="s">
        <v>14</v>
      </c>
      <c r="D69" s="1" t="s">
        <v>99</v>
      </c>
      <c r="E69" s="19"/>
      <c r="F69" s="16"/>
      <c r="G69" s="1" t="s">
        <v>22</v>
      </c>
      <c r="H69" s="1">
        <v>2</v>
      </c>
      <c r="I69" s="19">
        <f t="shared" si="14"/>
        <v>140</v>
      </c>
      <c r="J69" s="22" t="str">
        <f t="shared" si="16"/>
        <v>008C</v>
      </c>
      <c r="K69" s="1">
        <f t="shared" si="15"/>
        <v>141</v>
      </c>
      <c r="L69" s="8" t="str">
        <f t="shared" si="17"/>
        <v>008D</v>
      </c>
    </row>
    <row r="70" spans="2:12" x14ac:dyDescent="0.4">
      <c r="B70" s="72"/>
      <c r="C70" s="52" t="s">
        <v>15</v>
      </c>
      <c r="D70" s="4"/>
      <c r="E70" s="29"/>
      <c r="F70" s="30"/>
      <c r="G70" s="4" t="s">
        <v>50</v>
      </c>
      <c r="H70" s="4">
        <v>1</v>
      </c>
      <c r="I70" s="19">
        <f t="shared" si="14"/>
        <v>142</v>
      </c>
      <c r="J70" s="22" t="str">
        <f t="shared" si="16"/>
        <v>008E</v>
      </c>
      <c r="K70" s="1">
        <f t="shared" si="15"/>
        <v>142</v>
      </c>
      <c r="L70" s="8" t="str">
        <f t="shared" si="17"/>
        <v>008E</v>
      </c>
    </row>
    <row r="71" spans="2:12" x14ac:dyDescent="0.4">
      <c r="B71" s="72"/>
      <c r="C71" s="55" t="s">
        <v>16</v>
      </c>
      <c r="D71" s="50"/>
      <c r="E71" s="48"/>
      <c r="F71" s="49"/>
      <c r="G71" s="50" t="s">
        <v>50</v>
      </c>
      <c r="H71" s="50">
        <v>1</v>
      </c>
      <c r="I71" s="20">
        <f t="shared" si="14"/>
        <v>143</v>
      </c>
      <c r="J71" s="23" t="str">
        <f t="shared" si="16"/>
        <v>008F</v>
      </c>
      <c r="K71" s="9">
        <f t="shared" si="15"/>
        <v>143</v>
      </c>
      <c r="L71" s="10" t="str">
        <f t="shared" si="17"/>
        <v>008F</v>
      </c>
    </row>
    <row r="72" spans="2:12" x14ac:dyDescent="0.4">
      <c r="B72" s="72">
        <v>4</v>
      </c>
      <c r="C72" s="61" t="s">
        <v>18</v>
      </c>
      <c r="D72" s="42" t="s">
        <v>79</v>
      </c>
      <c r="E72" s="45">
        <v>0</v>
      </c>
      <c r="F72" s="27">
        <f>HEX2DEC("FFFFFFFF")</f>
        <v>4294967295</v>
      </c>
      <c r="G72" s="1" t="s">
        <v>43</v>
      </c>
      <c r="H72" s="1">
        <v>4</v>
      </c>
      <c r="I72" s="19">
        <f t="shared" si="14"/>
        <v>144</v>
      </c>
      <c r="J72" s="22" t="str">
        <f>DEC2HEX(I72,4)</f>
        <v>0090</v>
      </c>
      <c r="K72" s="1">
        <f t="shared" si="15"/>
        <v>147</v>
      </c>
      <c r="L72" s="8" t="str">
        <f>DEC2HEX(K72,4)</f>
        <v>0093</v>
      </c>
    </row>
    <row r="73" spans="2:12" x14ac:dyDescent="0.4">
      <c r="B73" s="72"/>
      <c r="C73" s="52" t="s">
        <v>78</v>
      </c>
      <c r="D73" s="1" t="s">
        <v>96</v>
      </c>
      <c r="E73" s="45" t="s">
        <v>38</v>
      </c>
      <c r="F73" s="8" t="s">
        <v>51</v>
      </c>
      <c r="G73" s="1" t="s">
        <v>21</v>
      </c>
      <c r="H73" s="1">
        <v>2</v>
      </c>
      <c r="I73" s="19">
        <f t="shared" si="14"/>
        <v>148</v>
      </c>
      <c r="J73" s="22" t="str">
        <f t="shared" ref="J73:J79" si="18">DEC2HEX(I73,4)</f>
        <v>0094</v>
      </c>
      <c r="K73" s="1">
        <f t="shared" si="15"/>
        <v>149</v>
      </c>
      <c r="L73" s="8" t="str">
        <f t="shared" ref="L73:L79" si="19">DEC2HEX(K73,4)</f>
        <v>0095</v>
      </c>
    </row>
    <row r="74" spans="2:12" x14ac:dyDescent="0.4">
      <c r="B74" s="72"/>
      <c r="C74" s="55" t="s">
        <v>13</v>
      </c>
      <c r="D74" s="9"/>
      <c r="E74" s="20"/>
      <c r="F74" s="17"/>
      <c r="G74" s="9" t="s">
        <v>21</v>
      </c>
      <c r="H74" s="9">
        <v>2</v>
      </c>
      <c r="I74" s="20">
        <f t="shared" si="14"/>
        <v>150</v>
      </c>
      <c r="J74" s="23" t="str">
        <f t="shared" si="18"/>
        <v>0096</v>
      </c>
      <c r="K74" s="9">
        <f t="shared" si="15"/>
        <v>151</v>
      </c>
      <c r="L74" s="10" t="str">
        <f t="shared" si="19"/>
        <v>0097</v>
      </c>
    </row>
    <row r="75" spans="2:12" x14ac:dyDescent="0.4">
      <c r="B75" s="72"/>
      <c r="C75" s="51" t="s">
        <v>97</v>
      </c>
      <c r="D75" s="6"/>
      <c r="E75" s="18"/>
      <c r="F75" s="15"/>
      <c r="G75" s="6" t="s">
        <v>21</v>
      </c>
      <c r="H75" s="6">
        <v>2</v>
      </c>
      <c r="I75" s="18">
        <f t="shared" si="14"/>
        <v>152</v>
      </c>
      <c r="J75" s="21" t="str">
        <f t="shared" si="18"/>
        <v>0098</v>
      </c>
      <c r="K75" s="6">
        <f t="shared" si="15"/>
        <v>153</v>
      </c>
      <c r="L75" s="7" t="str">
        <f t="shared" si="19"/>
        <v>0099</v>
      </c>
    </row>
    <row r="76" spans="2:12" x14ac:dyDescent="0.4">
      <c r="B76" s="72"/>
      <c r="C76" s="52" t="s">
        <v>98</v>
      </c>
      <c r="D76" s="1" t="s">
        <v>100</v>
      </c>
      <c r="E76" s="19"/>
      <c r="F76" s="16"/>
      <c r="G76" s="1" t="s">
        <v>21</v>
      </c>
      <c r="H76" s="1">
        <v>2</v>
      </c>
      <c r="I76" s="19">
        <f t="shared" si="14"/>
        <v>154</v>
      </c>
      <c r="J76" s="22" t="str">
        <f t="shared" si="18"/>
        <v>009A</v>
      </c>
      <c r="K76" s="1">
        <f t="shared" si="15"/>
        <v>155</v>
      </c>
      <c r="L76" s="8" t="str">
        <f t="shared" si="19"/>
        <v>009B</v>
      </c>
    </row>
    <row r="77" spans="2:12" x14ac:dyDescent="0.4">
      <c r="B77" s="72"/>
      <c r="C77" s="52" t="s">
        <v>14</v>
      </c>
      <c r="D77" s="1" t="s">
        <v>99</v>
      </c>
      <c r="E77" s="19"/>
      <c r="F77" s="16"/>
      <c r="G77" s="1" t="s">
        <v>22</v>
      </c>
      <c r="H77" s="1">
        <v>2</v>
      </c>
      <c r="I77" s="19">
        <f t="shared" si="14"/>
        <v>156</v>
      </c>
      <c r="J77" s="22" t="str">
        <f t="shared" si="18"/>
        <v>009C</v>
      </c>
      <c r="K77" s="1">
        <f t="shared" si="15"/>
        <v>157</v>
      </c>
      <c r="L77" s="8" t="str">
        <f t="shared" si="19"/>
        <v>009D</v>
      </c>
    </row>
    <row r="78" spans="2:12" x14ac:dyDescent="0.4">
      <c r="B78" s="72"/>
      <c r="C78" s="52" t="s">
        <v>15</v>
      </c>
      <c r="D78" s="4"/>
      <c r="E78" s="29"/>
      <c r="F78" s="30"/>
      <c r="G78" s="4" t="s">
        <v>50</v>
      </c>
      <c r="H78" s="4">
        <v>1</v>
      </c>
      <c r="I78" s="19">
        <f t="shared" si="14"/>
        <v>158</v>
      </c>
      <c r="J78" s="22" t="str">
        <f t="shared" si="18"/>
        <v>009E</v>
      </c>
      <c r="K78" s="1">
        <f t="shared" si="15"/>
        <v>158</v>
      </c>
      <c r="L78" s="8" t="str">
        <f t="shared" si="19"/>
        <v>009E</v>
      </c>
    </row>
    <row r="79" spans="2:12" x14ac:dyDescent="0.4">
      <c r="B79" s="72"/>
      <c r="C79" s="55" t="s">
        <v>16</v>
      </c>
      <c r="D79" s="50"/>
      <c r="E79" s="48"/>
      <c r="F79" s="49"/>
      <c r="G79" s="50" t="s">
        <v>50</v>
      </c>
      <c r="H79" s="50">
        <v>1</v>
      </c>
      <c r="I79" s="20">
        <f t="shared" si="14"/>
        <v>159</v>
      </c>
      <c r="J79" s="23" t="str">
        <f t="shared" si="18"/>
        <v>009F</v>
      </c>
      <c r="K79" s="9">
        <f t="shared" si="15"/>
        <v>159</v>
      </c>
      <c r="L79" s="10" t="str">
        <f t="shared" si="19"/>
        <v>009F</v>
      </c>
    </row>
    <row r="80" spans="2:12" x14ac:dyDescent="0.4">
      <c r="B80" s="72">
        <v>5</v>
      </c>
      <c r="C80" s="61" t="s">
        <v>18</v>
      </c>
      <c r="D80" s="42" t="s">
        <v>79</v>
      </c>
      <c r="E80" s="45">
        <v>0</v>
      </c>
      <c r="F80" s="27">
        <f>HEX2DEC("FFFFFFFF")</f>
        <v>4294967295</v>
      </c>
      <c r="G80" s="1" t="s">
        <v>43</v>
      </c>
      <c r="H80" s="1">
        <v>4</v>
      </c>
      <c r="I80" s="19">
        <f t="shared" si="14"/>
        <v>160</v>
      </c>
      <c r="J80" s="22" t="str">
        <f>DEC2HEX(I80,4)</f>
        <v>00A0</v>
      </c>
      <c r="K80" s="1">
        <f t="shared" si="15"/>
        <v>163</v>
      </c>
      <c r="L80" s="8" t="str">
        <f>DEC2HEX(K80,4)</f>
        <v>00A3</v>
      </c>
    </row>
    <row r="81" spans="2:12" x14ac:dyDescent="0.4">
      <c r="B81" s="72"/>
      <c r="C81" s="52" t="s">
        <v>78</v>
      </c>
      <c r="D81" s="1" t="s">
        <v>96</v>
      </c>
      <c r="E81" s="45" t="s">
        <v>38</v>
      </c>
      <c r="F81" s="8" t="s">
        <v>51</v>
      </c>
      <c r="G81" s="1" t="s">
        <v>21</v>
      </c>
      <c r="H81" s="1">
        <v>2</v>
      </c>
      <c r="I81" s="19">
        <f t="shared" si="14"/>
        <v>164</v>
      </c>
      <c r="J81" s="22" t="str">
        <f t="shared" ref="J81:J87" si="20">DEC2HEX(I81,4)</f>
        <v>00A4</v>
      </c>
      <c r="K81" s="1">
        <f t="shared" si="15"/>
        <v>165</v>
      </c>
      <c r="L81" s="8" t="str">
        <f t="shared" ref="L81:L87" si="21">DEC2HEX(K81,4)</f>
        <v>00A5</v>
      </c>
    </row>
    <row r="82" spans="2:12" x14ac:dyDescent="0.4">
      <c r="B82" s="72"/>
      <c r="C82" s="55" t="s">
        <v>13</v>
      </c>
      <c r="D82" s="9"/>
      <c r="E82" s="20"/>
      <c r="F82" s="17"/>
      <c r="G82" s="9" t="s">
        <v>21</v>
      </c>
      <c r="H82" s="9">
        <v>2</v>
      </c>
      <c r="I82" s="20">
        <f t="shared" si="14"/>
        <v>166</v>
      </c>
      <c r="J82" s="23" t="str">
        <f t="shared" si="20"/>
        <v>00A6</v>
      </c>
      <c r="K82" s="9">
        <f t="shared" si="15"/>
        <v>167</v>
      </c>
      <c r="L82" s="10" t="str">
        <f t="shared" si="21"/>
        <v>00A7</v>
      </c>
    </row>
    <row r="83" spans="2:12" x14ac:dyDescent="0.4">
      <c r="B83" s="72"/>
      <c r="C83" s="51" t="s">
        <v>97</v>
      </c>
      <c r="D83" s="6"/>
      <c r="E83" s="18"/>
      <c r="F83" s="15"/>
      <c r="G83" s="6" t="s">
        <v>21</v>
      </c>
      <c r="H83" s="6">
        <v>2</v>
      </c>
      <c r="I83" s="18">
        <f t="shared" si="14"/>
        <v>168</v>
      </c>
      <c r="J83" s="21" t="str">
        <f t="shared" si="20"/>
        <v>00A8</v>
      </c>
      <c r="K83" s="6">
        <f t="shared" si="15"/>
        <v>169</v>
      </c>
      <c r="L83" s="7" t="str">
        <f t="shared" si="21"/>
        <v>00A9</v>
      </c>
    </row>
    <row r="84" spans="2:12" x14ac:dyDescent="0.4">
      <c r="B84" s="72"/>
      <c r="C84" s="52" t="s">
        <v>98</v>
      </c>
      <c r="D84" s="1" t="s">
        <v>100</v>
      </c>
      <c r="E84" s="19"/>
      <c r="F84" s="16"/>
      <c r="G84" s="1" t="s">
        <v>21</v>
      </c>
      <c r="H84" s="1">
        <v>2</v>
      </c>
      <c r="I84" s="19">
        <f t="shared" si="14"/>
        <v>170</v>
      </c>
      <c r="J84" s="22" t="str">
        <f t="shared" si="20"/>
        <v>00AA</v>
      </c>
      <c r="K84" s="1">
        <f t="shared" si="15"/>
        <v>171</v>
      </c>
      <c r="L84" s="8" t="str">
        <f t="shared" si="21"/>
        <v>00AB</v>
      </c>
    </row>
    <row r="85" spans="2:12" x14ac:dyDescent="0.4">
      <c r="B85" s="72"/>
      <c r="C85" s="52" t="s">
        <v>14</v>
      </c>
      <c r="D85" s="1" t="s">
        <v>99</v>
      </c>
      <c r="E85" s="19"/>
      <c r="F85" s="16"/>
      <c r="G85" s="1" t="s">
        <v>22</v>
      </c>
      <c r="H85" s="1">
        <v>2</v>
      </c>
      <c r="I85" s="19">
        <f t="shared" si="14"/>
        <v>172</v>
      </c>
      <c r="J85" s="22" t="str">
        <f t="shared" si="20"/>
        <v>00AC</v>
      </c>
      <c r="K85" s="1">
        <f t="shared" si="15"/>
        <v>173</v>
      </c>
      <c r="L85" s="8" t="str">
        <f t="shared" si="21"/>
        <v>00AD</v>
      </c>
    </row>
    <row r="86" spans="2:12" x14ac:dyDescent="0.4">
      <c r="B86" s="72"/>
      <c r="C86" s="52" t="s">
        <v>15</v>
      </c>
      <c r="D86" s="4"/>
      <c r="E86" s="29"/>
      <c r="F86" s="30"/>
      <c r="G86" s="4" t="s">
        <v>50</v>
      </c>
      <c r="H86" s="4">
        <v>1</v>
      </c>
      <c r="I86" s="19">
        <f t="shared" si="14"/>
        <v>174</v>
      </c>
      <c r="J86" s="22" t="str">
        <f t="shared" si="20"/>
        <v>00AE</v>
      </c>
      <c r="K86" s="1">
        <f t="shared" si="15"/>
        <v>174</v>
      </c>
      <c r="L86" s="8" t="str">
        <f t="shared" si="21"/>
        <v>00AE</v>
      </c>
    </row>
    <row r="87" spans="2:12" x14ac:dyDescent="0.4">
      <c r="B87" s="72"/>
      <c r="C87" s="55" t="s">
        <v>16</v>
      </c>
      <c r="D87" s="50"/>
      <c r="E87" s="48"/>
      <c r="F87" s="49"/>
      <c r="G87" s="50" t="s">
        <v>50</v>
      </c>
      <c r="H87" s="50">
        <v>1</v>
      </c>
      <c r="I87" s="20">
        <f t="shared" si="14"/>
        <v>175</v>
      </c>
      <c r="J87" s="23" t="str">
        <f t="shared" si="20"/>
        <v>00AF</v>
      </c>
      <c r="K87" s="9">
        <f t="shared" si="15"/>
        <v>175</v>
      </c>
      <c r="L87" s="10" t="str">
        <f t="shared" si="21"/>
        <v>00AF</v>
      </c>
    </row>
    <row r="88" spans="2:12" x14ac:dyDescent="0.4">
      <c r="B88" s="72">
        <v>6</v>
      </c>
      <c r="C88" s="61" t="s">
        <v>18</v>
      </c>
      <c r="D88" s="42" t="s">
        <v>79</v>
      </c>
      <c r="E88" s="45">
        <v>0</v>
      </c>
      <c r="F88" s="27">
        <f>HEX2DEC("FFFFFFFF")</f>
        <v>4294967295</v>
      </c>
      <c r="G88" s="1" t="s">
        <v>43</v>
      </c>
      <c r="H88" s="1">
        <v>4</v>
      </c>
      <c r="I88" s="19">
        <f t="shared" si="14"/>
        <v>176</v>
      </c>
      <c r="J88" s="22" t="str">
        <f>DEC2HEX(I88,4)</f>
        <v>00B0</v>
      </c>
      <c r="K88" s="1">
        <f t="shared" si="15"/>
        <v>179</v>
      </c>
      <c r="L88" s="8" t="str">
        <f>DEC2HEX(K88,4)</f>
        <v>00B3</v>
      </c>
    </row>
    <row r="89" spans="2:12" x14ac:dyDescent="0.4">
      <c r="B89" s="72"/>
      <c r="C89" s="52" t="s">
        <v>78</v>
      </c>
      <c r="D89" s="1" t="s">
        <v>96</v>
      </c>
      <c r="E89" s="45" t="s">
        <v>38</v>
      </c>
      <c r="F89" s="8" t="s">
        <v>51</v>
      </c>
      <c r="G89" s="1" t="s">
        <v>21</v>
      </c>
      <c r="H89" s="1">
        <v>2</v>
      </c>
      <c r="I89" s="19">
        <f t="shared" si="14"/>
        <v>180</v>
      </c>
      <c r="J89" s="22" t="str">
        <f t="shared" ref="J89:J95" si="22">DEC2HEX(I89,4)</f>
        <v>00B4</v>
      </c>
      <c r="K89" s="1">
        <f t="shared" si="15"/>
        <v>181</v>
      </c>
      <c r="L89" s="8" t="str">
        <f t="shared" ref="L89:L95" si="23">DEC2HEX(K89,4)</f>
        <v>00B5</v>
      </c>
    </row>
    <row r="90" spans="2:12" x14ac:dyDescent="0.4">
      <c r="B90" s="72"/>
      <c r="C90" s="55" t="s">
        <v>13</v>
      </c>
      <c r="D90" s="9"/>
      <c r="E90" s="20"/>
      <c r="F90" s="17"/>
      <c r="G90" s="9" t="s">
        <v>21</v>
      </c>
      <c r="H90" s="9">
        <v>2</v>
      </c>
      <c r="I90" s="20">
        <f t="shared" si="14"/>
        <v>182</v>
      </c>
      <c r="J90" s="23" t="str">
        <f t="shared" si="22"/>
        <v>00B6</v>
      </c>
      <c r="K90" s="9">
        <f t="shared" si="15"/>
        <v>183</v>
      </c>
      <c r="L90" s="10" t="str">
        <f t="shared" si="23"/>
        <v>00B7</v>
      </c>
    </row>
    <row r="91" spans="2:12" x14ac:dyDescent="0.4">
      <c r="B91" s="72"/>
      <c r="C91" s="51" t="s">
        <v>97</v>
      </c>
      <c r="D91" s="6"/>
      <c r="E91" s="18"/>
      <c r="F91" s="15"/>
      <c r="G91" s="6" t="s">
        <v>21</v>
      </c>
      <c r="H91" s="6">
        <v>2</v>
      </c>
      <c r="I91" s="18">
        <f t="shared" si="14"/>
        <v>184</v>
      </c>
      <c r="J91" s="21" t="str">
        <f t="shared" si="22"/>
        <v>00B8</v>
      </c>
      <c r="K91" s="6">
        <f t="shared" si="15"/>
        <v>185</v>
      </c>
      <c r="L91" s="7" t="str">
        <f t="shared" si="23"/>
        <v>00B9</v>
      </c>
    </row>
    <row r="92" spans="2:12" x14ac:dyDescent="0.4">
      <c r="B92" s="72"/>
      <c r="C92" s="52" t="s">
        <v>98</v>
      </c>
      <c r="D92" s="1" t="s">
        <v>100</v>
      </c>
      <c r="E92" s="19"/>
      <c r="F92" s="16"/>
      <c r="G92" s="1" t="s">
        <v>21</v>
      </c>
      <c r="H92" s="1">
        <v>2</v>
      </c>
      <c r="I92" s="19">
        <f t="shared" si="14"/>
        <v>186</v>
      </c>
      <c r="J92" s="22" t="str">
        <f t="shared" si="22"/>
        <v>00BA</v>
      </c>
      <c r="K92" s="1">
        <f t="shared" si="15"/>
        <v>187</v>
      </c>
      <c r="L92" s="8" t="str">
        <f t="shared" si="23"/>
        <v>00BB</v>
      </c>
    </row>
    <row r="93" spans="2:12" x14ac:dyDescent="0.4">
      <c r="B93" s="72"/>
      <c r="C93" s="52" t="s">
        <v>14</v>
      </c>
      <c r="D93" s="1" t="s">
        <v>99</v>
      </c>
      <c r="E93" s="19"/>
      <c r="F93" s="16"/>
      <c r="G93" s="1" t="s">
        <v>22</v>
      </c>
      <c r="H93" s="1">
        <v>2</v>
      </c>
      <c r="I93" s="19">
        <f t="shared" si="14"/>
        <v>188</v>
      </c>
      <c r="J93" s="22" t="str">
        <f t="shared" si="22"/>
        <v>00BC</v>
      </c>
      <c r="K93" s="1">
        <f t="shared" si="15"/>
        <v>189</v>
      </c>
      <c r="L93" s="8" t="str">
        <f t="shared" si="23"/>
        <v>00BD</v>
      </c>
    </row>
    <row r="94" spans="2:12" x14ac:dyDescent="0.4">
      <c r="B94" s="72"/>
      <c r="C94" s="52" t="s">
        <v>15</v>
      </c>
      <c r="D94" s="4"/>
      <c r="E94" s="29"/>
      <c r="F94" s="30"/>
      <c r="G94" s="4" t="s">
        <v>50</v>
      </c>
      <c r="H94" s="4">
        <v>1</v>
      </c>
      <c r="I94" s="19">
        <f t="shared" si="14"/>
        <v>190</v>
      </c>
      <c r="J94" s="22" t="str">
        <f t="shared" si="22"/>
        <v>00BE</v>
      </c>
      <c r="K94" s="1">
        <f t="shared" si="15"/>
        <v>190</v>
      </c>
      <c r="L94" s="8" t="str">
        <f t="shared" si="23"/>
        <v>00BE</v>
      </c>
    </row>
    <row r="95" spans="2:12" x14ac:dyDescent="0.4">
      <c r="B95" s="72"/>
      <c r="C95" s="55" t="s">
        <v>16</v>
      </c>
      <c r="D95" s="50"/>
      <c r="E95" s="48"/>
      <c r="F95" s="49"/>
      <c r="G95" s="50" t="s">
        <v>50</v>
      </c>
      <c r="H95" s="50">
        <v>1</v>
      </c>
      <c r="I95" s="20">
        <f t="shared" si="14"/>
        <v>191</v>
      </c>
      <c r="J95" s="23" t="str">
        <f t="shared" si="22"/>
        <v>00BF</v>
      </c>
      <c r="K95" s="9">
        <f t="shared" si="15"/>
        <v>191</v>
      </c>
      <c r="L95" s="10" t="str">
        <f t="shared" si="23"/>
        <v>00BF</v>
      </c>
    </row>
    <row r="96" spans="2:12" x14ac:dyDescent="0.4">
      <c r="B96" s="72">
        <v>7</v>
      </c>
      <c r="C96" s="61" t="s">
        <v>18</v>
      </c>
      <c r="D96" s="42" t="s">
        <v>79</v>
      </c>
      <c r="E96" s="45">
        <v>0</v>
      </c>
      <c r="F96" s="27">
        <f>HEX2DEC("FFFFFFFF")</f>
        <v>4294967295</v>
      </c>
      <c r="G96" s="1" t="s">
        <v>43</v>
      </c>
      <c r="H96" s="1">
        <v>4</v>
      </c>
      <c r="I96" s="19">
        <f t="shared" si="14"/>
        <v>192</v>
      </c>
      <c r="J96" s="22" t="str">
        <f>DEC2HEX(I96,4)</f>
        <v>00C0</v>
      </c>
      <c r="K96" s="1">
        <f t="shared" si="15"/>
        <v>195</v>
      </c>
      <c r="L96" s="8" t="str">
        <f>DEC2HEX(K96,4)</f>
        <v>00C3</v>
      </c>
    </row>
    <row r="97" spans="2:12" x14ac:dyDescent="0.4">
      <c r="B97" s="72"/>
      <c r="C97" s="52" t="s">
        <v>78</v>
      </c>
      <c r="D97" s="1" t="s">
        <v>96</v>
      </c>
      <c r="E97" s="45" t="s">
        <v>38</v>
      </c>
      <c r="F97" s="8" t="s">
        <v>51</v>
      </c>
      <c r="G97" s="1" t="s">
        <v>21</v>
      </c>
      <c r="H97" s="1">
        <v>2</v>
      </c>
      <c r="I97" s="19">
        <f t="shared" si="14"/>
        <v>196</v>
      </c>
      <c r="J97" s="22" t="str">
        <f t="shared" ref="J97:J103" si="24">DEC2HEX(I97,4)</f>
        <v>00C4</v>
      </c>
      <c r="K97" s="1">
        <f t="shared" si="15"/>
        <v>197</v>
      </c>
      <c r="L97" s="8" t="str">
        <f t="shared" ref="L97:L103" si="25">DEC2HEX(K97,4)</f>
        <v>00C5</v>
      </c>
    </row>
    <row r="98" spans="2:12" x14ac:dyDescent="0.4">
      <c r="B98" s="72"/>
      <c r="C98" s="55" t="s">
        <v>13</v>
      </c>
      <c r="D98" s="9"/>
      <c r="E98" s="20"/>
      <c r="F98" s="17"/>
      <c r="G98" s="9" t="s">
        <v>21</v>
      </c>
      <c r="H98" s="9">
        <v>2</v>
      </c>
      <c r="I98" s="20">
        <f t="shared" si="14"/>
        <v>198</v>
      </c>
      <c r="J98" s="23" t="str">
        <f t="shared" si="24"/>
        <v>00C6</v>
      </c>
      <c r="K98" s="9">
        <f t="shared" si="15"/>
        <v>199</v>
      </c>
      <c r="L98" s="10" t="str">
        <f t="shared" si="25"/>
        <v>00C7</v>
      </c>
    </row>
    <row r="99" spans="2:12" x14ac:dyDescent="0.4">
      <c r="B99" s="72"/>
      <c r="C99" s="51" t="s">
        <v>97</v>
      </c>
      <c r="D99" s="6"/>
      <c r="E99" s="18"/>
      <c r="F99" s="15"/>
      <c r="G99" s="6" t="s">
        <v>21</v>
      </c>
      <c r="H99" s="6">
        <v>2</v>
      </c>
      <c r="I99" s="18">
        <f t="shared" si="14"/>
        <v>200</v>
      </c>
      <c r="J99" s="21" t="str">
        <f t="shared" si="24"/>
        <v>00C8</v>
      </c>
      <c r="K99" s="6">
        <f t="shared" si="15"/>
        <v>201</v>
      </c>
      <c r="L99" s="7" t="str">
        <f t="shared" si="25"/>
        <v>00C9</v>
      </c>
    </row>
    <row r="100" spans="2:12" x14ac:dyDescent="0.4">
      <c r="B100" s="72"/>
      <c r="C100" s="52" t="s">
        <v>98</v>
      </c>
      <c r="D100" s="1" t="s">
        <v>100</v>
      </c>
      <c r="E100" s="19"/>
      <c r="F100" s="16"/>
      <c r="G100" s="1" t="s">
        <v>21</v>
      </c>
      <c r="H100" s="1">
        <v>2</v>
      </c>
      <c r="I100" s="19">
        <f t="shared" si="14"/>
        <v>202</v>
      </c>
      <c r="J100" s="22" t="str">
        <f t="shared" si="24"/>
        <v>00CA</v>
      </c>
      <c r="K100" s="1">
        <f t="shared" si="15"/>
        <v>203</v>
      </c>
      <c r="L100" s="8" t="str">
        <f t="shared" si="25"/>
        <v>00CB</v>
      </c>
    </row>
    <row r="101" spans="2:12" x14ac:dyDescent="0.4">
      <c r="B101" s="72"/>
      <c r="C101" s="52" t="s">
        <v>14</v>
      </c>
      <c r="D101" s="1" t="s">
        <v>99</v>
      </c>
      <c r="E101" s="19"/>
      <c r="F101" s="16"/>
      <c r="G101" s="1" t="s">
        <v>22</v>
      </c>
      <c r="H101" s="1">
        <v>2</v>
      </c>
      <c r="I101" s="19">
        <f t="shared" si="14"/>
        <v>204</v>
      </c>
      <c r="J101" s="22" t="str">
        <f t="shared" si="24"/>
        <v>00CC</v>
      </c>
      <c r="K101" s="1">
        <f t="shared" si="15"/>
        <v>205</v>
      </c>
      <c r="L101" s="8" t="str">
        <f t="shared" si="25"/>
        <v>00CD</v>
      </c>
    </row>
    <row r="102" spans="2:12" x14ac:dyDescent="0.4">
      <c r="B102" s="72"/>
      <c r="C102" s="52" t="s">
        <v>15</v>
      </c>
      <c r="D102" s="4"/>
      <c r="E102" s="29"/>
      <c r="F102" s="30"/>
      <c r="G102" s="4" t="s">
        <v>50</v>
      </c>
      <c r="H102" s="4">
        <v>1</v>
      </c>
      <c r="I102" s="19">
        <f t="shared" si="14"/>
        <v>206</v>
      </c>
      <c r="J102" s="22" t="str">
        <f t="shared" si="24"/>
        <v>00CE</v>
      </c>
      <c r="K102" s="1">
        <f t="shared" si="15"/>
        <v>206</v>
      </c>
      <c r="L102" s="8" t="str">
        <f t="shared" si="25"/>
        <v>00CE</v>
      </c>
    </row>
    <row r="103" spans="2:12" x14ac:dyDescent="0.4">
      <c r="B103" s="72"/>
      <c r="C103" s="55" t="s">
        <v>16</v>
      </c>
      <c r="D103" s="50"/>
      <c r="E103" s="48"/>
      <c r="F103" s="49"/>
      <c r="G103" s="50" t="s">
        <v>50</v>
      </c>
      <c r="H103" s="50">
        <v>1</v>
      </c>
      <c r="I103" s="20">
        <f t="shared" si="14"/>
        <v>207</v>
      </c>
      <c r="J103" s="23" t="str">
        <f t="shared" si="24"/>
        <v>00CF</v>
      </c>
      <c r="K103" s="9">
        <f t="shared" si="15"/>
        <v>207</v>
      </c>
      <c r="L103" s="10" t="str">
        <f t="shared" si="25"/>
        <v>00CF</v>
      </c>
    </row>
    <row r="104" spans="2:12" x14ac:dyDescent="0.4">
      <c r="B104" s="72">
        <v>8</v>
      </c>
      <c r="C104" s="61" t="s">
        <v>18</v>
      </c>
      <c r="D104" s="42" t="s">
        <v>79</v>
      </c>
      <c r="E104" s="45">
        <v>0</v>
      </c>
      <c r="F104" s="27">
        <f>HEX2DEC("FFFFFFFF")</f>
        <v>4294967295</v>
      </c>
      <c r="G104" s="1" t="s">
        <v>43</v>
      </c>
      <c r="H104" s="1">
        <v>4</v>
      </c>
      <c r="I104" s="19">
        <f t="shared" si="14"/>
        <v>208</v>
      </c>
      <c r="J104" s="22" t="str">
        <f>DEC2HEX(I104,4)</f>
        <v>00D0</v>
      </c>
      <c r="K104" s="1">
        <f t="shared" si="15"/>
        <v>211</v>
      </c>
      <c r="L104" s="8" t="str">
        <f>DEC2HEX(K104,4)</f>
        <v>00D3</v>
      </c>
    </row>
    <row r="105" spans="2:12" x14ac:dyDescent="0.4">
      <c r="B105" s="72"/>
      <c r="C105" s="52" t="s">
        <v>78</v>
      </c>
      <c r="D105" s="1" t="s">
        <v>96</v>
      </c>
      <c r="E105" s="45" t="s">
        <v>38</v>
      </c>
      <c r="F105" s="8" t="s">
        <v>51</v>
      </c>
      <c r="G105" s="1" t="s">
        <v>21</v>
      </c>
      <c r="H105" s="1">
        <v>2</v>
      </c>
      <c r="I105" s="19">
        <f t="shared" si="14"/>
        <v>212</v>
      </c>
      <c r="J105" s="22" t="str">
        <f t="shared" ref="J105:J111" si="26">DEC2HEX(I105,4)</f>
        <v>00D4</v>
      </c>
      <c r="K105" s="1">
        <f t="shared" si="15"/>
        <v>213</v>
      </c>
      <c r="L105" s="8" t="str">
        <f t="shared" ref="L105:L111" si="27">DEC2HEX(K105,4)</f>
        <v>00D5</v>
      </c>
    </row>
    <row r="106" spans="2:12" x14ac:dyDescent="0.4">
      <c r="B106" s="72"/>
      <c r="C106" s="55" t="s">
        <v>13</v>
      </c>
      <c r="D106" s="9"/>
      <c r="E106" s="20"/>
      <c r="F106" s="17"/>
      <c r="G106" s="9" t="s">
        <v>21</v>
      </c>
      <c r="H106" s="9">
        <v>2</v>
      </c>
      <c r="I106" s="20">
        <f t="shared" si="14"/>
        <v>214</v>
      </c>
      <c r="J106" s="23" t="str">
        <f t="shared" si="26"/>
        <v>00D6</v>
      </c>
      <c r="K106" s="9">
        <f t="shared" si="15"/>
        <v>215</v>
      </c>
      <c r="L106" s="10" t="str">
        <f t="shared" si="27"/>
        <v>00D7</v>
      </c>
    </row>
    <row r="107" spans="2:12" x14ac:dyDescent="0.4">
      <c r="B107" s="72"/>
      <c r="C107" s="51" t="s">
        <v>97</v>
      </c>
      <c r="D107" s="6"/>
      <c r="E107" s="18"/>
      <c r="F107" s="15"/>
      <c r="G107" s="6" t="s">
        <v>21</v>
      </c>
      <c r="H107" s="6">
        <v>2</v>
      </c>
      <c r="I107" s="18">
        <f t="shared" si="14"/>
        <v>216</v>
      </c>
      <c r="J107" s="21" t="str">
        <f t="shared" si="26"/>
        <v>00D8</v>
      </c>
      <c r="K107" s="6">
        <f t="shared" si="15"/>
        <v>217</v>
      </c>
      <c r="L107" s="7" t="str">
        <f t="shared" si="27"/>
        <v>00D9</v>
      </c>
    </row>
    <row r="108" spans="2:12" x14ac:dyDescent="0.4">
      <c r="B108" s="72"/>
      <c r="C108" s="52" t="s">
        <v>98</v>
      </c>
      <c r="D108" s="1" t="s">
        <v>100</v>
      </c>
      <c r="E108" s="19"/>
      <c r="F108" s="16"/>
      <c r="G108" s="1" t="s">
        <v>21</v>
      </c>
      <c r="H108" s="1">
        <v>2</v>
      </c>
      <c r="I108" s="19">
        <f t="shared" si="14"/>
        <v>218</v>
      </c>
      <c r="J108" s="22" t="str">
        <f t="shared" si="26"/>
        <v>00DA</v>
      </c>
      <c r="K108" s="1">
        <f t="shared" si="15"/>
        <v>219</v>
      </c>
      <c r="L108" s="8" t="str">
        <f t="shared" si="27"/>
        <v>00DB</v>
      </c>
    </row>
    <row r="109" spans="2:12" x14ac:dyDescent="0.4">
      <c r="B109" s="72"/>
      <c r="C109" s="52" t="s">
        <v>14</v>
      </c>
      <c r="D109" s="1" t="s">
        <v>99</v>
      </c>
      <c r="E109" s="19"/>
      <c r="F109" s="16"/>
      <c r="G109" s="1" t="s">
        <v>22</v>
      </c>
      <c r="H109" s="1">
        <v>2</v>
      </c>
      <c r="I109" s="19">
        <f t="shared" si="14"/>
        <v>220</v>
      </c>
      <c r="J109" s="22" t="str">
        <f t="shared" si="26"/>
        <v>00DC</v>
      </c>
      <c r="K109" s="1">
        <f t="shared" si="15"/>
        <v>221</v>
      </c>
      <c r="L109" s="8" t="str">
        <f t="shared" si="27"/>
        <v>00DD</v>
      </c>
    </row>
    <row r="110" spans="2:12" x14ac:dyDescent="0.4">
      <c r="B110" s="72"/>
      <c r="C110" s="52" t="s">
        <v>15</v>
      </c>
      <c r="D110" s="4"/>
      <c r="E110" s="29"/>
      <c r="F110" s="30"/>
      <c r="G110" s="4" t="s">
        <v>50</v>
      </c>
      <c r="H110" s="4">
        <v>1</v>
      </c>
      <c r="I110" s="19">
        <f t="shared" si="14"/>
        <v>222</v>
      </c>
      <c r="J110" s="22" t="str">
        <f t="shared" si="26"/>
        <v>00DE</v>
      </c>
      <c r="K110" s="1">
        <f t="shared" si="15"/>
        <v>222</v>
      </c>
      <c r="L110" s="8" t="str">
        <f t="shared" si="27"/>
        <v>00DE</v>
      </c>
    </row>
    <row r="111" spans="2:12" x14ac:dyDescent="0.4">
      <c r="B111" s="72"/>
      <c r="C111" s="55" t="s">
        <v>16</v>
      </c>
      <c r="D111" s="50"/>
      <c r="E111" s="48"/>
      <c r="F111" s="49"/>
      <c r="G111" s="50" t="s">
        <v>50</v>
      </c>
      <c r="H111" s="50">
        <v>1</v>
      </c>
      <c r="I111" s="20">
        <f t="shared" si="14"/>
        <v>223</v>
      </c>
      <c r="J111" s="23" t="str">
        <f t="shared" si="26"/>
        <v>00DF</v>
      </c>
      <c r="K111" s="9">
        <f t="shared" si="15"/>
        <v>223</v>
      </c>
      <c r="L111" s="10" t="str">
        <f t="shared" si="27"/>
        <v>00DF</v>
      </c>
    </row>
    <row r="112" spans="2:12" x14ac:dyDescent="0.4">
      <c r="B112" s="72">
        <v>9</v>
      </c>
      <c r="C112" s="61" t="s">
        <v>18</v>
      </c>
      <c r="D112" s="42" t="s">
        <v>79</v>
      </c>
      <c r="E112" s="45">
        <v>0</v>
      </c>
      <c r="F112" s="27">
        <f>HEX2DEC("FFFFFFFF")</f>
        <v>4294967295</v>
      </c>
      <c r="G112" s="1" t="s">
        <v>43</v>
      </c>
      <c r="H112" s="1">
        <v>4</v>
      </c>
      <c r="I112" s="19">
        <f t="shared" si="14"/>
        <v>224</v>
      </c>
      <c r="J112" s="22" t="str">
        <f>DEC2HEX(I112,4)</f>
        <v>00E0</v>
      </c>
      <c r="K112" s="1">
        <f t="shared" si="15"/>
        <v>227</v>
      </c>
      <c r="L112" s="8" t="str">
        <f>DEC2HEX(K112,4)</f>
        <v>00E3</v>
      </c>
    </row>
    <row r="113" spans="2:12" x14ac:dyDescent="0.4">
      <c r="B113" s="72"/>
      <c r="C113" s="52" t="s">
        <v>78</v>
      </c>
      <c r="D113" s="1" t="s">
        <v>96</v>
      </c>
      <c r="E113" s="45" t="s">
        <v>38</v>
      </c>
      <c r="F113" s="8" t="s">
        <v>51</v>
      </c>
      <c r="G113" s="1" t="s">
        <v>21</v>
      </c>
      <c r="H113" s="1">
        <v>2</v>
      </c>
      <c r="I113" s="19">
        <f t="shared" si="14"/>
        <v>228</v>
      </c>
      <c r="J113" s="22" t="str">
        <f t="shared" ref="J113:J119" si="28">DEC2HEX(I113,4)</f>
        <v>00E4</v>
      </c>
      <c r="K113" s="1">
        <f t="shared" si="15"/>
        <v>229</v>
      </c>
      <c r="L113" s="8" t="str">
        <f t="shared" ref="L113:L119" si="29">DEC2HEX(K113,4)</f>
        <v>00E5</v>
      </c>
    </row>
    <row r="114" spans="2:12" x14ac:dyDescent="0.4">
      <c r="B114" s="72"/>
      <c r="C114" s="55" t="s">
        <v>13</v>
      </c>
      <c r="D114" s="9"/>
      <c r="E114" s="20"/>
      <c r="F114" s="17"/>
      <c r="G114" s="9" t="s">
        <v>21</v>
      </c>
      <c r="H114" s="9">
        <v>2</v>
      </c>
      <c r="I114" s="20">
        <f t="shared" si="14"/>
        <v>230</v>
      </c>
      <c r="J114" s="23" t="str">
        <f t="shared" si="28"/>
        <v>00E6</v>
      </c>
      <c r="K114" s="9">
        <f t="shared" si="15"/>
        <v>231</v>
      </c>
      <c r="L114" s="10" t="str">
        <f t="shared" si="29"/>
        <v>00E7</v>
      </c>
    </row>
    <row r="115" spans="2:12" x14ac:dyDescent="0.4">
      <c r="B115" s="72"/>
      <c r="C115" s="51" t="s">
        <v>97</v>
      </c>
      <c r="D115" s="6"/>
      <c r="E115" s="18"/>
      <c r="F115" s="15"/>
      <c r="G115" s="6" t="s">
        <v>21</v>
      </c>
      <c r="H115" s="6">
        <v>2</v>
      </c>
      <c r="I115" s="18">
        <f t="shared" si="14"/>
        <v>232</v>
      </c>
      <c r="J115" s="21" t="str">
        <f t="shared" si="28"/>
        <v>00E8</v>
      </c>
      <c r="K115" s="6">
        <f t="shared" si="15"/>
        <v>233</v>
      </c>
      <c r="L115" s="7" t="str">
        <f t="shared" si="29"/>
        <v>00E9</v>
      </c>
    </row>
    <row r="116" spans="2:12" x14ac:dyDescent="0.4">
      <c r="B116" s="72"/>
      <c r="C116" s="52" t="s">
        <v>98</v>
      </c>
      <c r="D116" s="1" t="s">
        <v>100</v>
      </c>
      <c r="E116" s="19"/>
      <c r="F116" s="16"/>
      <c r="G116" s="1" t="s">
        <v>21</v>
      </c>
      <c r="H116" s="1">
        <v>2</v>
      </c>
      <c r="I116" s="19">
        <f t="shared" si="14"/>
        <v>234</v>
      </c>
      <c r="J116" s="22" t="str">
        <f t="shared" si="28"/>
        <v>00EA</v>
      </c>
      <c r="K116" s="1">
        <f t="shared" si="15"/>
        <v>235</v>
      </c>
      <c r="L116" s="8" t="str">
        <f t="shared" si="29"/>
        <v>00EB</v>
      </c>
    </row>
    <row r="117" spans="2:12" x14ac:dyDescent="0.4">
      <c r="B117" s="72"/>
      <c r="C117" s="52" t="s">
        <v>14</v>
      </c>
      <c r="D117" s="1" t="s">
        <v>99</v>
      </c>
      <c r="E117" s="19"/>
      <c r="F117" s="16"/>
      <c r="G117" s="1" t="s">
        <v>22</v>
      </c>
      <c r="H117" s="1">
        <v>2</v>
      </c>
      <c r="I117" s="19">
        <f t="shared" si="14"/>
        <v>236</v>
      </c>
      <c r="J117" s="22" t="str">
        <f t="shared" si="28"/>
        <v>00EC</v>
      </c>
      <c r="K117" s="1">
        <f t="shared" si="15"/>
        <v>237</v>
      </c>
      <c r="L117" s="8" t="str">
        <f t="shared" si="29"/>
        <v>00ED</v>
      </c>
    </row>
    <row r="118" spans="2:12" x14ac:dyDescent="0.4">
      <c r="B118" s="72"/>
      <c r="C118" s="52" t="s">
        <v>15</v>
      </c>
      <c r="D118" s="4"/>
      <c r="E118" s="29"/>
      <c r="F118" s="30"/>
      <c r="G118" s="4" t="s">
        <v>50</v>
      </c>
      <c r="H118" s="4">
        <v>1</v>
      </c>
      <c r="I118" s="19">
        <f t="shared" si="14"/>
        <v>238</v>
      </c>
      <c r="J118" s="22" t="str">
        <f t="shared" si="28"/>
        <v>00EE</v>
      </c>
      <c r="K118" s="1">
        <f t="shared" si="15"/>
        <v>238</v>
      </c>
      <c r="L118" s="8" t="str">
        <f t="shared" si="29"/>
        <v>00EE</v>
      </c>
    </row>
    <row r="119" spans="2:12" x14ac:dyDescent="0.4">
      <c r="B119" s="72"/>
      <c r="C119" s="55" t="s">
        <v>16</v>
      </c>
      <c r="D119" s="50"/>
      <c r="E119" s="48"/>
      <c r="F119" s="49"/>
      <c r="G119" s="50" t="s">
        <v>50</v>
      </c>
      <c r="H119" s="50">
        <v>1</v>
      </c>
      <c r="I119" s="20">
        <f t="shared" si="14"/>
        <v>239</v>
      </c>
      <c r="J119" s="23" t="str">
        <f t="shared" si="28"/>
        <v>00EF</v>
      </c>
      <c r="K119" s="9">
        <f t="shared" si="15"/>
        <v>239</v>
      </c>
      <c r="L119" s="10" t="str">
        <f t="shared" si="29"/>
        <v>00EF</v>
      </c>
    </row>
    <row r="120" spans="2:12" x14ac:dyDescent="0.4">
      <c r="B120" s="72">
        <v>10</v>
      </c>
      <c r="C120" s="61" t="s">
        <v>18</v>
      </c>
      <c r="D120" s="42" t="s">
        <v>79</v>
      </c>
      <c r="E120" s="45">
        <v>0</v>
      </c>
      <c r="F120" s="27">
        <f>HEX2DEC("FFFFFFFF")</f>
        <v>4294967295</v>
      </c>
      <c r="G120" s="1" t="s">
        <v>43</v>
      </c>
      <c r="H120" s="1">
        <v>4</v>
      </c>
      <c r="I120" s="19">
        <f t="shared" si="14"/>
        <v>240</v>
      </c>
      <c r="J120" s="22" t="str">
        <f>DEC2HEX(I120,4)</f>
        <v>00F0</v>
      </c>
      <c r="K120" s="1">
        <f t="shared" si="15"/>
        <v>243</v>
      </c>
      <c r="L120" s="8" t="str">
        <f>DEC2HEX(K120,4)</f>
        <v>00F3</v>
      </c>
    </row>
    <row r="121" spans="2:12" x14ac:dyDescent="0.4">
      <c r="B121" s="72"/>
      <c r="C121" s="52" t="s">
        <v>78</v>
      </c>
      <c r="D121" s="1" t="s">
        <v>96</v>
      </c>
      <c r="E121" s="45" t="s">
        <v>38</v>
      </c>
      <c r="F121" s="8" t="s">
        <v>51</v>
      </c>
      <c r="G121" s="1" t="s">
        <v>21</v>
      </c>
      <c r="H121" s="1">
        <v>2</v>
      </c>
      <c r="I121" s="19">
        <f t="shared" si="14"/>
        <v>244</v>
      </c>
      <c r="J121" s="22" t="str">
        <f t="shared" ref="J121:J127" si="30">DEC2HEX(I121,4)</f>
        <v>00F4</v>
      </c>
      <c r="K121" s="1">
        <f t="shared" si="15"/>
        <v>245</v>
      </c>
      <c r="L121" s="8" t="str">
        <f t="shared" ref="L121:L127" si="31">DEC2HEX(K121,4)</f>
        <v>00F5</v>
      </c>
    </row>
    <row r="122" spans="2:12" x14ac:dyDescent="0.4">
      <c r="B122" s="72"/>
      <c r="C122" s="55" t="s">
        <v>13</v>
      </c>
      <c r="D122" s="9"/>
      <c r="E122" s="20"/>
      <c r="F122" s="17"/>
      <c r="G122" s="9" t="s">
        <v>21</v>
      </c>
      <c r="H122" s="9">
        <v>2</v>
      </c>
      <c r="I122" s="20">
        <f t="shared" si="14"/>
        <v>246</v>
      </c>
      <c r="J122" s="23" t="str">
        <f t="shared" si="30"/>
        <v>00F6</v>
      </c>
      <c r="K122" s="9">
        <f t="shared" si="15"/>
        <v>247</v>
      </c>
      <c r="L122" s="10" t="str">
        <f t="shared" si="31"/>
        <v>00F7</v>
      </c>
    </row>
    <row r="123" spans="2:12" x14ac:dyDescent="0.4">
      <c r="B123" s="72"/>
      <c r="C123" s="51" t="s">
        <v>97</v>
      </c>
      <c r="D123" s="6"/>
      <c r="E123" s="18"/>
      <c r="F123" s="15"/>
      <c r="G123" s="6" t="s">
        <v>21</v>
      </c>
      <c r="H123" s="6">
        <v>2</v>
      </c>
      <c r="I123" s="18">
        <f t="shared" si="14"/>
        <v>248</v>
      </c>
      <c r="J123" s="21" t="str">
        <f t="shared" si="30"/>
        <v>00F8</v>
      </c>
      <c r="K123" s="6">
        <f t="shared" si="15"/>
        <v>249</v>
      </c>
      <c r="L123" s="7" t="str">
        <f t="shared" si="31"/>
        <v>00F9</v>
      </c>
    </row>
    <row r="124" spans="2:12" x14ac:dyDescent="0.4">
      <c r="B124" s="72"/>
      <c r="C124" s="52" t="s">
        <v>98</v>
      </c>
      <c r="D124" s="1" t="s">
        <v>100</v>
      </c>
      <c r="E124" s="19"/>
      <c r="F124" s="16"/>
      <c r="G124" s="1" t="s">
        <v>21</v>
      </c>
      <c r="H124" s="1">
        <v>2</v>
      </c>
      <c r="I124" s="19">
        <f t="shared" si="14"/>
        <v>250</v>
      </c>
      <c r="J124" s="22" t="str">
        <f t="shared" si="30"/>
        <v>00FA</v>
      </c>
      <c r="K124" s="1">
        <f t="shared" si="15"/>
        <v>251</v>
      </c>
      <c r="L124" s="8" t="str">
        <f t="shared" si="31"/>
        <v>00FB</v>
      </c>
    </row>
    <row r="125" spans="2:12" x14ac:dyDescent="0.4">
      <c r="B125" s="72"/>
      <c r="C125" s="52" t="s">
        <v>14</v>
      </c>
      <c r="D125" s="1" t="s">
        <v>99</v>
      </c>
      <c r="E125" s="19"/>
      <c r="F125" s="16"/>
      <c r="G125" s="1" t="s">
        <v>22</v>
      </c>
      <c r="H125" s="1">
        <v>2</v>
      </c>
      <c r="I125" s="19">
        <f t="shared" si="14"/>
        <v>252</v>
      </c>
      <c r="J125" s="22" t="str">
        <f t="shared" si="30"/>
        <v>00FC</v>
      </c>
      <c r="K125" s="1">
        <f t="shared" si="15"/>
        <v>253</v>
      </c>
      <c r="L125" s="8" t="str">
        <f t="shared" si="31"/>
        <v>00FD</v>
      </c>
    </row>
    <row r="126" spans="2:12" x14ac:dyDescent="0.4">
      <c r="B126" s="72"/>
      <c r="C126" s="52" t="s">
        <v>15</v>
      </c>
      <c r="D126" s="4"/>
      <c r="E126" s="29"/>
      <c r="F126" s="30"/>
      <c r="G126" s="4" t="s">
        <v>50</v>
      </c>
      <c r="H126" s="4">
        <v>1</v>
      </c>
      <c r="I126" s="19">
        <f t="shared" si="14"/>
        <v>254</v>
      </c>
      <c r="J126" s="22" t="str">
        <f t="shared" si="30"/>
        <v>00FE</v>
      </c>
      <c r="K126" s="1">
        <f t="shared" si="15"/>
        <v>254</v>
      </c>
      <c r="L126" s="8" t="str">
        <f t="shared" si="31"/>
        <v>00FE</v>
      </c>
    </row>
    <row r="127" spans="2:12" x14ac:dyDescent="0.4">
      <c r="B127" s="72"/>
      <c r="C127" s="55" t="s">
        <v>16</v>
      </c>
      <c r="D127" s="50"/>
      <c r="E127" s="48"/>
      <c r="F127" s="49"/>
      <c r="G127" s="50" t="s">
        <v>50</v>
      </c>
      <c r="H127" s="50">
        <v>1</v>
      </c>
      <c r="I127" s="20">
        <f t="shared" si="14"/>
        <v>255</v>
      </c>
      <c r="J127" s="23" t="str">
        <f t="shared" si="30"/>
        <v>00FF</v>
      </c>
      <c r="K127" s="9">
        <f t="shared" si="15"/>
        <v>255</v>
      </c>
      <c r="L127" s="10" t="str">
        <f t="shared" si="31"/>
        <v>00FF</v>
      </c>
    </row>
    <row r="128" spans="2:12" x14ac:dyDescent="0.4">
      <c r="B128" s="72">
        <v>11</v>
      </c>
      <c r="C128" s="61" t="s">
        <v>18</v>
      </c>
      <c r="D128" s="42" t="s">
        <v>79</v>
      </c>
      <c r="E128" s="45">
        <v>0</v>
      </c>
      <c r="F128" s="27">
        <f>HEX2DEC("FFFFFFFF")</f>
        <v>4294967295</v>
      </c>
      <c r="G128" s="1" t="s">
        <v>43</v>
      </c>
      <c r="H128" s="1">
        <v>4</v>
      </c>
      <c r="I128" s="19">
        <f t="shared" ref="I128:I191" si="32">H127+I127</f>
        <v>256</v>
      </c>
      <c r="J128" s="22" t="str">
        <f>DEC2HEX(I128,4)</f>
        <v>0100</v>
      </c>
      <c r="K128" s="1">
        <f t="shared" ref="K128:K191" si="33">I128+H128-1</f>
        <v>259</v>
      </c>
      <c r="L128" s="8" t="str">
        <f>DEC2HEX(K128,4)</f>
        <v>0103</v>
      </c>
    </row>
    <row r="129" spans="2:12" x14ac:dyDescent="0.4">
      <c r="B129" s="72"/>
      <c r="C129" s="52" t="s">
        <v>78</v>
      </c>
      <c r="D129" s="1" t="s">
        <v>96</v>
      </c>
      <c r="E129" s="45" t="s">
        <v>38</v>
      </c>
      <c r="F129" s="8" t="s">
        <v>51</v>
      </c>
      <c r="G129" s="1" t="s">
        <v>21</v>
      </c>
      <c r="H129" s="1">
        <v>2</v>
      </c>
      <c r="I129" s="19">
        <f t="shared" si="32"/>
        <v>260</v>
      </c>
      <c r="J129" s="22" t="str">
        <f t="shared" ref="J129:J135" si="34">DEC2HEX(I129,4)</f>
        <v>0104</v>
      </c>
      <c r="K129" s="1">
        <f t="shared" si="33"/>
        <v>261</v>
      </c>
      <c r="L129" s="8" t="str">
        <f t="shared" ref="L129:L135" si="35">DEC2HEX(K129,4)</f>
        <v>0105</v>
      </c>
    </row>
    <row r="130" spans="2:12" x14ac:dyDescent="0.4">
      <c r="B130" s="72"/>
      <c r="C130" s="55" t="s">
        <v>13</v>
      </c>
      <c r="D130" s="9"/>
      <c r="E130" s="20"/>
      <c r="F130" s="17"/>
      <c r="G130" s="9" t="s">
        <v>21</v>
      </c>
      <c r="H130" s="9">
        <v>2</v>
      </c>
      <c r="I130" s="20">
        <f t="shared" si="32"/>
        <v>262</v>
      </c>
      <c r="J130" s="23" t="str">
        <f t="shared" si="34"/>
        <v>0106</v>
      </c>
      <c r="K130" s="9">
        <f t="shared" si="33"/>
        <v>263</v>
      </c>
      <c r="L130" s="10" t="str">
        <f t="shared" si="35"/>
        <v>0107</v>
      </c>
    </row>
    <row r="131" spans="2:12" x14ac:dyDescent="0.4">
      <c r="B131" s="72"/>
      <c r="C131" s="51" t="s">
        <v>97</v>
      </c>
      <c r="D131" s="6"/>
      <c r="E131" s="18"/>
      <c r="F131" s="15"/>
      <c r="G131" s="6" t="s">
        <v>21</v>
      </c>
      <c r="H131" s="6">
        <v>2</v>
      </c>
      <c r="I131" s="18">
        <f t="shared" si="32"/>
        <v>264</v>
      </c>
      <c r="J131" s="21" t="str">
        <f t="shared" si="34"/>
        <v>0108</v>
      </c>
      <c r="K131" s="6">
        <f t="shared" si="33"/>
        <v>265</v>
      </c>
      <c r="L131" s="7" t="str">
        <f t="shared" si="35"/>
        <v>0109</v>
      </c>
    </row>
    <row r="132" spans="2:12" x14ac:dyDescent="0.4">
      <c r="B132" s="72"/>
      <c r="C132" s="52" t="s">
        <v>98</v>
      </c>
      <c r="D132" s="1" t="s">
        <v>100</v>
      </c>
      <c r="E132" s="19"/>
      <c r="F132" s="16"/>
      <c r="G132" s="1" t="s">
        <v>21</v>
      </c>
      <c r="H132" s="1">
        <v>2</v>
      </c>
      <c r="I132" s="19">
        <f t="shared" si="32"/>
        <v>266</v>
      </c>
      <c r="J132" s="22" t="str">
        <f t="shared" si="34"/>
        <v>010A</v>
      </c>
      <c r="K132" s="1">
        <f t="shared" si="33"/>
        <v>267</v>
      </c>
      <c r="L132" s="8" t="str">
        <f t="shared" si="35"/>
        <v>010B</v>
      </c>
    </row>
    <row r="133" spans="2:12" x14ac:dyDescent="0.4">
      <c r="B133" s="72"/>
      <c r="C133" s="52" t="s">
        <v>14</v>
      </c>
      <c r="D133" s="1" t="s">
        <v>99</v>
      </c>
      <c r="E133" s="19"/>
      <c r="F133" s="16"/>
      <c r="G133" s="1" t="s">
        <v>22</v>
      </c>
      <c r="H133" s="1">
        <v>2</v>
      </c>
      <c r="I133" s="19">
        <f t="shared" si="32"/>
        <v>268</v>
      </c>
      <c r="J133" s="22" t="str">
        <f t="shared" si="34"/>
        <v>010C</v>
      </c>
      <c r="K133" s="1">
        <f t="shared" si="33"/>
        <v>269</v>
      </c>
      <c r="L133" s="8" t="str">
        <f t="shared" si="35"/>
        <v>010D</v>
      </c>
    </row>
    <row r="134" spans="2:12" x14ac:dyDescent="0.4">
      <c r="B134" s="72"/>
      <c r="C134" s="52" t="s">
        <v>15</v>
      </c>
      <c r="D134" s="4"/>
      <c r="E134" s="29"/>
      <c r="F134" s="30"/>
      <c r="G134" s="4" t="s">
        <v>50</v>
      </c>
      <c r="H134" s="4">
        <v>1</v>
      </c>
      <c r="I134" s="19">
        <f t="shared" si="32"/>
        <v>270</v>
      </c>
      <c r="J134" s="22" t="str">
        <f t="shared" si="34"/>
        <v>010E</v>
      </c>
      <c r="K134" s="1">
        <f t="shared" si="33"/>
        <v>270</v>
      </c>
      <c r="L134" s="8" t="str">
        <f t="shared" si="35"/>
        <v>010E</v>
      </c>
    </row>
    <row r="135" spans="2:12" x14ac:dyDescent="0.4">
      <c r="B135" s="72"/>
      <c r="C135" s="55" t="s">
        <v>16</v>
      </c>
      <c r="D135" s="50"/>
      <c r="E135" s="48"/>
      <c r="F135" s="49"/>
      <c r="G135" s="50" t="s">
        <v>50</v>
      </c>
      <c r="H135" s="50">
        <v>1</v>
      </c>
      <c r="I135" s="20">
        <f t="shared" si="32"/>
        <v>271</v>
      </c>
      <c r="J135" s="23" t="str">
        <f t="shared" si="34"/>
        <v>010F</v>
      </c>
      <c r="K135" s="9">
        <f t="shared" si="33"/>
        <v>271</v>
      </c>
      <c r="L135" s="10" t="str">
        <f t="shared" si="35"/>
        <v>010F</v>
      </c>
    </row>
    <row r="136" spans="2:12" x14ac:dyDescent="0.4">
      <c r="B136" s="72">
        <v>12</v>
      </c>
      <c r="C136" s="61" t="s">
        <v>18</v>
      </c>
      <c r="D136" s="42" t="s">
        <v>79</v>
      </c>
      <c r="E136" s="45">
        <v>0</v>
      </c>
      <c r="F136" s="27">
        <f>HEX2DEC("FFFFFFFF")</f>
        <v>4294967295</v>
      </c>
      <c r="G136" s="1" t="s">
        <v>43</v>
      </c>
      <c r="H136" s="1">
        <v>4</v>
      </c>
      <c r="I136" s="19">
        <f t="shared" si="32"/>
        <v>272</v>
      </c>
      <c r="J136" s="22" t="str">
        <f>DEC2HEX(I136,4)</f>
        <v>0110</v>
      </c>
      <c r="K136" s="1">
        <f t="shared" si="33"/>
        <v>275</v>
      </c>
      <c r="L136" s="8" t="str">
        <f>DEC2HEX(K136,4)</f>
        <v>0113</v>
      </c>
    </row>
    <row r="137" spans="2:12" x14ac:dyDescent="0.4">
      <c r="B137" s="72"/>
      <c r="C137" s="52" t="s">
        <v>78</v>
      </c>
      <c r="D137" s="1" t="s">
        <v>96</v>
      </c>
      <c r="E137" s="45" t="s">
        <v>38</v>
      </c>
      <c r="F137" s="8" t="s">
        <v>51</v>
      </c>
      <c r="G137" s="1" t="s">
        <v>21</v>
      </c>
      <c r="H137" s="1">
        <v>2</v>
      </c>
      <c r="I137" s="19">
        <f t="shared" si="32"/>
        <v>276</v>
      </c>
      <c r="J137" s="22" t="str">
        <f t="shared" ref="J137:J143" si="36">DEC2HEX(I137,4)</f>
        <v>0114</v>
      </c>
      <c r="K137" s="1">
        <f t="shared" si="33"/>
        <v>277</v>
      </c>
      <c r="L137" s="8" t="str">
        <f t="shared" ref="L137:L143" si="37">DEC2HEX(K137,4)</f>
        <v>0115</v>
      </c>
    </row>
    <row r="138" spans="2:12" x14ac:dyDescent="0.4">
      <c r="B138" s="72"/>
      <c r="C138" s="55" t="s">
        <v>13</v>
      </c>
      <c r="D138" s="9"/>
      <c r="E138" s="20"/>
      <c r="F138" s="17"/>
      <c r="G138" s="9" t="s">
        <v>21</v>
      </c>
      <c r="H138" s="9">
        <v>2</v>
      </c>
      <c r="I138" s="20">
        <f t="shared" si="32"/>
        <v>278</v>
      </c>
      <c r="J138" s="23" t="str">
        <f t="shared" si="36"/>
        <v>0116</v>
      </c>
      <c r="K138" s="9">
        <f t="shared" si="33"/>
        <v>279</v>
      </c>
      <c r="L138" s="10" t="str">
        <f t="shared" si="37"/>
        <v>0117</v>
      </c>
    </row>
    <row r="139" spans="2:12" x14ac:dyDescent="0.4">
      <c r="B139" s="72"/>
      <c r="C139" s="51" t="s">
        <v>97</v>
      </c>
      <c r="D139" s="6"/>
      <c r="E139" s="18"/>
      <c r="F139" s="15"/>
      <c r="G139" s="6" t="s">
        <v>21</v>
      </c>
      <c r="H139" s="6">
        <v>2</v>
      </c>
      <c r="I139" s="18">
        <f t="shared" si="32"/>
        <v>280</v>
      </c>
      <c r="J139" s="21" t="str">
        <f t="shared" si="36"/>
        <v>0118</v>
      </c>
      <c r="K139" s="6">
        <f t="shared" si="33"/>
        <v>281</v>
      </c>
      <c r="L139" s="7" t="str">
        <f t="shared" si="37"/>
        <v>0119</v>
      </c>
    </row>
    <row r="140" spans="2:12" x14ac:dyDescent="0.4">
      <c r="B140" s="72"/>
      <c r="C140" s="52" t="s">
        <v>98</v>
      </c>
      <c r="D140" s="1" t="s">
        <v>100</v>
      </c>
      <c r="E140" s="19"/>
      <c r="F140" s="16"/>
      <c r="G140" s="1" t="s">
        <v>21</v>
      </c>
      <c r="H140" s="1">
        <v>2</v>
      </c>
      <c r="I140" s="19">
        <f t="shared" si="32"/>
        <v>282</v>
      </c>
      <c r="J140" s="22" t="str">
        <f t="shared" si="36"/>
        <v>011A</v>
      </c>
      <c r="K140" s="1">
        <f t="shared" si="33"/>
        <v>283</v>
      </c>
      <c r="L140" s="8" t="str">
        <f t="shared" si="37"/>
        <v>011B</v>
      </c>
    </row>
    <row r="141" spans="2:12" x14ac:dyDescent="0.4">
      <c r="B141" s="72"/>
      <c r="C141" s="52" t="s">
        <v>14</v>
      </c>
      <c r="D141" s="1" t="s">
        <v>99</v>
      </c>
      <c r="E141" s="19"/>
      <c r="F141" s="16"/>
      <c r="G141" s="1" t="s">
        <v>22</v>
      </c>
      <c r="H141" s="1">
        <v>2</v>
      </c>
      <c r="I141" s="19">
        <f t="shared" si="32"/>
        <v>284</v>
      </c>
      <c r="J141" s="22" t="str">
        <f t="shared" si="36"/>
        <v>011C</v>
      </c>
      <c r="K141" s="1">
        <f t="shared" si="33"/>
        <v>285</v>
      </c>
      <c r="L141" s="8" t="str">
        <f t="shared" si="37"/>
        <v>011D</v>
      </c>
    </row>
    <row r="142" spans="2:12" x14ac:dyDescent="0.4">
      <c r="B142" s="72"/>
      <c r="C142" s="52" t="s">
        <v>15</v>
      </c>
      <c r="D142" s="4"/>
      <c r="E142" s="29"/>
      <c r="F142" s="30"/>
      <c r="G142" s="4" t="s">
        <v>50</v>
      </c>
      <c r="H142" s="4">
        <v>1</v>
      </c>
      <c r="I142" s="19">
        <f t="shared" si="32"/>
        <v>286</v>
      </c>
      <c r="J142" s="22" t="str">
        <f t="shared" si="36"/>
        <v>011E</v>
      </c>
      <c r="K142" s="1">
        <f t="shared" si="33"/>
        <v>286</v>
      </c>
      <c r="L142" s="8" t="str">
        <f t="shared" si="37"/>
        <v>011E</v>
      </c>
    </row>
    <row r="143" spans="2:12" x14ac:dyDescent="0.4">
      <c r="B143" s="72"/>
      <c r="C143" s="55" t="s">
        <v>16</v>
      </c>
      <c r="D143" s="50"/>
      <c r="E143" s="48"/>
      <c r="F143" s="49"/>
      <c r="G143" s="50" t="s">
        <v>50</v>
      </c>
      <c r="H143" s="50">
        <v>1</v>
      </c>
      <c r="I143" s="20">
        <f t="shared" si="32"/>
        <v>287</v>
      </c>
      <c r="J143" s="23" t="str">
        <f t="shared" si="36"/>
        <v>011F</v>
      </c>
      <c r="K143" s="9">
        <f t="shared" si="33"/>
        <v>287</v>
      </c>
      <c r="L143" s="10" t="str">
        <f t="shared" si="37"/>
        <v>011F</v>
      </c>
    </row>
    <row r="144" spans="2:12" x14ac:dyDescent="0.4">
      <c r="B144" s="72">
        <v>13</v>
      </c>
      <c r="C144" s="61" t="s">
        <v>18</v>
      </c>
      <c r="D144" s="42" t="s">
        <v>79</v>
      </c>
      <c r="E144" s="45">
        <v>0</v>
      </c>
      <c r="F144" s="27">
        <f>HEX2DEC("FFFFFFFF")</f>
        <v>4294967295</v>
      </c>
      <c r="G144" s="1" t="s">
        <v>43</v>
      </c>
      <c r="H144" s="1">
        <v>4</v>
      </c>
      <c r="I144" s="19">
        <f t="shared" si="32"/>
        <v>288</v>
      </c>
      <c r="J144" s="22" t="str">
        <f>DEC2HEX(I144,4)</f>
        <v>0120</v>
      </c>
      <c r="K144" s="1">
        <f t="shared" si="33"/>
        <v>291</v>
      </c>
      <c r="L144" s="8" t="str">
        <f>DEC2HEX(K144,4)</f>
        <v>0123</v>
      </c>
    </row>
    <row r="145" spans="2:12" x14ac:dyDescent="0.4">
      <c r="B145" s="72"/>
      <c r="C145" s="52" t="s">
        <v>78</v>
      </c>
      <c r="D145" s="1" t="s">
        <v>96</v>
      </c>
      <c r="E145" s="45" t="s">
        <v>38</v>
      </c>
      <c r="F145" s="8" t="s">
        <v>51</v>
      </c>
      <c r="G145" s="1" t="s">
        <v>21</v>
      </c>
      <c r="H145" s="1">
        <v>2</v>
      </c>
      <c r="I145" s="19">
        <f t="shared" si="32"/>
        <v>292</v>
      </c>
      <c r="J145" s="22" t="str">
        <f t="shared" ref="J145:J151" si="38">DEC2HEX(I145,4)</f>
        <v>0124</v>
      </c>
      <c r="K145" s="1">
        <f t="shared" si="33"/>
        <v>293</v>
      </c>
      <c r="L145" s="8" t="str">
        <f t="shared" ref="L145:L151" si="39">DEC2HEX(K145,4)</f>
        <v>0125</v>
      </c>
    </row>
    <row r="146" spans="2:12" x14ac:dyDescent="0.4">
      <c r="B146" s="72"/>
      <c r="C146" s="55" t="s">
        <v>13</v>
      </c>
      <c r="D146" s="9"/>
      <c r="E146" s="20"/>
      <c r="F146" s="17"/>
      <c r="G146" s="9" t="s">
        <v>21</v>
      </c>
      <c r="H146" s="9">
        <v>2</v>
      </c>
      <c r="I146" s="20">
        <f t="shared" si="32"/>
        <v>294</v>
      </c>
      <c r="J146" s="23" t="str">
        <f t="shared" si="38"/>
        <v>0126</v>
      </c>
      <c r="K146" s="9">
        <f t="shared" si="33"/>
        <v>295</v>
      </c>
      <c r="L146" s="10" t="str">
        <f t="shared" si="39"/>
        <v>0127</v>
      </c>
    </row>
    <row r="147" spans="2:12" x14ac:dyDescent="0.4">
      <c r="B147" s="72"/>
      <c r="C147" s="51" t="s">
        <v>97</v>
      </c>
      <c r="D147" s="6"/>
      <c r="E147" s="18"/>
      <c r="F147" s="15"/>
      <c r="G147" s="6" t="s">
        <v>21</v>
      </c>
      <c r="H147" s="6">
        <v>2</v>
      </c>
      <c r="I147" s="18">
        <f t="shared" si="32"/>
        <v>296</v>
      </c>
      <c r="J147" s="21" t="str">
        <f t="shared" si="38"/>
        <v>0128</v>
      </c>
      <c r="K147" s="6">
        <f t="shared" si="33"/>
        <v>297</v>
      </c>
      <c r="L147" s="7" t="str">
        <f t="shared" si="39"/>
        <v>0129</v>
      </c>
    </row>
    <row r="148" spans="2:12" x14ac:dyDescent="0.4">
      <c r="B148" s="72"/>
      <c r="C148" s="52" t="s">
        <v>98</v>
      </c>
      <c r="D148" s="1" t="s">
        <v>100</v>
      </c>
      <c r="E148" s="19"/>
      <c r="F148" s="16"/>
      <c r="G148" s="1" t="s">
        <v>21</v>
      </c>
      <c r="H148" s="1">
        <v>2</v>
      </c>
      <c r="I148" s="19">
        <f t="shared" si="32"/>
        <v>298</v>
      </c>
      <c r="J148" s="22" t="str">
        <f t="shared" si="38"/>
        <v>012A</v>
      </c>
      <c r="K148" s="1">
        <f t="shared" si="33"/>
        <v>299</v>
      </c>
      <c r="L148" s="8" t="str">
        <f t="shared" si="39"/>
        <v>012B</v>
      </c>
    </row>
    <row r="149" spans="2:12" x14ac:dyDescent="0.4">
      <c r="B149" s="72"/>
      <c r="C149" s="52" t="s">
        <v>14</v>
      </c>
      <c r="D149" s="1" t="s">
        <v>99</v>
      </c>
      <c r="E149" s="19"/>
      <c r="F149" s="16"/>
      <c r="G149" s="1" t="s">
        <v>22</v>
      </c>
      <c r="H149" s="1">
        <v>2</v>
      </c>
      <c r="I149" s="19">
        <f t="shared" si="32"/>
        <v>300</v>
      </c>
      <c r="J149" s="22" t="str">
        <f t="shared" si="38"/>
        <v>012C</v>
      </c>
      <c r="K149" s="1">
        <f t="shared" si="33"/>
        <v>301</v>
      </c>
      <c r="L149" s="8" t="str">
        <f t="shared" si="39"/>
        <v>012D</v>
      </c>
    </row>
    <row r="150" spans="2:12" x14ac:dyDescent="0.4">
      <c r="B150" s="72"/>
      <c r="C150" s="52" t="s">
        <v>15</v>
      </c>
      <c r="D150" s="4"/>
      <c r="E150" s="29"/>
      <c r="F150" s="30"/>
      <c r="G150" s="4" t="s">
        <v>50</v>
      </c>
      <c r="H150" s="4">
        <v>1</v>
      </c>
      <c r="I150" s="19">
        <f t="shared" si="32"/>
        <v>302</v>
      </c>
      <c r="J150" s="22" t="str">
        <f t="shared" si="38"/>
        <v>012E</v>
      </c>
      <c r="K150" s="1">
        <f t="shared" si="33"/>
        <v>302</v>
      </c>
      <c r="L150" s="8" t="str">
        <f t="shared" si="39"/>
        <v>012E</v>
      </c>
    </row>
    <row r="151" spans="2:12" x14ac:dyDescent="0.4">
      <c r="B151" s="72"/>
      <c r="C151" s="55" t="s">
        <v>16</v>
      </c>
      <c r="D151" s="50"/>
      <c r="E151" s="48"/>
      <c r="F151" s="49"/>
      <c r="G151" s="50" t="s">
        <v>50</v>
      </c>
      <c r="H151" s="50">
        <v>1</v>
      </c>
      <c r="I151" s="20">
        <f t="shared" si="32"/>
        <v>303</v>
      </c>
      <c r="J151" s="23" t="str">
        <f t="shared" si="38"/>
        <v>012F</v>
      </c>
      <c r="K151" s="9">
        <f t="shared" si="33"/>
        <v>303</v>
      </c>
      <c r="L151" s="10" t="str">
        <f t="shared" si="39"/>
        <v>012F</v>
      </c>
    </row>
    <row r="152" spans="2:12" x14ac:dyDescent="0.4">
      <c r="B152" s="72">
        <v>14</v>
      </c>
      <c r="C152" s="61" t="s">
        <v>18</v>
      </c>
      <c r="D152" s="42" t="s">
        <v>79</v>
      </c>
      <c r="E152" s="45">
        <v>0</v>
      </c>
      <c r="F152" s="27">
        <f>HEX2DEC("FFFFFFFF")</f>
        <v>4294967295</v>
      </c>
      <c r="G152" s="1" t="s">
        <v>43</v>
      </c>
      <c r="H152" s="1">
        <v>4</v>
      </c>
      <c r="I152" s="19">
        <f t="shared" si="32"/>
        <v>304</v>
      </c>
      <c r="J152" s="22" t="str">
        <f>DEC2HEX(I152,4)</f>
        <v>0130</v>
      </c>
      <c r="K152" s="1">
        <f t="shared" si="33"/>
        <v>307</v>
      </c>
      <c r="L152" s="8" t="str">
        <f>DEC2HEX(K152,4)</f>
        <v>0133</v>
      </c>
    </row>
    <row r="153" spans="2:12" x14ac:dyDescent="0.4">
      <c r="B153" s="72"/>
      <c r="C153" s="52" t="s">
        <v>78</v>
      </c>
      <c r="D153" s="1" t="s">
        <v>96</v>
      </c>
      <c r="E153" s="45" t="s">
        <v>38</v>
      </c>
      <c r="F153" s="8" t="s">
        <v>51</v>
      </c>
      <c r="G153" s="1" t="s">
        <v>21</v>
      </c>
      <c r="H153" s="1">
        <v>2</v>
      </c>
      <c r="I153" s="19">
        <f t="shared" si="32"/>
        <v>308</v>
      </c>
      <c r="J153" s="22" t="str">
        <f t="shared" ref="J153:J159" si="40">DEC2HEX(I153,4)</f>
        <v>0134</v>
      </c>
      <c r="K153" s="1">
        <f t="shared" si="33"/>
        <v>309</v>
      </c>
      <c r="L153" s="8" t="str">
        <f t="shared" ref="L153:L159" si="41">DEC2HEX(K153,4)</f>
        <v>0135</v>
      </c>
    </row>
    <row r="154" spans="2:12" x14ac:dyDescent="0.4">
      <c r="B154" s="72"/>
      <c r="C154" s="55" t="s">
        <v>13</v>
      </c>
      <c r="D154" s="9"/>
      <c r="E154" s="20"/>
      <c r="F154" s="17"/>
      <c r="G154" s="9" t="s">
        <v>21</v>
      </c>
      <c r="H154" s="9">
        <v>2</v>
      </c>
      <c r="I154" s="20">
        <f t="shared" si="32"/>
        <v>310</v>
      </c>
      <c r="J154" s="23" t="str">
        <f t="shared" si="40"/>
        <v>0136</v>
      </c>
      <c r="K154" s="9">
        <f t="shared" si="33"/>
        <v>311</v>
      </c>
      <c r="L154" s="10" t="str">
        <f t="shared" si="41"/>
        <v>0137</v>
      </c>
    </row>
    <row r="155" spans="2:12" x14ac:dyDescent="0.4">
      <c r="B155" s="72"/>
      <c r="C155" s="51" t="s">
        <v>97</v>
      </c>
      <c r="D155" s="6"/>
      <c r="E155" s="18"/>
      <c r="F155" s="15"/>
      <c r="G155" s="6" t="s">
        <v>21</v>
      </c>
      <c r="H155" s="6">
        <v>2</v>
      </c>
      <c r="I155" s="18">
        <f t="shared" si="32"/>
        <v>312</v>
      </c>
      <c r="J155" s="21" t="str">
        <f t="shared" si="40"/>
        <v>0138</v>
      </c>
      <c r="K155" s="6">
        <f t="shared" si="33"/>
        <v>313</v>
      </c>
      <c r="L155" s="7" t="str">
        <f t="shared" si="41"/>
        <v>0139</v>
      </c>
    </row>
    <row r="156" spans="2:12" x14ac:dyDescent="0.4">
      <c r="B156" s="72"/>
      <c r="C156" s="52" t="s">
        <v>98</v>
      </c>
      <c r="D156" s="1" t="s">
        <v>100</v>
      </c>
      <c r="E156" s="19"/>
      <c r="F156" s="16"/>
      <c r="G156" s="1" t="s">
        <v>21</v>
      </c>
      <c r="H156" s="1">
        <v>2</v>
      </c>
      <c r="I156" s="19">
        <f t="shared" si="32"/>
        <v>314</v>
      </c>
      <c r="J156" s="22" t="str">
        <f t="shared" si="40"/>
        <v>013A</v>
      </c>
      <c r="K156" s="1">
        <f t="shared" si="33"/>
        <v>315</v>
      </c>
      <c r="L156" s="8" t="str">
        <f t="shared" si="41"/>
        <v>013B</v>
      </c>
    </row>
    <row r="157" spans="2:12" x14ac:dyDescent="0.4">
      <c r="B157" s="72"/>
      <c r="C157" s="52" t="s">
        <v>14</v>
      </c>
      <c r="D157" s="1" t="s">
        <v>99</v>
      </c>
      <c r="E157" s="19"/>
      <c r="F157" s="16"/>
      <c r="G157" s="1" t="s">
        <v>22</v>
      </c>
      <c r="H157" s="1">
        <v>2</v>
      </c>
      <c r="I157" s="19">
        <f t="shared" si="32"/>
        <v>316</v>
      </c>
      <c r="J157" s="22" t="str">
        <f t="shared" si="40"/>
        <v>013C</v>
      </c>
      <c r="K157" s="1">
        <f t="shared" si="33"/>
        <v>317</v>
      </c>
      <c r="L157" s="8" t="str">
        <f t="shared" si="41"/>
        <v>013D</v>
      </c>
    </row>
    <row r="158" spans="2:12" x14ac:dyDescent="0.4">
      <c r="B158" s="72"/>
      <c r="C158" s="52" t="s">
        <v>15</v>
      </c>
      <c r="D158" s="4"/>
      <c r="E158" s="29"/>
      <c r="F158" s="30"/>
      <c r="G158" s="4" t="s">
        <v>50</v>
      </c>
      <c r="H158" s="4">
        <v>1</v>
      </c>
      <c r="I158" s="19">
        <f t="shared" si="32"/>
        <v>318</v>
      </c>
      <c r="J158" s="22" t="str">
        <f t="shared" si="40"/>
        <v>013E</v>
      </c>
      <c r="K158" s="1">
        <f t="shared" si="33"/>
        <v>318</v>
      </c>
      <c r="L158" s="8" t="str">
        <f t="shared" si="41"/>
        <v>013E</v>
      </c>
    </row>
    <row r="159" spans="2:12" x14ac:dyDescent="0.4">
      <c r="B159" s="72"/>
      <c r="C159" s="55" t="s">
        <v>16</v>
      </c>
      <c r="D159" s="50"/>
      <c r="E159" s="48"/>
      <c r="F159" s="49"/>
      <c r="G159" s="50" t="s">
        <v>50</v>
      </c>
      <c r="H159" s="50">
        <v>1</v>
      </c>
      <c r="I159" s="20">
        <f t="shared" si="32"/>
        <v>319</v>
      </c>
      <c r="J159" s="23" t="str">
        <f t="shared" si="40"/>
        <v>013F</v>
      </c>
      <c r="K159" s="9">
        <f t="shared" si="33"/>
        <v>319</v>
      </c>
      <c r="L159" s="10" t="str">
        <f t="shared" si="41"/>
        <v>013F</v>
      </c>
    </row>
    <row r="160" spans="2:12" x14ac:dyDescent="0.4">
      <c r="B160" s="72">
        <v>15</v>
      </c>
      <c r="C160" s="61" t="s">
        <v>18</v>
      </c>
      <c r="D160" s="42" t="s">
        <v>79</v>
      </c>
      <c r="E160" s="45">
        <v>0</v>
      </c>
      <c r="F160" s="27">
        <f>HEX2DEC("FFFFFFFF")</f>
        <v>4294967295</v>
      </c>
      <c r="G160" s="1" t="s">
        <v>43</v>
      </c>
      <c r="H160" s="1">
        <v>4</v>
      </c>
      <c r="I160" s="19">
        <f t="shared" si="32"/>
        <v>320</v>
      </c>
      <c r="J160" s="22" t="str">
        <f>DEC2HEX(I160,4)</f>
        <v>0140</v>
      </c>
      <c r="K160" s="1">
        <f t="shared" si="33"/>
        <v>323</v>
      </c>
      <c r="L160" s="8" t="str">
        <f>DEC2HEX(K160,4)</f>
        <v>0143</v>
      </c>
    </row>
    <row r="161" spans="2:12" x14ac:dyDescent="0.4">
      <c r="B161" s="72"/>
      <c r="C161" s="52" t="s">
        <v>78</v>
      </c>
      <c r="D161" s="1" t="s">
        <v>96</v>
      </c>
      <c r="E161" s="45" t="s">
        <v>38</v>
      </c>
      <c r="F161" s="8" t="s">
        <v>51</v>
      </c>
      <c r="G161" s="1" t="s">
        <v>21</v>
      </c>
      <c r="H161" s="1">
        <v>2</v>
      </c>
      <c r="I161" s="19">
        <f t="shared" si="32"/>
        <v>324</v>
      </c>
      <c r="J161" s="22" t="str">
        <f t="shared" ref="J161:J167" si="42">DEC2HEX(I161,4)</f>
        <v>0144</v>
      </c>
      <c r="K161" s="1">
        <f t="shared" si="33"/>
        <v>325</v>
      </c>
      <c r="L161" s="8" t="str">
        <f t="shared" ref="L161:L167" si="43">DEC2HEX(K161,4)</f>
        <v>0145</v>
      </c>
    </row>
    <row r="162" spans="2:12" x14ac:dyDescent="0.4">
      <c r="B162" s="72"/>
      <c r="C162" s="55" t="s">
        <v>13</v>
      </c>
      <c r="D162" s="9"/>
      <c r="E162" s="20"/>
      <c r="F162" s="17"/>
      <c r="G162" s="9" t="s">
        <v>21</v>
      </c>
      <c r="H162" s="9">
        <v>2</v>
      </c>
      <c r="I162" s="20">
        <f t="shared" si="32"/>
        <v>326</v>
      </c>
      <c r="J162" s="23" t="str">
        <f t="shared" si="42"/>
        <v>0146</v>
      </c>
      <c r="K162" s="9">
        <f t="shared" si="33"/>
        <v>327</v>
      </c>
      <c r="L162" s="10" t="str">
        <f t="shared" si="43"/>
        <v>0147</v>
      </c>
    </row>
    <row r="163" spans="2:12" x14ac:dyDescent="0.4">
      <c r="B163" s="72"/>
      <c r="C163" s="51" t="s">
        <v>97</v>
      </c>
      <c r="D163" s="6"/>
      <c r="E163" s="18"/>
      <c r="F163" s="15"/>
      <c r="G163" s="6" t="s">
        <v>21</v>
      </c>
      <c r="H163" s="6">
        <v>2</v>
      </c>
      <c r="I163" s="18">
        <f t="shared" si="32"/>
        <v>328</v>
      </c>
      <c r="J163" s="21" t="str">
        <f t="shared" si="42"/>
        <v>0148</v>
      </c>
      <c r="K163" s="6">
        <f t="shared" si="33"/>
        <v>329</v>
      </c>
      <c r="L163" s="7" t="str">
        <f t="shared" si="43"/>
        <v>0149</v>
      </c>
    </row>
    <row r="164" spans="2:12" x14ac:dyDescent="0.4">
      <c r="B164" s="72"/>
      <c r="C164" s="52" t="s">
        <v>98</v>
      </c>
      <c r="D164" s="1" t="s">
        <v>100</v>
      </c>
      <c r="E164" s="19"/>
      <c r="F164" s="16"/>
      <c r="G164" s="1" t="s">
        <v>21</v>
      </c>
      <c r="H164" s="1">
        <v>2</v>
      </c>
      <c r="I164" s="19">
        <f t="shared" si="32"/>
        <v>330</v>
      </c>
      <c r="J164" s="22" t="str">
        <f t="shared" si="42"/>
        <v>014A</v>
      </c>
      <c r="K164" s="1">
        <f t="shared" si="33"/>
        <v>331</v>
      </c>
      <c r="L164" s="8" t="str">
        <f t="shared" si="43"/>
        <v>014B</v>
      </c>
    </row>
    <row r="165" spans="2:12" x14ac:dyDescent="0.4">
      <c r="B165" s="72"/>
      <c r="C165" s="52" t="s">
        <v>14</v>
      </c>
      <c r="D165" s="1" t="s">
        <v>99</v>
      </c>
      <c r="E165" s="19"/>
      <c r="F165" s="16"/>
      <c r="G165" s="1" t="s">
        <v>22</v>
      </c>
      <c r="H165" s="1">
        <v>2</v>
      </c>
      <c r="I165" s="19">
        <f t="shared" si="32"/>
        <v>332</v>
      </c>
      <c r="J165" s="22" t="str">
        <f t="shared" si="42"/>
        <v>014C</v>
      </c>
      <c r="K165" s="1">
        <f t="shared" si="33"/>
        <v>333</v>
      </c>
      <c r="L165" s="8" t="str">
        <f t="shared" si="43"/>
        <v>014D</v>
      </c>
    </row>
    <row r="166" spans="2:12" x14ac:dyDescent="0.4">
      <c r="B166" s="72"/>
      <c r="C166" s="52" t="s">
        <v>15</v>
      </c>
      <c r="D166" s="4"/>
      <c r="E166" s="29"/>
      <c r="F166" s="30"/>
      <c r="G166" s="4" t="s">
        <v>50</v>
      </c>
      <c r="H166" s="4">
        <v>1</v>
      </c>
      <c r="I166" s="19">
        <f t="shared" si="32"/>
        <v>334</v>
      </c>
      <c r="J166" s="22" t="str">
        <f t="shared" si="42"/>
        <v>014E</v>
      </c>
      <c r="K166" s="1">
        <f t="shared" si="33"/>
        <v>334</v>
      </c>
      <c r="L166" s="8" t="str">
        <f t="shared" si="43"/>
        <v>014E</v>
      </c>
    </row>
    <row r="167" spans="2:12" x14ac:dyDescent="0.4">
      <c r="B167" s="72"/>
      <c r="C167" s="55" t="s">
        <v>16</v>
      </c>
      <c r="D167" s="50"/>
      <c r="E167" s="48"/>
      <c r="F167" s="49"/>
      <c r="G167" s="50" t="s">
        <v>50</v>
      </c>
      <c r="H167" s="50">
        <v>1</v>
      </c>
      <c r="I167" s="20">
        <f t="shared" si="32"/>
        <v>335</v>
      </c>
      <c r="J167" s="23" t="str">
        <f t="shared" si="42"/>
        <v>014F</v>
      </c>
      <c r="K167" s="9">
        <f t="shared" si="33"/>
        <v>335</v>
      </c>
      <c r="L167" s="10" t="str">
        <f t="shared" si="43"/>
        <v>014F</v>
      </c>
    </row>
    <row r="168" spans="2:12" x14ac:dyDescent="0.4">
      <c r="B168" s="72">
        <v>16</v>
      </c>
      <c r="C168" s="61" t="s">
        <v>18</v>
      </c>
      <c r="D168" s="42" t="s">
        <v>79</v>
      </c>
      <c r="E168" s="45">
        <v>0</v>
      </c>
      <c r="F168" s="27">
        <f>HEX2DEC("FFFFFFFF")</f>
        <v>4294967295</v>
      </c>
      <c r="G168" s="1" t="s">
        <v>43</v>
      </c>
      <c r="H168" s="1">
        <v>4</v>
      </c>
      <c r="I168" s="19">
        <f t="shared" si="32"/>
        <v>336</v>
      </c>
      <c r="J168" s="22" t="str">
        <f>DEC2HEX(I168,4)</f>
        <v>0150</v>
      </c>
      <c r="K168" s="1">
        <f t="shared" si="33"/>
        <v>339</v>
      </c>
      <c r="L168" s="8" t="str">
        <f>DEC2HEX(K168,4)</f>
        <v>0153</v>
      </c>
    </row>
    <row r="169" spans="2:12" x14ac:dyDescent="0.4">
      <c r="B169" s="72"/>
      <c r="C169" s="52" t="s">
        <v>78</v>
      </c>
      <c r="D169" s="1" t="s">
        <v>96</v>
      </c>
      <c r="E169" s="45" t="s">
        <v>38</v>
      </c>
      <c r="F169" s="8" t="s">
        <v>51</v>
      </c>
      <c r="G169" s="1" t="s">
        <v>21</v>
      </c>
      <c r="H169" s="1">
        <v>2</v>
      </c>
      <c r="I169" s="19">
        <f t="shared" si="32"/>
        <v>340</v>
      </c>
      <c r="J169" s="22" t="str">
        <f t="shared" ref="J169:J175" si="44">DEC2HEX(I169,4)</f>
        <v>0154</v>
      </c>
      <c r="K169" s="1">
        <f t="shared" si="33"/>
        <v>341</v>
      </c>
      <c r="L169" s="8" t="str">
        <f t="shared" ref="L169:L175" si="45">DEC2HEX(K169,4)</f>
        <v>0155</v>
      </c>
    </row>
    <row r="170" spans="2:12" x14ac:dyDescent="0.4">
      <c r="B170" s="72"/>
      <c r="C170" s="55" t="s">
        <v>13</v>
      </c>
      <c r="D170" s="9"/>
      <c r="E170" s="20"/>
      <c r="F170" s="17"/>
      <c r="G170" s="9" t="s">
        <v>21</v>
      </c>
      <c r="H170" s="9">
        <v>2</v>
      </c>
      <c r="I170" s="20">
        <f t="shared" si="32"/>
        <v>342</v>
      </c>
      <c r="J170" s="23" t="str">
        <f t="shared" si="44"/>
        <v>0156</v>
      </c>
      <c r="K170" s="9">
        <f t="shared" si="33"/>
        <v>343</v>
      </c>
      <c r="L170" s="10" t="str">
        <f t="shared" si="45"/>
        <v>0157</v>
      </c>
    </row>
    <row r="171" spans="2:12" x14ac:dyDescent="0.4">
      <c r="B171" s="72"/>
      <c r="C171" s="51" t="s">
        <v>97</v>
      </c>
      <c r="D171" s="6"/>
      <c r="E171" s="18"/>
      <c r="F171" s="15"/>
      <c r="G171" s="6" t="s">
        <v>21</v>
      </c>
      <c r="H171" s="6">
        <v>2</v>
      </c>
      <c r="I171" s="18">
        <f t="shared" si="32"/>
        <v>344</v>
      </c>
      <c r="J171" s="21" t="str">
        <f t="shared" si="44"/>
        <v>0158</v>
      </c>
      <c r="K171" s="6">
        <f t="shared" si="33"/>
        <v>345</v>
      </c>
      <c r="L171" s="7" t="str">
        <f t="shared" si="45"/>
        <v>0159</v>
      </c>
    </row>
    <row r="172" spans="2:12" x14ac:dyDescent="0.4">
      <c r="B172" s="72"/>
      <c r="C172" s="52" t="s">
        <v>98</v>
      </c>
      <c r="D172" s="1" t="s">
        <v>100</v>
      </c>
      <c r="E172" s="19"/>
      <c r="F172" s="16"/>
      <c r="G172" s="1" t="s">
        <v>21</v>
      </c>
      <c r="H172" s="1">
        <v>2</v>
      </c>
      <c r="I172" s="19">
        <f t="shared" si="32"/>
        <v>346</v>
      </c>
      <c r="J172" s="22" t="str">
        <f t="shared" si="44"/>
        <v>015A</v>
      </c>
      <c r="K172" s="1">
        <f t="shared" si="33"/>
        <v>347</v>
      </c>
      <c r="L172" s="8" t="str">
        <f t="shared" si="45"/>
        <v>015B</v>
      </c>
    </row>
    <row r="173" spans="2:12" x14ac:dyDescent="0.4">
      <c r="B173" s="72"/>
      <c r="C173" s="52" t="s">
        <v>14</v>
      </c>
      <c r="D173" s="1" t="s">
        <v>99</v>
      </c>
      <c r="E173" s="19"/>
      <c r="F173" s="16"/>
      <c r="G173" s="1" t="s">
        <v>22</v>
      </c>
      <c r="H173" s="1">
        <v>2</v>
      </c>
      <c r="I173" s="19">
        <f t="shared" si="32"/>
        <v>348</v>
      </c>
      <c r="J173" s="22" t="str">
        <f t="shared" si="44"/>
        <v>015C</v>
      </c>
      <c r="K173" s="1">
        <f t="shared" si="33"/>
        <v>349</v>
      </c>
      <c r="L173" s="8" t="str">
        <f t="shared" si="45"/>
        <v>015D</v>
      </c>
    </row>
    <row r="174" spans="2:12" x14ac:dyDescent="0.4">
      <c r="B174" s="72"/>
      <c r="C174" s="52" t="s">
        <v>15</v>
      </c>
      <c r="D174" s="4"/>
      <c r="E174" s="29"/>
      <c r="F174" s="30"/>
      <c r="G174" s="4" t="s">
        <v>50</v>
      </c>
      <c r="H174" s="4">
        <v>1</v>
      </c>
      <c r="I174" s="19">
        <f t="shared" si="32"/>
        <v>350</v>
      </c>
      <c r="J174" s="22" t="str">
        <f t="shared" si="44"/>
        <v>015E</v>
      </c>
      <c r="K174" s="1">
        <f t="shared" si="33"/>
        <v>350</v>
      </c>
      <c r="L174" s="8" t="str">
        <f t="shared" si="45"/>
        <v>015E</v>
      </c>
    </row>
    <row r="175" spans="2:12" x14ac:dyDescent="0.4">
      <c r="B175" s="72"/>
      <c r="C175" s="55" t="s">
        <v>16</v>
      </c>
      <c r="D175" s="50"/>
      <c r="E175" s="48"/>
      <c r="F175" s="49"/>
      <c r="G175" s="50" t="s">
        <v>50</v>
      </c>
      <c r="H175" s="50">
        <v>1</v>
      </c>
      <c r="I175" s="20">
        <f t="shared" si="32"/>
        <v>351</v>
      </c>
      <c r="J175" s="23" t="str">
        <f t="shared" si="44"/>
        <v>015F</v>
      </c>
      <c r="K175" s="9">
        <f t="shared" si="33"/>
        <v>351</v>
      </c>
      <c r="L175" s="10" t="str">
        <f t="shared" si="45"/>
        <v>015F</v>
      </c>
    </row>
    <row r="176" spans="2:12" x14ac:dyDescent="0.4">
      <c r="B176" s="72">
        <v>17</v>
      </c>
      <c r="C176" s="61" t="s">
        <v>18</v>
      </c>
      <c r="D176" s="42" t="s">
        <v>79</v>
      </c>
      <c r="E176" s="45">
        <v>0</v>
      </c>
      <c r="F176" s="27">
        <f>HEX2DEC("FFFFFFFF")</f>
        <v>4294967295</v>
      </c>
      <c r="G176" s="1" t="s">
        <v>43</v>
      </c>
      <c r="H176" s="1">
        <v>4</v>
      </c>
      <c r="I176" s="19">
        <f t="shared" si="32"/>
        <v>352</v>
      </c>
      <c r="J176" s="22" t="str">
        <f>DEC2HEX(I176,4)</f>
        <v>0160</v>
      </c>
      <c r="K176" s="1">
        <f t="shared" si="33"/>
        <v>355</v>
      </c>
      <c r="L176" s="8" t="str">
        <f>DEC2HEX(K176,4)</f>
        <v>0163</v>
      </c>
    </row>
    <row r="177" spans="2:12" x14ac:dyDescent="0.4">
      <c r="B177" s="72"/>
      <c r="C177" s="52" t="s">
        <v>78</v>
      </c>
      <c r="D177" s="1" t="s">
        <v>96</v>
      </c>
      <c r="E177" s="45" t="s">
        <v>38</v>
      </c>
      <c r="F177" s="8" t="s">
        <v>51</v>
      </c>
      <c r="G177" s="1" t="s">
        <v>21</v>
      </c>
      <c r="H177" s="1">
        <v>2</v>
      </c>
      <c r="I177" s="19">
        <f t="shared" si="32"/>
        <v>356</v>
      </c>
      <c r="J177" s="22" t="str">
        <f t="shared" ref="J177:J183" si="46">DEC2HEX(I177,4)</f>
        <v>0164</v>
      </c>
      <c r="K177" s="1">
        <f t="shared" si="33"/>
        <v>357</v>
      </c>
      <c r="L177" s="8" t="str">
        <f t="shared" ref="L177:L183" si="47">DEC2HEX(K177,4)</f>
        <v>0165</v>
      </c>
    </row>
    <row r="178" spans="2:12" x14ac:dyDescent="0.4">
      <c r="B178" s="72"/>
      <c r="C178" s="55" t="s">
        <v>13</v>
      </c>
      <c r="D178" s="9"/>
      <c r="E178" s="20"/>
      <c r="F178" s="17"/>
      <c r="G178" s="9" t="s">
        <v>21</v>
      </c>
      <c r="H178" s="9">
        <v>2</v>
      </c>
      <c r="I178" s="20">
        <f t="shared" si="32"/>
        <v>358</v>
      </c>
      <c r="J178" s="23" t="str">
        <f t="shared" si="46"/>
        <v>0166</v>
      </c>
      <c r="K178" s="9">
        <f t="shared" si="33"/>
        <v>359</v>
      </c>
      <c r="L178" s="10" t="str">
        <f t="shared" si="47"/>
        <v>0167</v>
      </c>
    </row>
    <row r="179" spans="2:12" x14ac:dyDescent="0.4">
      <c r="B179" s="72"/>
      <c r="C179" s="51" t="s">
        <v>97</v>
      </c>
      <c r="D179" s="6"/>
      <c r="E179" s="18"/>
      <c r="F179" s="15"/>
      <c r="G179" s="6" t="s">
        <v>21</v>
      </c>
      <c r="H179" s="6">
        <v>2</v>
      </c>
      <c r="I179" s="18">
        <f t="shared" si="32"/>
        <v>360</v>
      </c>
      <c r="J179" s="21" t="str">
        <f t="shared" si="46"/>
        <v>0168</v>
      </c>
      <c r="K179" s="6">
        <f t="shared" si="33"/>
        <v>361</v>
      </c>
      <c r="L179" s="7" t="str">
        <f t="shared" si="47"/>
        <v>0169</v>
      </c>
    </row>
    <row r="180" spans="2:12" x14ac:dyDescent="0.4">
      <c r="B180" s="72"/>
      <c r="C180" s="52" t="s">
        <v>98</v>
      </c>
      <c r="D180" s="1" t="s">
        <v>100</v>
      </c>
      <c r="E180" s="19"/>
      <c r="F180" s="16"/>
      <c r="G180" s="1" t="s">
        <v>21</v>
      </c>
      <c r="H180" s="1">
        <v>2</v>
      </c>
      <c r="I180" s="19">
        <f t="shared" si="32"/>
        <v>362</v>
      </c>
      <c r="J180" s="22" t="str">
        <f t="shared" si="46"/>
        <v>016A</v>
      </c>
      <c r="K180" s="1">
        <f t="shared" si="33"/>
        <v>363</v>
      </c>
      <c r="L180" s="8" t="str">
        <f t="shared" si="47"/>
        <v>016B</v>
      </c>
    </row>
    <row r="181" spans="2:12" x14ac:dyDescent="0.4">
      <c r="B181" s="72"/>
      <c r="C181" s="52" t="s">
        <v>14</v>
      </c>
      <c r="D181" s="1" t="s">
        <v>99</v>
      </c>
      <c r="E181" s="19"/>
      <c r="F181" s="16"/>
      <c r="G181" s="1" t="s">
        <v>22</v>
      </c>
      <c r="H181" s="1">
        <v>2</v>
      </c>
      <c r="I181" s="19">
        <f t="shared" si="32"/>
        <v>364</v>
      </c>
      <c r="J181" s="22" t="str">
        <f t="shared" si="46"/>
        <v>016C</v>
      </c>
      <c r="K181" s="1">
        <f t="shared" si="33"/>
        <v>365</v>
      </c>
      <c r="L181" s="8" t="str">
        <f t="shared" si="47"/>
        <v>016D</v>
      </c>
    </row>
    <row r="182" spans="2:12" x14ac:dyDescent="0.4">
      <c r="B182" s="72"/>
      <c r="C182" s="52" t="s">
        <v>15</v>
      </c>
      <c r="D182" s="4"/>
      <c r="E182" s="29"/>
      <c r="F182" s="30"/>
      <c r="G182" s="4" t="s">
        <v>50</v>
      </c>
      <c r="H182" s="4">
        <v>1</v>
      </c>
      <c r="I182" s="19">
        <f t="shared" si="32"/>
        <v>366</v>
      </c>
      <c r="J182" s="22" t="str">
        <f t="shared" si="46"/>
        <v>016E</v>
      </c>
      <c r="K182" s="1">
        <f t="shared" si="33"/>
        <v>366</v>
      </c>
      <c r="L182" s="8" t="str">
        <f t="shared" si="47"/>
        <v>016E</v>
      </c>
    </row>
    <row r="183" spans="2:12" x14ac:dyDescent="0.4">
      <c r="B183" s="72"/>
      <c r="C183" s="55" t="s">
        <v>16</v>
      </c>
      <c r="D183" s="50"/>
      <c r="E183" s="48"/>
      <c r="F183" s="49"/>
      <c r="G183" s="50" t="s">
        <v>50</v>
      </c>
      <c r="H183" s="50">
        <v>1</v>
      </c>
      <c r="I183" s="20">
        <f t="shared" si="32"/>
        <v>367</v>
      </c>
      <c r="J183" s="23" t="str">
        <f t="shared" si="46"/>
        <v>016F</v>
      </c>
      <c r="K183" s="9">
        <f t="shared" si="33"/>
        <v>367</v>
      </c>
      <c r="L183" s="10" t="str">
        <f t="shared" si="47"/>
        <v>016F</v>
      </c>
    </row>
    <row r="184" spans="2:12" x14ac:dyDescent="0.4">
      <c r="B184" s="72">
        <v>18</v>
      </c>
      <c r="C184" s="61" t="s">
        <v>18</v>
      </c>
      <c r="D184" s="42" t="s">
        <v>79</v>
      </c>
      <c r="E184" s="45">
        <v>0</v>
      </c>
      <c r="F184" s="27">
        <f>HEX2DEC("FFFFFFFF")</f>
        <v>4294967295</v>
      </c>
      <c r="G184" s="1" t="s">
        <v>43</v>
      </c>
      <c r="H184" s="1">
        <v>4</v>
      </c>
      <c r="I184" s="19">
        <f t="shared" si="32"/>
        <v>368</v>
      </c>
      <c r="J184" s="22" t="str">
        <f>DEC2HEX(I184,4)</f>
        <v>0170</v>
      </c>
      <c r="K184" s="1">
        <f t="shared" si="33"/>
        <v>371</v>
      </c>
      <c r="L184" s="8" t="str">
        <f>DEC2HEX(K184,4)</f>
        <v>0173</v>
      </c>
    </row>
    <row r="185" spans="2:12" x14ac:dyDescent="0.4">
      <c r="B185" s="72"/>
      <c r="C185" s="52" t="s">
        <v>78</v>
      </c>
      <c r="D185" s="1" t="s">
        <v>96</v>
      </c>
      <c r="E185" s="45" t="s">
        <v>38</v>
      </c>
      <c r="F185" s="8" t="s">
        <v>51</v>
      </c>
      <c r="G185" s="1" t="s">
        <v>21</v>
      </c>
      <c r="H185" s="1">
        <v>2</v>
      </c>
      <c r="I185" s="19">
        <f t="shared" si="32"/>
        <v>372</v>
      </c>
      <c r="J185" s="22" t="str">
        <f t="shared" ref="J185:J191" si="48">DEC2HEX(I185,4)</f>
        <v>0174</v>
      </c>
      <c r="K185" s="1">
        <f t="shared" si="33"/>
        <v>373</v>
      </c>
      <c r="L185" s="8" t="str">
        <f t="shared" ref="L185:L191" si="49">DEC2HEX(K185,4)</f>
        <v>0175</v>
      </c>
    </row>
    <row r="186" spans="2:12" x14ac:dyDescent="0.4">
      <c r="B186" s="72"/>
      <c r="C186" s="55" t="s">
        <v>13</v>
      </c>
      <c r="D186" s="9"/>
      <c r="E186" s="20"/>
      <c r="F186" s="17"/>
      <c r="G186" s="9" t="s">
        <v>21</v>
      </c>
      <c r="H186" s="9">
        <v>2</v>
      </c>
      <c r="I186" s="20">
        <f t="shared" si="32"/>
        <v>374</v>
      </c>
      <c r="J186" s="23" t="str">
        <f t="shared" si="48"/>
        <v>0176</v>
      </c>
      <c r="K186" s="9">
        <f t="shared" si="33"/>
        <v>375</v>
      </c>
      <c r="L186" s="10" t="str">
        <f t="shared" si="49"/>
        <v>0177</v>
      </c>
    </row>
    <row r="187" spans="2:12" x14ac:dyDescent="0.4">
      <c r="B187" s="72"/>
      <c r="C187" s="51" t="s">
        <v>97</v>
      </c>
      <c r="D187" s="6"/>
      <c r="E187" s="18"/>
      <c r="F187" s="15"/>
      <c r="G187" s="6" t="s">
        <v>21</v>
      </c>
      <c r="H187" s="6">
        <v>2</v>
      </c>
      <c r="I187" s="18">
        <f t="shared" si="32"/>
        <v>376</v>
      </c>
      <c r="J187" s="21" t="str">
        <f t="shared" si="48"/>
        <v>0178</v>
      </c>
      <c r="K187" s="6">
        <f t="shared" si="33"/>
        <v>377</v>
      </c>
      <c r="L187" s="7" t="str">
        <f t="shared" si="49"/>
        <v>0179</v>
      </c>
    </row>
    <row r="188" spans="2:12" x14ac:dyDescent="0.4">
      <c r="B188" s="72"/>
      <c r="C188" s="52" t="s">
        <v>98</v>
      </c>
      <c r="D188" s="1" t="s">
        <v>100</v>
      </c>
      <c r="E188" s="19"/>
      <c r="F188" s="16"/>
      <c r="G188" s="1" t="s">
        <v>21</v>
      </c>
      <c r="H188" s="1">
        <v>2</v>
      </c>
      <c r="I188" s="19">
        <f t="shared" si="32"/>
        <v>378</v>
      </c>
      <c r="J188" s="22" t="str">
        <f t="shared" si="48"/>
        <v>017A</v>
      </c>
      <c r="K188" s="1">
        <f t="shared" si="33"/>
        <v>379</v>
      </c>
      <c r="L188" s="8" t="str">
        <f t="shared" si="49"/>
        <v>017B</v>
      </c>
    </row>
    <row r="189" spans="2:12" x14ac:dyDescent="0.4">
      <c r="B189" s="72"/>
      <c r="C189" s="52" t="s">
        <v>14</v>
      </c>
      <c r="D189" s="1" t="s">
        <v>99</v>
      </c>
      <c r="E189" s="19"/>
      <c r="F189" s="16"/>
      <c r="G189" s="1" t="s">
        <v>22</v>
      </c>
      <c r="H189" s="1">
        <v>2</v>
      </c>
      <c r="I189" s="19">
        <f t="shared" si="32"/>
        <v>380</v>
      </c>
      <c r="J189" s="22" t="str">
        <f t="shared" si="48"/>
        <v>017C</v>
      </c>
      <c r="K189" s="1">
        <f t="shared" si="33"/>
        <v>381</v>
      </c>
      <c r="L189" s="8" t="str">
        <f t="shared" si="49"/>
        <v>017D</v>
      </c>
    </row>
    <row r="190" spans="2:12" x14ac:dyDescent="0.4">
      <c r="B190" s="72"/>
      <c r="C190" s="52" t="s">
        <v>15</v>
      </c>
      <c r="D190" s="4"/>
      <c r="E190" s="29"/>
      <c r="F190" s="30"/>
      <c r="G190" s="4" t="s">
        <v>50</v>
      </c>
      <c r="H190" s="4">
        <v>1</v>
      </c>
      <c r="I190" s="19">
        <f t="shared" si="32"/>
        <v>382</v>
      </c>
      <c r="J190" s="22" t="str">
        <f t="shared" si="48"/>
        <v>017E</v>
      </c>
      <c r="K190" s="1">
        <f t="shared" si="33"/>
        <v>382</v>
      </c>
      <c r="L190" s="8" t="str">
        <f t="shared" si="49"/>
        <v>017E</v>
      </c>
    </row>
    <row r="191" spans="2:12" x14ac:dyDescent="0.4">
      <c r="B191" s="72"/>
      <c r="C191" s="55" t="s">
        <v>16</v>
      </c>
      <c r="D191" s="50"/>
      <c r="E191" s="48"/>
      <c r="F191" s="49"/>
      <c r="G191" s="50" t="s">
        <v>50</v>
      </c>
      <c r="H191" s="50">
        <v>1</v>
      </c>
      <c r="I191" s="20">
        <f t="shared" si="32"/>
        <v>383</v>
      </c>
      <c r="J191" s="23" t="str">
        <f t="shared" si="48"/>
        <v>017F</v>
      </c>
      <c r="K191" s="9">
        <f t="shared" si="33"/>
        <v>383</v>
      </c>
      <c r="L191" s="10" t="str">
        <f t="shared" si="49"/>
        <v>017F</v>
      </c>
    </row>
    <row r="192" spans="2:12" x14ac:dyDescent="0.4">
      <c r="B192" s="72">
        <v>19</v>
      </c>
      <c r="C192" s="61" t="s">
        <v>18</v>
      </c>
      <c r="D192" s="42" t="s">
        <v>79</v>
      </c>
      <c r="E192" s="45">
        <v>0</v>
      </c>
      <c r="F192" s="27">
        <f>HEX2DEC("FFFFFFFF")</f>
        <v>4294967295</v>
      </c>
      <c r="G192" s="1" t="s">
        <v>43</v>
      </c>
      <c r="H192" s="1">
        <v>4</v>
      </c>
      <c r="I192" s="19">
        <f t="shared" ref="I192:I199" si="50">H191+I191</f>
        <v>384</v>
      </c>
      <c r="J192" s="22" t="str">
        <f>DEC2HEX(I192,4)</f>
        <v>0180</v>
      </c>
      <c r="K192" s="1">
        <f t="shared" ref="K192:K199" si="51">I192+H192-1</f>
        <v>387</v>
      </c>
      <c r="L192" s="8" t="str">
        <f>DEC2HEX(K192,4)</f>
        <v>0183</v>
      </c>
    </row>
    <row r="193" spans="2:12" x14ac:dyDescent="0.4">
      <c r="B193" s="72"/>
      <c r="C193" s="52" t="s">
        <v>78</v>
      </c>
      <c r="D193" s="1" t="s">
        <v>96</v>
      </c>
      <c r="E193" s="45" t="s">
        <v>38</v>
      </c>
      <c r="F193" s="8" t="s">
        <v>51</v>
      </c>
      <c r="G193" s="1" t="s">
        <v>21</v>
      </c>
      <c r="H193" s="1">
        <v>2</v>
      </c>
      <c r="I193" s="19">
        <f t="shared" si="50"/>
        <v>388</v>
      </c>
      <c r="J193" s="22" t="str">
        <f t="shared" ref="J193:J199" si="52">DEC2HEX(I193,4)</f>
        <v>0184</v>
      </c>
      <c r="K193" s="1">
        <f t="shared" si="51"/>
        <v>389</v>
      </c>
      <c r="L193" s="8" t="str">
        <f t="shared" ref="L193:L199" si="53">DEC2HEX(K193,4)</f>
        <v>0185</v>
      </c>
    </row>
    <row r="194" spans="2:12" x14ac:dyDescent="0.4">
      <c r="B194" s="72"/>
      <c r="C194" s="55" t="s">
        <v>13</v>
      </c>
      <c r="D194" s="9"/>
      <c r="E194" s="20"/>
      <c r="F194" s="17"/>
      <c r="G194" s="9" t="s">
        <v>21</v>
      </c>
      <c r="H194" s="9">
        <v>2</v>
      </c>
      <c r="I194" s="20">
        <f t="shared" si="50"/>
        <v>390</v>
      </c>
      <c r="J194" s="23" t="str">
        <f t="shared" si="52"/>
        <v>0186</v>
      </c>
      <c r="K194" s="9">
        <f t="shared" si="51"/>
        <v>391</v>
      </c>
      <c r="L194" s="10" t="str">
        <f t="shared" si="53"/>
        <v>0187</v>
      </c>
    </row>
    <row r="195" spans="2:12" x14ac:dyDescent="0.4">
      <c r="B195" s="72"/>
      <c r="C195" s="51" t="s">
        <v>97</v>
      </c>
      <c r="D195" s="6"/>
      <c r="E195" s="18"/>
      <c r="F195" s="15"/>
      <c r="G195" s="6" t="s">
        <v>21</v>
      </c>
      <c r="H195" s="6">
        <v>2</v>
      </c>
      <c r="I195" s="18">
        <f t="shared" si="50"/>
        <v>392</v>
      </c>
      <c r="J195" s="21" t="str">
        <f t="shared" si="52"/>
        <v>0188</v>
      </c>
      <c r="K195" s="6">
        <f t="shared" si="51"/>
        <v>393</v>
      </c>
      <c r="L195" s="7" t="str">
        <f t="shared" si="53"/>
        <v>0189</v>
      </c>
    </row>
    <row r="196" spans="2:12" x14ac:dyDescent="0.4">
      <c r="B196" s="72"/>
      <c r="C196" s="52" t="s">
        <v>98</v>
      </c>
      <c r="D196" s="1" t="s">
        <v>100</v>
      </c>
      <c r="E196" s="19"/>
      <c r="F196" s="16"/>
      <c r="G196" s="1" t="s">
        <v>21</v>
      </c>
      <c r="H196" s="1">
        <v>2</v>
      </c>
      <c r="I196" s="19">
        <f t="shared" si="50"/>
        <v>394</v>
      </c>
      <c r="J196" s="22" t="str">
        <f t="shared" si="52"/>
        <v>018A</v>
      </c>
      <c r="K196" s="1">
        <f t="shared" si="51"/>
        <v>395</v>
      </c>
      <c r="L196" s="8" t="str">
        <f t="shared" si="53"/>
        <v>018B</v>
      </c>
    </row>
    <row r="197" spans="2:12" x14ac:dyDescent="0.4">
      <c r="B197" s="72"/>
      <c r="C197" s="52" t="s">
        <v>14</v>
      </c>
      <c r="D197" s="1" t="s">
        <v>99</v>
      </c>
      <c r="E197" s="19"/>
      <c r="F197" s="16"/>
      <c r="G197" s="1" t="s">
        <v>22</v>
      </c>
      <c r="H197" s="1">
        <v>2</v>
      </c>
      <c r="I197" s="19">
        <f t="shared" si="50"/>
        <v>396</v>
      </c>
      <c r="J197" s="22" t="str">
        <f t="shared" si="52"/>
        <v>018C</v>
      </c>
      <c r="K197" s="1">
        <f t="shared" si="51"/>
        <v>397</v>
      </c>
      <c r="L197" s="8" t="str">
        <f t="shared" si="53"/>
        <v>018D</v>
      </c>
    </row>
    <row r="198" spans="2:12" x14ac:dyDescent="0.4">
      <c r="B198" s="72"/>
      <c r="C198" s="52" t="s">
        <v>15</v>
      </c>
      <c r="D198" s="4"/>
      <c r="E198" s="29"/>
      <c r="F198" s="30"/>
      <c r="G198" s="4" t="s">
        <v>50</v>
      </c>
      <c r="H198" s="4">
        <v>1</v>
      </c>
      <c r="I198" s="19">
        <f t="shared" si="50"/>
        <v>398</v>
      </c>
      <c r="J198" s="22" t="str">
        <f t="shared" si="52"/>
        <v>018E</v>
      </c>
      <c r="K198" s="1">
        <f t="shared" si="51"/>
        <v>398</v>
      </c>
      <c r="L198" s="8" t="str">
        <f t="shared" si="53"/>
        <v>018E</v>
      </c>
    </row>
    <row r="199" spans="2:12" x14ac:dyDescent="0.4">
      <c r="B199" s="72"/>
      <c r="C199" s="55" t="s">
        <v>16</v>
      </c>
      <c r="D199" s="50"/>
      <c r="E199" s="48"/>
      <c r="F199" s="49"/>
      <c r="G199" s="50" t="s">
        <v>50</v>
      </c>
      <c r="H199" s="50">
        <v>1</v>
      </c>
      <c r="I199" s="20">
        <f t="shared" si="50"/>
        <v>399</v>
      </c>
      <c r="J199" s="23" t="str">
        <f t="shared" si="52"/>
        <v>018F</v>
      </c>
      <c r="K199" s="9">
        <f t="shared" si="51"/>
        <v>399</v>
      </c>
      <c r="L199" s="10" t="str">
        <f t="shared" si="53"/>
        <v>018F</v>
      </c>
    </row>
    <row r="200" spans="2:12" x14ac:dyDescent="0.4">
      <c r="B200" s="72">
        <v>20</v>
      </c>
      <c r="C200" s="61" t="s">
        <v>18</v>
      </c>
      <c r="D200" s="42" t="s">
        <v>79</v>
      </c>
      <c r="E200" s="45">
        <v>0</v>
      </c>
      <c r="F200" s="27">
        <f>HEX2DEC("FFFFFFFF")</f>
        <v>4294967295</v>
      </c>
      <c r="G200" s="1" t="s">
        <v>43</v>
      </c>
      <c r="H200" s="1">
        <v>4</v>
      </c>
      <c r="I200" s="19">
        <f t="shared" ref="I200:I207" si="54">H199+I199</f>
        <v>400</v>
      </c>
      <c r="J200" s="22" t="str">
        <f>DEC2HEX(I200,4)</f>
        <v>0190</v>
      </c>
      <c r="K200" s="1">
        <f t="shared" ref="K200:K207" si="55">I200+H200-1</f>
        <v>403</v>
      </c>
      <c r="L200" s="8" t="str">
        <f>DEC2HEX(K200,4)</f>
        <v>0193</v>
      </c>
    </row>
    <row r="201" spans="2:12" x14ac:dyDescent="0.4">
      <c r="B201" s="72"/>
      <c r="C201" s="52" t="s">
        <v>78</v>
      </c>
      <c r="D201" s="1" t="s">
        <v>96</v>
      </c>
      <c r="E201" s="45" t="s">
        <v>38</v>
      </c>
      <c r="F201" s="8" t="s">
        <v>51</v>
      </c>
      <c r="G201" s="1" t="s">
        <v>21</v>
      </c>
      <c r="H201" s="1">
        <v>2</v>
      </c>
      <c r="I201" s="19">
        <f t="shared" si="54"/>
        <v>404</v>
      </c>
      <c r="J201" s="22" t="str">
        <f t="shared" ref="J201:J207" si="56">DEC2HEX(I201,4)</f>
        <v>0194</v>
      </c>
      <c r="K201" s="1">
        <f t="shared" si="55"/>
        <v>405</v>
      </c>
      <c r="L201" s="8" t="str">
        <f t="shared" ref="L201:L207" si="57">DEC2HEX(K201,4)</f>
        <v>0195</v>
      </c>
    </row>
    <row r="202" spans="2:12" x14ac:dyDescent="0.4">
      <c r="B202" s="72"/>
      <c r="C202" s="55" t="s">
        <v>13</v>
      </c>
      <c r="D202" s="9"/>
      <c r="E202" s="20"/>
      <c r="F202" s="17"/>
      <c r="G202" s="9" t="s">
        <v>21</v>
      </c>
      <c r="H202" s="9">
        <v>2</v>
      </c>
      <c r="I202" s="20">
        <f t="shared" si="54"/>
        <v>406</v>
      </c>
      <c r="J202" s="23" t="str">
        <f t="shared" si="56"/>
        <v>0196</v>
      </c>
      <c r="K202" s="9">
        <f t="shared" si="55"/>
        <v>407</v>
      </c>
      <c r="L202" s="10" t="str">
        <f t="shared" si="57"/>
        <v>0197</v>
      </c>
    </row>
    <row r="203" spans="2:12" x14ac:dyDescent="0.4">
      <c r="B203" s="72"/>
      <c r="C203" s="51" t="s">
        <v>97</v>
      </c>
      <c r="D203" s="6"/>
      <c r="E203" s="18"/>
      <c r="F203" s="15"/>
      <c r="G203" s="6" t="s">
        <v>21</v>
      </c>
      <c r="H203" s="6">
        <v>2</v>
      </c>
      <c r="I203" s="18">
        <f t="shared" si="54"/>
        <v>408</v>
      </c>
      <c r="J203" s="21" t="str">
        <f t="shared" si="56"/>
        <v>0198</v>
      </c>
      <c r="K203" s="6">
        <f t="shared" si="55"/>
        <v>409</v>
      </c>
      <c r="L203" s="7" t="str">
        <f t="shared" si="57"/>
        <v>0199</v>
      </c>
    </row>
    <row r="204" spans="2:12" x14ac:dyDescent="0.4">
      <c r="B204" s="72"/>
      <c r="C204" s="52" t="s">
        <v>98</v>
      </c>
      <c r="D204" s="1" t="s">
        <v>100</v>
      </c>
      <c r="E204" s="19"/>
      <c r="F204" s="16"/>
      <c r="G204" s="1" t="s">
        <v>21</v>
      </c>
      <c r="H204" s="1">
        <v>2</v>
      </c>
      <c r="I204" s="19">
        <f t="shared" si="54"/>
        <v>410</v>
      </c>
      <c r="J204" s="22" t="str">
        <f t="shared" si="56"/>
        <v>019A</v>
      </c>
      <c r="K204" s="1">
        <f t="shared" si="55"/>
        <v>411</v>
      </c>
      <c r="L204" s="8" t="str">
        <f t="shared" si="57"/>
        <v>019B</v>
      </c>
    </row>
    <row r="205" spans="2:12" x14ac:dyDescent="0.4">
      <c r="B205" s="72"/>
      <c r="C205" s="52" t="s">
        <v>14</v>
      </c>
      <c r="D205" s="1" t="s">
        <v>99</v>
      </c>
      <c r="E205" s="19"/>
      <c r="F205" s="16"/>
      <c r="G205" s="1" t="s">
        <v>22</v>
      </c>
      <c r="H205" s="1">
        <v>2</v>
      </c>
      <c r="I205" s="19">
        <f t="shared" si="54"/>
        <v>412</v>
      </c>
      <c r="J205" s="22" t="str">
        <f t="shared" si="56"/>
        <v>019C</v>
      </c>
      <c r="K205" s="1">
        <f t="shared" si="55"/>
        <v>413</v>
      </c>
      <c r="L205" s="8" t="str">
        <f t="shared" si="57"/>
        <v>019D</v>
      </c>
    </row>
    <row r="206" spans="2:12" x14ac:dyDescent="0.4">
      <c r="B206" s="72"/>
      <c r="C206" s="52" t="s">
        <v>15</v>
      </c>
      <c r="D206" s="4"/>
      <c r="E206" s="29"/>
      <c r="F206" s="30"/>
      <c r="G206" s="4" t="s">
        <v>50</v>
      </c>
      <c r="H206" s="4">
        <v>1</v>
      </c>
      <c r="I206" s="19">
        <f t="shared" si="54"/>
        <v>414</v>
      </c>
      <c r="J206" s="22" t="str">
        <f t="shared" si="56"/>
        <v>019E</v>
      </c>
      <c r="K206" s="1">
        <f t="shared" si="55"/>
        <v>414</v>
      </c>
      <c r="L206" s="8" t="str">
        <f t="shared" si="57"/>
        <v>019E</v>
      </c>
    </row>
    <row r="207" spans="2:12" x14ac:dyDescent="0.4">
      <c r="B207" s="72"/>
      <c r="C207" s="55" t="s">
        <v>16</v>
      </c>
      <c r="D207" s="50"/>
      <c r="E207" s="48"/>
      <c r="F207" s="49"/>
      <c r="G207" s="50" t="s">
        <v>50</v>
      </c>
      <c r="H207" s="50">
        <v>1</v>
      </c>
      <c r="I207" s="20">
        <f t="shared" si="54"/>
        <v>415</v>
      </c>
      <c r="J207" s="23" t="str">
        <f t="shared" si="56"/>
        <v>019F</v>
      </c>
      <c r="K207" s="9">
        <f t="shared" si="55"/>
        <v>415</v>
      </c>
      <c r="L207" s="10" t="str">
        <f t="shared" si="57"/>
        <v>019F</v>
      </c>
    </row>
    <row r="208" spans="2:12" x14ac:dyDescent="0.4">
      <c r="C208" s="1" t="s">
        <v>108</v>
      </c>
      <c r="D208" s="1">
        <v>16</v>
      </c>
      <c r="E208" s="1">
        <v>21</v>
      </c>
      <c r="F208" s="1">
        <v>1</v>
      </c>
      <c r="G208" s="5">
        <f>D208*E208*F208</f>
        <v>336</v>
      </c>
      <c r="H208" s="5">
        <f>SUM(H40:H207)</f>
        <v>336</v>
      </c>
    </row>
    <row r="209" spans="3:12" x14ac:dyDescent="0.4">
      <c r="C209" s="1" t="s">
        <v>106</v>
      </c>
      <c r="D209" s="1">
        <v>16</v>
      </c>
      <c r="E209" s="1">
        <v>21</v>
      </c>
      <c r="F209" s="1">
        <v>20</v>
      </c>
      <c r="G209" s="5">
        <f>D209*E209*F209</f>
        <v>6720</v>
      </c>
      <c r="H209" s="5"/>
      <c r="I209" s="65">
        <v>80</v>
      </c>
      <c r="J209" s="24" t="str">
        <f>DEC2HEX(I209,4)</f>
        <v>0050</v>
      </c>
      <c r="K209" s="67">
        <f>G209+I209</f>
        <v>6800</v>
      </c>
      <c r="L209" s="24" t="str">
        <f>DEC2HEX(K209-1,4)</f>
        <v>1A8F</v>
      </c>
    </row>
    <row r="210" spans="3:12" x14ac:dyDescent="0.4">
      <c r="G210" s="66"/>
      <c r="H210" s="66"/>
      <c r="I210" s="67"/>
      <c r="J210" s="24"/>
    </row>
    <row r="211" spans="3:12" x14ac:dyDescent="0.4">
      <c r="G211" s="5"/>
      <c r="H211" s="25"/>
    </row>
  </sheetData>
  <mergeCells count="53">
    <mergeCell ref="B2:L2"/>
    <mergeCell ref="B3:L3"/>
    <mergeCell ref="B4:L4"/>
    <mergeCell ref="B200:B207"/>
    <mergeCell ref="B5:B6"/>
    <mergeCell ref="C5:C6"/>
    <mergeCell ref="E5:F6"/>
    <mergeCell ref="G5:H6"/>
    <mergeCell ref="I5:L5"/>
    <mergeCell ref="I6:J6"/>
    <mergeCell ref="K6:L6"/>
    <mergeCell ref="B7:B14"/>
    <mergeCell ref="C17:F18"/>
    <mergeCell ref="C19:C37"/>
    <mergeCell ref="E19:F19"/>
    <mergeCell ref="E20:F20"/>
    <mergeCell ref="E22:F22"/>
    <mergeCell ref="E24:F24"/>
    <mergeCell ref="E31:F31"/>
    <mergeCell ref="E26:F26"/>
    <mergeCell ref="E28:F28"/>
    <mergeCell ref="E30:F30"/>
    <mergeCell ref="E32:F32"/>
    <mergeCell ref="E21:F21"/>
    <mergeCell ref="E23:F23"/>
    <mergeCell ref="E25:F25"/>
    <mergeCell ref="E27:F27"/>
    <mergeCell ref="E29:F29"/>
    <mergeCell ref="B112:B119"/>
    <mergeCell ref="E33:F33"/>
    <mergeCell ref="E35:F35"/>
    <mergeCell ref="B40:B47"/>
    <mergeCell ref="B48:B55"/>
    <mergeCell ref="B56:B63"/>
    <mergeCell ref="B64:B71"/>
    <mergeCell ref="B72:B79"/>
    <mergeCell ref="B80:B87"/>
    <mergeCell ref="B88:B95"/>
    <mergeCell ref="B96:B103"/>
    <mergeCell ref="B104:B111"/>
    <mergeCell ref="E36:F36"/>
    <mergeCell ref="E37:F37"/>
    <mergeCell ref="E34:F34"/>
    <mergeCell ref="B168:B175"/>
    <mergeCell ref="B176:B183"/>
    <mergeCell ref="B184:B191"/>
    <mergeCell ref="B192:B199"/>
    <mergeCell ref="B120:B127"/>
    <mergeCell ref="B128:B135"/>
    <mergeCell ref="B136:B143"/>
    <mergeCell ref="B144:B151"/>
    <mergeCell ref="B152:B159"/>
    <mergeCell ref="B160:B16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4CC3-4DD1-4401-9252-0591064C6CBF}">
  <dimension ref="B2:L43"/>
  <sheetViews>
    <sheetView workbookViewId="0">
      <pane ySplit="3" topLeftCell="A43" activePane="bottomLeft" state="frozen"/>
      <selection activeCell="I1" sqref="I1"/>
      <selection pane="bottomLeft" activeCell="B47" sqref="B47"/>
    </sheetView>
  </sheetViews>
  <sheetFormatPr defaultRowHeight="14.4" x14ac:dyDescent="0.4"/>
  <cols>
    <col min="1" max="1" width="5.69921875" style="1" customWidth="1"/>
    <col min="2" max="2" width="11.5" style="68" bestFit="1" customWidth="1"/>
    <col min="3" max="3" width="11.5" style="68" customWidth="1"/>
    <col min="4" max="4" width="28.8984375" style="1" bestFit="1" customWidth="1"/>
    <col min="5" max="6" width="51.796875" style="1" bestFit="1" customWidth="1"/>
    <col min="7" max="8" width="55" style="1" bestFit="1" customWidth="1"/>
    <col min="9" max="10" width="51.796875" style="1" bestFit="1" customWidth="1"/>
    <col min="11" max="12" width="55" style="1" bestFit="1" customWidth="1"/>
    <col min="13" max="16384" width="8.796875" style="1"/>
  </cols>
  <sheetData>
    <row r="2" spans="2:12" x14ac:dyDescent="0.4">
      <c r="B2" s="98" t="s">
        <v>109</v>
      </c>
      <c r="C2" s="98"/>
      <c r="D2" s="98" t="s">
        <v>170</v>
      </c>
      <c r="E2" s="98" t="s">
        <v>171</v>
      </c>
      <c r="F2" s="98"/>
      <c r="G2" s="98"/>
      <c r="H2" s="98"/>
      <c r="I2" s="98"/>
      <c r="J2" s="98"/>
      <c r="K2" s="98"/>
      <c r="L2" s="98"/>
    </row>
    <row r="3" spans="2:12" x14ac:dyDescent="0.4">
      <c r="B3" s="98"/>
      <c r="C3" s="98"/>
      <c r="D3" s="98"/>
      <c r="E3" s="68">
        <v>0</v>
      </c>
      <c r="F3" s="68">
        <v>1</v>
      </c>
      <c r="G3" s="68">
        <v>2</v>
      </c>
      <c r="H3" s="68">
        <v>3</v>
      </c>
      <c r="I3" s="68">
        <v>4</v>
      </c>
      <c r="J3" s="68">
        <v>5</v>
      </c>
      <c r="K3" s="68">
        <v>6</v>
      </c>
      <c r="L3" s="68">
        <v>7</v>
      </c>
    </row>
    <row r="4" spans="2:12" x14ac:dyDescent="0.4">
      <c r="B4" s="68" t="s">
        <v>110</v>
      </c>
      <c r="C4" s="68" t="s">
        <v>263</v>
      </c>
      <c r="D4" s="1" t="s">
        <v>121</v>
      </c>
      <c r="E4" s="1" t="s">
        <v>172</v>
      </c>
      <c r="F4" s="1" t="s">
        <v>173</v>
      </c>
      <c r="G4" s="1" t="s">
        <v>181</v>
      </c>
      <c r="H4" s="69" t="s">
        <v>181</v>
      </c>
      <c r="I4" s="1" t="s">
        <v>174</v>
      </c>
      <c r="J4" s="1" t="s">
        <v>175</v>
      </c>
      <c r="K4" s="1" t="s">
        <v>182</v>
      </c>
      <c r="L4" s="1" t="s">
        <v>182</v>
      </c>
    </row>
    <row r="5" spans="2:12" x14ac:dyDescent="0.4">
      <c r="B5" s="68" t="s">
        <v>111</v>
      </c>
      <c r="C5" s="68" t="s">
        <v>263</v>
      </c>
      <c r="D5" s="1" t="s">
        <v>122</v>
      </c>
      <c r="E5" s="1" t="s">
        <v>178</v>
      </c>
      <c r="F5" s="1" t="s">
        <v>178</v>
      </c>
      <c r="G5" s="1" t="s">
        <v>180</v>
      </c>
      <c r="H5" s="1" t="s">
        <v>180</v>
      </c>
      <c r="I5" s="1" t="s">
        <v>176</v>
      </c>
      <c r="J5" s="1" t="s">
        <v>177</v>
      </c>
      <c r="K5" s="1">
        <v>0</v>
      </c>
      <c r="L5" s="1">
        <v>0</v>
      </c>
    </row>
    <row r="6" spans="2:12" x14ac:dyDescent="0.4">
      <c r="B6" s="68" t="s">
        <v>112</v>
      </c>
      <c r="C6" s="68" t="s">
        <v>263</v>
      </c>
      <c r="D6" s="1" t="s">
        <v>123</v>
      </c>
      <c r="E6" s="1" t="s">
        <v>179</v>
      </c>
      <c r="F6" s="1" t="s">
        <v>179</v>
      </c>
      <c r="G6" s="1" t="s">
        <v>183</v>
      </c>
      <c r="H6" s="1" t="s">
        <v>183</v>
      </c>
      <c r="I6" s="1" t="s">
        <v>184</v>
      </c>
      <c r="J6" s="1" t="s">
        <v>184</v>
      </c>
      <c r="K6" s="1">
        <v>0</v>
      </c>
      <c r="L6" s="1">
        <v>0</v>
      </c>
    </row>
    <row r="7" spans="2:12" x14ac:dyDescent="0.4">
      <c r="B7" s="68" t="s">
        <v>113</v>
      </c>
      <c r="C7" s="68" t="s">
        <v>263</v>
      </c>
      <c r="D7" s="1" t="s">
        <v>124</v>
      </c>
      <c r="E7" s="1" t="s">
        <v>186</v>
      </c>
      <c r="F7" s="1" t="s">
        <v>186</v>
      </c>
      <c r="G7" s="1">
        <v>0</v>
      </c>
      <c r="H7" s="1">
        <v>0</v>
      </c>
      <c r="I7" s="1" t="s">
        <v>187</v>
      </c>
      <c r="J7" s="1" t="s">
        <v>187</v>
      </c>
      <c r="K7" s="1">
        <v>0</v>
      </c>
      <c r="L7" s="1">
        <v>0</v>
      </c>
    </row>
    <row r="8" spans="2:12" x14ac:dyDescent="0.4">
      <c r="B8" s="68" t="s">
        <v>114</v>
      </c>
      <c r="C8" s="68" t="s">
        <v>263</v>
      </c>
      <c r="D8" s="1" t="s">
        <v>262</v>
      </c>
      <c r="E8" s="1" t="s">
        <v>188</v>
      </c>
      <c r="F8" s="1" t="s">
        <v>188</v>
      </c>
      <c r="G8" s="1" t="s">
        <v>188</v>
      </c>
      <c r="H8" s="1" t="s">
        <v>188</v>
      </c>
      <c r="I8" s="1">
        <v>0</v>
      </c>
      <c r="J8" s="1">
        <v>0</v>
      </c>
      <c r="K8" s="1">
        <v>0</v>
      </c>
      <c r="L8" s="1">
        <v>0</v>
      </c>
    </row>
    <row r="9" spans="2:12" x14ac:dyDescent="0.4">
      <c r="B9" s="68" t="s">
        <v>115</v>
      </c>
      <c r="C9" s="68" t="s">
        <v>263</v>
      </c>
      <c r="D9" s="1" t="s">
        <v>125</v>
      </c>
      <c r="E9" s="1" t="s">
        <v>189</v>
      </c>
      <c r="F9" s="1" t="s">
        <v>189</v>
      </c>
      <c r="G9" s="1" t="s">
        <v>194</v>
      </c>
      <c r="H9" s="1" t="s">
        <v>194</v>
      </c>
      <c r="I9" s="1" t="s">
        <v>199</v>
      </c>
      <c r="J9" s="1" t="s">
        <v>199</v>
      </c>
      <c r="K9" s="1" t="s">
        <v>204</v>
      </c>
      <c r="L9" s="1" t="s">
        <v>204</v>
      </c>
    </row>
    <row r="10" spans="2:12" x14ac:dyDescent="0.4">
      <c r="B10" s="68" t="s">
        <v>116</v>
      </c>
      <c r="C10" s="68" t="s">
        <v>263</v>
      </c>
      <c r="D10" s="1" t="s">
        <v>126</v>
      </c>
      <c r="E10" s="1" t="s">
        <v>190</v>
      </c>
      <c r="F10" s="1" t="s">
        <v>190</v>
      </c>
      <c r="G10" s="1" t="s">
        <v>195</v>
      </c>
      <c r="H10" s="1" t="s">
        <v>195</v>
      </c>
      <c r="I10" s="1" t="s">
        <v>200</v>
      </c>
      <c r="J10" s="1" t="s">
        <v>200</v>
      </c>
      <c r="K10" s="1" t="s">
        <v>205</v>
      </c>
      <c r="L10" s="1" t="s">
        <v>205</v>
      </c>
    </row>
    <row r="11" spans="2:12" x14ac:dyDescent="0.4">
      <c r="B11" s="68" t="s">
        <v>117</v>
      </c>
      <c r="C11" s="68" t="s">
        <v>263</v>
      </c>
      <c r="D11" s="1" t="s">
        <v>127</v>
      </c>
      <c r="E11" s="1" t="s">
        <v>191</v>
      </c>
      <c r="F11" s="1" t="s">
        <v>191</v>
      </c>
      <c r="G11" s="1" t="s">
        <v>196</v>
      </c>
      <c r="H11" s="1" t="s">
        <v>196</v>
      </c>
      <c r="I11" s="1" t="s">
        <v>201</v>
      </c>
      <c r="J11" s="1" t="s">
        <v>201</v>
      </c>
      <c r="K11" s="1" t="s">
        <v>206</v>
      </c>
      <c r="L11" s="1" t="s">
        <v>206</v>
      </c>
    </row>
    <row r="12" spans="2:12" x14ac:dyDescent="0.4">
      <c r="B12" s="68" t="s">
        <v>118</v>
      </c>
      <c r="C12" s="68" t="s">
        <v>263</v>
      </c>
      <c r="D12" s="1" t="s">
        <v>128</v>
      </c>
      <c r="E12" s="1" t="s">
        <v>192</v>
      </c>
      <c r="F12" s="1" t="s">
        <v>192</v>
      </c>
      <c r="G12" s="1" t="s">
        <v>197</v>
      </c>
      <c r="H12" s="1" t="s">
        <v>197</v>
      </c>
      <c r="I12" s="1" t="s">
        <v>202</v>
      </c>
      <c r="J12" s="1" t="s">
        <v>202</v>
      </c>
      <c r="K12" s="1" t="s">
        <v>207</v>
      </c>
      <c r="L12" s="1" t="s">
        <v>207</v>
      </c>
    </row>
    <row r="13" spans="2:12" x14ac:dyDescent="0.4">
      <c r="B13" s="68" t="s">
        <v>119</v>
      </c>
      <c r="C13" s="68" t="s">
        <v>263</v>
      </c>
      <c r="D13" s="1" t="s">
        <v>129</v>
      </c>
      <c r="E13" s="1" t="s">
        <v>193</v>
      </c>
      <c r="F13" s="1" t="s">
        <v>193</v>
      </c>
      <c r="G13" s="1" t="s">
        <v>198</v>
      </c>
      <c r="H13" s="1" t="s">
        <v>198</v>
      </c>
      <c r="I13" s="1" t="s">
        <v>203</v>
      </c>
      <c r="J13" s="1" t="s">
        <v>203</v>
      </c>
      <c r="K13" s="1" t="s">
        <v>208</v>
      </c>
      <c r="L13" s="1" t="s">
        <v>208</v>
      </c>
    </row>
    <row r="15" spans="2:12" x14ac:dyDescent="0.4">
      <c r="B15" s="68" t="s">
        <v>130</v>
      </c>
      <c r="C15" s="68" t="s">
        <v>263</v>
      </c>
      <c r="D15" s="1" t="s">
        <v>131</v>
      </c>
      <c r="E15" s="1" t="s">
        <v>209</v>
      </c>
      <c r="F15" s="1" t="s">
        <v>209</v>
      </c>
      <c r="G15" s="1" t="s">
        <v>210</v>
      </c>
      <c r="H15" s="1" t="s">
        <v>210</v>
      </c>
      <c r="I15" s="1" t="s">
        <v>211</v>
      </c>
      <c r="J15" s="1" t="s">
        <v>211</v>
      </c>
      <c r="K15" s="1" t="s">
        <v>212</v>
      </c>
      <c r="L15" s="1" t="s">
        <v>212</v>
      </c>
    </row>
    <row r="16" spans="2:12" x14ac:dyDescent="0.4">
      <c r="B16" s="68" t="s">
        <v>132</v>
      </c>
      <c r="C16" s="68" t="s">
        <v>263</v>
      </c>
      <c r="D16" s="1" t="s">
        <v>213</v>
      </c>
      <c r="E16" s="1" t="s">
        <v>214</v>
      </c>
      <c r="F16" s="1" t="s">
        <v>214</v>
      </c>
      <c r="G16" s="1" t="s">
        <v>215</v>
      </c>
      <c r="H16" s="1" t="s">
        <v>215</v>
      </c>
      <c r="I16" s="1" t="s">
        <v>216</v>
      </c>
      <c r="J16" s="1" t="s">
        <v>216</v>
      </c>
      <c r="K16" s="1" t="s">
        <v>217</v>
      </c>
      <c r="L16" s="1" t="s">
        <v>217</v>
      </c>
    </row>
    <row r="17" spans="2:12" x14ac:dyDescent="0.4">
      <c r="B17" s="68" t="s">
        <v>133</v>
      </c>
      <c r="C17" s="68" t="s">
        <v>263</v>
      </c>
      <c r="D17" s="1" t="s">
        <v>134</v>
      </c>
      <c r="E17" s="1" t="s">
        <v>218</v>
      </c>
      <c r="F17" s="1" t="s">
        <v>218</v>
      </c>
      <c r="G17" s="1" t="s">
        <v>219</v>
      </c>
      <c r="H17" s="1" t="s">
        <v>219</v>
      </c>
      <c r="I17" s="1" t="s">
        <v>220</v>
      </c>
      <c r="J17" s="1" t="s">
        <v>220</v>
      </c>
      <c r="K17" s="1" t="s">
        <v>221</v>
      </c>
      <c r="L17" s="1" t="s">
        <v>221</v>
      </c>
    </row>
    <row r="18" spans="2:12" x14ac:dyDescent="0.4">
      <c r="B18" s="68" t="s">
        <v>136</v>
      </c>
      <c r="C18" s="68" t="s">
        <v>263</v>
      </c>
      <c r="D18" s="1" t="s">
        <v>135</v>
      </c>
    </row>
    <row r="20" spans="2:12" x14ac:dyDescent="0.4">
      <c r="B20" s="68" t="s">
        <v>137</v>
      </c>
      <c r="C20" s="68" t="s">
        <v>263</v>
      </c>
      <c r="D20" s="1" t="s">
        <v>139</v>
      </c>
      <c r="E20" s="1" t="s">
        <v>222</v>
      </c>
      <c r="F20" s="1" t="s">
        <v>222</v>
      </c>
      <c r="G20" s="1" t="s">
        <v>223</v>
      </c>
      <c r="H20" s="1" t="s">
        <v>223</v>
      </c>
      <c r="I20" s="1" t="s">
        <v>224</v>
      </c>
      <c r="J20" s="1" t="s">
        <v>224</v>
      </c>
      <c r="K20" s="1" t="s">
        <v>225</v>
      </c>
      <c r="L20" s="1" t="s">
        <v>225</v>
      </c>
    </row>
    <row r="21" spans="2:12" x14ac:dyDescent="0.4">
      <c r="B21" s="68" t="s">
        <v>138</v>
      </c>
      <c r="C21" s="68" t="s">
        <v>263</v>
      </c>
      <c r="D21" s="1" t="s">
        <v>140</v>
      </c>
      <c r="E21" s="1" t="s">
        <v>227</v>
      </c>
      <c r="F21" s="1" t="s">
        <v>226</v>
      </c>
      <c r="G21" s="1" t="s">
        <v>185</v>
      </c>
      <c r="H21" s="1" t="s">
        <v>185</v>
      </c>
      <c r="I21" s="1" t="s">
        <v>188</v>
      </c>
      <c r="J21" s="1" t="s">
        <v>188</v>
      </c>
      <c r="K21" s="1" t="s">
        <v>188</v>
      </c>
      <c r="L21" s="1" t="s">
        <v>188</v>
      </c>
    </row>
    <row r="22" spans="2:12" x14ac:dyDescent="0.4">
      <c r="B22" s="68" t="s">
        <v>120</v>
      </c>
      <c r="C22" s="68" t="s">
        <v>263</v>
      </c>
      <c r="D22" s="1" t="s">
        <v>141</v>
      </c>
      <c r="E22" s="1" t="s">
        <v>228</v>
      </c>
      <c r="F22" s="1" t="s">
        <v>228</v>
      </c>
      <c r="G22" s="1" t="s">
        <v>228</v>
      </c>
      <c r="H22" s="1" t="s">
        <v>228</v>
      </c>
      <c r="I22" s="1" t="s">
        <v>229</v>
      </c>
      <c r="J22" s="1" t="s">
        <v>229</v>
      </c>
      <c r="K22" s="1">
        <v>0</v>
      </c>
      <c r="L22" s="1">
        <v>0</v>
      </c>
    </row>
    <row r="24" spans="2:12" x14ac:dyDescent="0.4">
      <c r="B24" s="70" t="s">
        <v>142</v>
      </c>
      <c r="C24" s="70" t="s">
        <v>264</v>
      </c>
      <c r="D24" s="71" t="s">
        <v>143</v>
      </c>
      <c r="E24" s="1" t="s">
        <v>231</v>
      </c>
    </row>
    <row r="25" spans="2:12" x14ac:dyDescent="0.4">
      <c r="B25" s="70" t="s">
        <v>145</v>
      </c>
      <c r="C25" s="70" t="s">
        <v>264</v>
      </c>
      <c r="D25" s="71" t="s">
        <v>144</v>
      </c>
      <c r="E25" s="1" t="s">
        <v>259</v>
      </c>
    </row>
    <row r="27" spans="2:12" x14ac:dyDescent="0.4">
      <c r="B27" s="68" t="s">
        <v>146</v>
      </c>
      <c r="C27" s="68" t="s">
        <v>263</v>
      </c>
      <c r="D27" s="1" t="s">
        <v>149</v>
      </c>
      <c r="E27" s="1" t="s">
        <v>232</v>
      </c>
      <c r="F27" s="1" t="s">
        <v>232</v>
      </c>
      <c r="G27" s="1">
        <v>0</v>
      </c>
      <c r="H27" s="1">
        <v>0</v>
      </c>
      <c r="I27" s="1" t="s">
        <v>233</v>
      </c>
      <c r="J27" s="1" t="s">
        <v>234</v>
      </c>
      <c r="K27" s="1" t="s">
        <v>235</v>
      </c>
      <c r="L27" s="1" t="s">
        <v>236</v>
      </c>
    </row>
    <row r="28" spans="2:12" x14ac:dyDescent="0.4">
      <c r="B28" s="68" t="s">
        <v>147</v>
      </c>
      <c r="C28" s="68" t="s">
        <v>263</v>
      </c>
      <c r="D28" s="1" t="s">
        <v>150</v>
      </c>
      <c r="E28" s="1" t="s">
        <v>237</v>
      </c>
      <c r="F28" s="1" t="s">
        <v>237</v>
      </c>
      <c r="G28" s="1" t="s">
        <v>238</v>
      </c>
      <c r="H28" s="1" t="s">
        <v>238</v>
      </c>
      <c r="I28" s="1">
        <v>0</v>
      </c>
      <c r="J28" s="1">
        <v>0</v>
      </c>
      <c r="K28" s="1" t="s">
        <v>239</v>
      </c>
      <c r="L28" s="1" t="s">
        <v>240</v>
      </c>
    </row>
    <row r="29" spans="2:12" x14ac:dyDescent="0.4">
      <c r="B29" s="68" t="s">
        <v>148</v>
      </c>
      <c r="C29" s="68" t="s">
        <v>263</v>
      </c>
      <c r="D29" s="1" t="s">
        <v>151</v>
      </c>
      <c r="E29" s="1" t="s">
        <v>241</v>
      </c>
      <c r="F29" s="1" t="s">
        <v>241</v>
      </c>
      <c r="G29" s="1" t="s">
        <v>242</v>
      </c>
      <c r="H29" s="1" t="s">
        <v>242</v>
      </c>
      <c r="I29" s="1" t="s">
        <v>244</v>
      </c>
      <c r="J29" s="1" t="s">
        <v>243</v>
      </c>
      <c r="K29" s="1" t="s">
        <v>245</v>
      </c>
      <c r="L29" s="1" t="s">
        <v>245</v>
      </c>
    </row>
    <row r="31" spans="2:12" x14ac:dyDescent="0.4">
      <c r="B31" s="70" t="s">
        <v>152</v>
      </c>
      <c r="C31" s="70" t="s">
        <v>264</v>
      </c>
      <c r="D31" s="71" t="s">
        <v>155</v>
      </c>
      <c r="E31" s="1" t="s">
        <v>232</v>
      </c>
      <c r="F31" s="1" t="s">
        <v>232</v>
      </c>
      <c r="I31" s="1" t="s">
        <v>233</v>
      </c>
      <c r="J31" s="1" t="s">
        <v>234</v>
      </c>
      <c r="K31" s="1" t="s">
        <v>235</v>
      </c>
      <c r="L31" s="1" t="s">
        <v>236</v>
      </c>
    </row>
    <row r="32" spans="2:12" x14ac:dyDescent="0.4">
      <c r="B32" s="70" t="s">
        <v>153</v>
      </c>
      <c r="C32" s="70" t="s">
        <v>264</v>
      </c>
      <c r="D32" s="71" t="s">
        <v>156</v>
      </c>
      <c r="E32" s="1" t="s">
        <v>237</v>
      </c>
      <c r="F32" s="1" t="s">
        <v>237</v>
      </c>
      <c r="G32" s="1" t="s">
        <v>238</v>
      </c>
      <c r="H32" s="1" t="s">
        <v>238</v>
      </c>
      <c r="K32" s="1" t="s">
        <v>239</v>
      </c>
      <c r="L32" s="1" t="s">
        <v>240</v>
      </c>
    </row>
    <row r="33" spans="2:12" x14ac:dyDescent="0.4">
      <c r="B33" s="70" t="s">
        <v>154</v>
      </c>
      <c r="C33" s="70" t="s">
        <v>264</v>
      </c>
      <c r="D33" s="71" t="s">
        <v>157</v>
      </c>
      <c r="E33" s="1" t="s">
        <v>241</v>
      </c>
      <c r="F33" s="1" t="s">
        <v>241</v>
      </c>
      <c r="G33" s="1" t="s">
        <v>242</v>
      </c>
      <c r="H33" s="1" t="s">
        <v>242</v>
      </c>
      <c r="I33" s="1" t="s">
        <v>244</v>
      </c>
      <c r="J33" s="1" t="s">
        <v>243</v>
      </c>
      <c r="K33" s="1" t="s">
        <v>245</v>
      </c>
      <c r="L33" s="1" t="s">
        <v>245</v>
      </c>
    </row>
    <row r="35" spans="2:12" x14ac:dyDescent="0.4">
      <c r="B35" s="70" t="s">
        <v>158</v>
      </c>
      <c r="C35" s="70" t="s">
        <v>264</v>
      </c>
      <c r="D35" s="71" t="s">
        <v>164</v>
      </c>
      <c r="E35" s="1" t="s">
        <v>248</v>
      </c>
      <c r="F35" s="1" t="s">
        <v>246</v>
      </c>
    </row>
    <row r="36" spans="2:12" x14ac:dyDescent="0.4">
      <c r="B36" s="68" t="s">
        <v>159</v>
      </c>
      <c r="C36" s="68" t="s">
        <v>263</v>
      </c>
      <c r="D36" s="1" t="s">
        <v>165</v>
      </c>
      <c r="E36" s="1" t="s">
        <v>247</v>
      </c>
      <c r="F36" s="1">
        <v>0</v>
      </c>
      <c r="G36" s="1" t="s">
        <v>249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2:12" x14ac:dyDescent="0.4">
      <c r="B37" s="68" t="s">
        <v>160</v>
      </c>
      <c r="C37" s="68" t="s">
        <v>263</v>
      </c>
      <c r="D37" s="1" t="s">
        <v>166</v>
      </c>
      <c r="E37" s="1" t="s">
        <v>250</v>
      </c>
      <c r="F37" s="1" t="s">
        <v>250</v>
      </c>
      <c r="G37" s="1" t="s">
        <v>250</v>
      </c>
      <c r="H37" s="1" t="s">
        <v>251</v>
      </c>
      <c r="I37" s="1" t="s">
        <v>252</v>
      </c>
      <c r="J37" s="1" t="s">
        <v>252</v>
      </c>
      <c r="K37" s="1" t="s">
        <v>253</v>
      </c>
      <c r="L37" s="1" t="s">
        <v>253</v>
      </c>
    </row>
    <row r="38" spans="2:12" x14ac:dyDescent="0.4">
      <c r="B38" s="68" t="s">
        <v>161</v>
      </c>
      <c r="C38" s="68" t="s">
        <v>263</v>
      </c>
      <c r="D38" s="1" t="s">
        <v>167</v>
      </c>
      <c r="E38" s="1" t="s">
        <v>254</v>
      </c>
      <c r="F38" s="1" t="s">
        <v>254</v>
      </c>
      <c r="G38" s="1" t="s">
        <v>255</v>
      </c>
      <c r="H38" s="1" t="s">
        <v>255</v>
      </c>
      <c r="I38" s="1" t="s">
        <v>256</v>
      </c>
      <c r="J38" s="1" t="s">
        <v>256</v>
      </c>
      <c r="K38" s="1" t="s">
        <v>257</v>
      </c>
      <c r="L38" s="1" t="s">
        <v>258</v>
      </c>
    </row>
    <row r="40" spans="2:12" x14ac:dyDescent="0.4">
      <c r="B40" s="70" t="s">
        <v>162</v>
      </c>
      <c r="C40" s="70" t="s">
        <v>264</v>
      </c>
      <c r="D40" s="71" t="s">
        <v>168</v>
      </c>
      <c r="E40" s="1" t="s">
        <v>260</v>
      </c>
    </row>
    <row r="41" spans="2:12" x14ac:dyDescent="0.4">
      <c r="B41" s="70" t="s">
        <v>163</v>
      </c>
      <c r="C41" s="70" t="s">
        <v>264</v>
      </c>
      <c r="D41" s="71" t="s">
        <v>169</v>
      </c>
      <c r="E41" s="1" t="s">
        <v>261</v>
      </c>
    </row>
    <row r="43" spans="2:12" x14ac:dyDescent="0.4">
      <c r="B43" s="70" t="s">
        <v>266</v>
      </c>
      <c r="C43" s="70" t="s">
        <v>264</v>
      </c>
      <c r="D43" s="71" t="s">
        <v>230</v>
      </c>
      <c r="E43" s="4" t="s">
        <v>265</v>
      </c>
    </row>
  </sheetData>
  <mergeCells count="4">
    <mergeCell ref="D2:D3"/>
    <mergeCell ref="B2:B3"/>
    <mergeCell ref="E2:L2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FRAM_PARAMETER</vt:lpstr>
      <vt:lpstr>FRAM_EVENT</vt:lpstr>
      <vt:lpstr>CAN_Std_ID_DATA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mpst-fw2</dc:creator>
  <cp:lastModifiedBy>mpst-fw2</cp:lastModifiedBy>
  <dcterms:created xsi:type="dcterms:W3CDTF">2023-09-05T06:18:40Z</dcterms:created>
  <dcterms:modified xsi:type="dcterms:W3CDTF">2023-10-05T06:31:43Z</dcterms:modified>
</cp:coreProperties>
</file>