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38400" windowHeight="16035" activeTab="2"/>
  </bookViews>
  <sheets>
    <sheet name="Summary" sheetId="5" r:id="rId1"/>
    <sheet name="TCGA-LAML" sheetId="1" r:id="rId2"/>
    <sheet name="Li2016" sheetId="2" r:id="rId3"/>
    <sheet name="SNUH" sheetId="3" r:id="rId4"/>
    <sheet name="stability_ratio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H13" i="3" s="1"/>
  <c r="G14" i="3"/>
  <c r="G15" i="3"/>
  <c r="G16" i="3"/>
  <c r="G17" i="3"/>
  <c r="G18" i="3"/>
  <c r="G19" i="3"/>
  <c r="G20" i="3"/>
  <c r="G21" i="3"/>
  <c r="G2" i="3"/>
  <c r="E3" i="3"/>
  <c r="H3" i="3" s="1"/>
  <c r="E4" i="3"/>
  <c r="H4" i="3" s="1"/>
  <c r="E5" i="3"/>
  <c r="H5" i="3" s="1"/>
  <c r="E6" i="3"/>
  <c r="H6" i="3" s="1"/>
  <c r="E7" i="3"/>
  <c r="H7" i="3" s="1"/>
  <c r="E8" i="3"/>
  <c r="H8" i="3" s="1"/>
  <c r="E9" i="3"/>
  <c r="H9" i="3" s="1"/>
  <c r="E10" i="3"/>
  <c r="H10" i="3" s="1"/>
  <c r="E11" i="3"/>
  <c r="H11" i="3" s="1"/>
  <c r="E12" i="3"/>
  <c r="H12" i="3" s="1"/>
  <c r="E13" i="3"/>
  <c r="E14" i="3"/>
  <c r="H14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21" i="3"/>
  <c r="H21" i="3" s="1"/>
  <c r="E2" i="3"/>
  <c r="H2" i="3" s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0" i="1"/>
  <c r="N41" i="1"/>
  <c r="N42" i="1"/>
  <c r="N43" i="1"/>
  <c r="N44" i="1"/>
  <c r="N45" i="1"/>
  <c r="N46" i="1"/>
  <c r="N47" i="1"/>
  <c r="N48" i="1"/>
  <c r="N49" i="1"/>
  <c r="N50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I2" i="1"/>
  <c r="R15" i="2"/>
  <c r="R31" i="2"/>
  <c r="R32" i="2"/>
  <c r="R47" i="2"/>
  <c r="R48" i="2"/>
  <c r="R63" i="2"/>
  <c r="R64" i="2"/>
  <c r="R79" i="2"/>
  <c r="R80" i="2"/>
  <c r="R95" i="2"/>
  <c r="R2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R14" i="2" s="1"/>
  <c r="P13" i="2"/>
  <c r="P12" i="2"/>
  <c r="P11" i="2"/>
  <c r="P10" i="2"/>
  <c r="P9" i="2"/>
  <c r="P8" i="2"/>
  <c r="P7" i="2"/>
  <c r="P6" i="2"/>
  <c r="P5" i="2"/>
  <c r="P4" i="2"/>
  <c r="P3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2" i="2"/>
  <c r="K3" i="2"/>
  <c r="R3" i="2" s="1"/>
  <c r="K4" i="2"/>
  <c r="R4" i="2" s="1"/>
  <c r="K5" i="2"/>
  <c r="R5" i="2" s="1"/>
  <c r="K6" i="2"/>
  <c r="R6" i="2" s="1"/>
  <c r="K7" i="2"/>
  <c r="R7" i="2" s="1"/>
  <c r="K8" i="2"/>
  <c r="R8" i="2" s="1"/>
  <c r="K9" i="2"/>
  <c r="R9" i="2" s="1"/>
  <c r="K10" i="2"/>
  <c r="R10" i="2" s="1"/>
  <c r="K11" i="2"/>
  <c r="R11" i="2" s="1"/>
  <c r="K12" i="2"/>
  <c r="R12" i="2" s="1"/>
  <c r="K13" i="2"/>
  <c r="R13" i="2" s="1"/>
  <c r="K14" i="2"/>
  <c r="K15" i="2"/>
  <c r="K16" i="2"/>
  <c r="R16" i="2" s="1"/>
  <c r="K17" i="2"/>
  <c r="R17" i="2" s="1"/>
  <c r="K18" i="2"/>
  <c r="R18" i="2" s="1"/>
  <c r="K19" i="2"/>
  <c r="R19" i="2" s="1"/>
  <c r="K20" i="2"/>
  <c r="R20" i="2" s="1"/>
  <c r="K21" i="2"/>
  <c r="R21" i="2" s="1"/>
  <c r="K22" i="2"/>
  <c r="R22" i="2" s="1"/>
  <c r="K23" i="2"/>
  <c r="R23" i="2" s="1"/>
  <c r="K24" i="2"/>
  <c r="R24" i="2" s="1"/>
  <c r="K25" i="2"/>
  <c r="R25" i="2" s="1"/>
  <c r="K26" i="2"/>
  <c r="R26" i="2" s="1"/>
  <c r="K27" i="2"/>
  <c r="R27" i="2" s="1"/>
  <c r="K28" i="2"/>
  <c r="R28" i="2" s="1"/>
  <c r="K29" i="2"/>
  <c r="R29" i="2" s="1"/>
  <c r="K30" i="2"/>
  <c r="R30" i="2" s="1"/>
  <c r="K31" i="2"/>
  <c r="K32" i="2"/>
  <c r="K33" i="2"/>
  <c r="R33" i="2" s="1"/>
  <c r="K34" i="2"/>
  <c r="R34" i="2" s="1"/>
  <c r="K35" i="2"/>
  <c r="R35" i="2" s="1"/>
  <c r="K36" i="2"/>
  <c r="R36" i="2" s="1"/>
  <c r="K37" i="2"/>
  <c r="R37" i="2" s="1"/>
  <c r="K38" i="2"/>
  <c r="R38" i="2" s="1"/>
  <c r="K39" i="2"/>
  <c r="R39" i="2" s="1"/>
  <c r="K40" i="2"/>
  <c r="R40" i="2" s="1"/>
  <c r="K41" i="2"/>
  <c r="R41" i="2" s="1"/>
  <c r="K42" i="2"/>
  <c r="R42" i="2" s="1"/>
  <c r="K43" i="2"/>
  <c r="R43" i="2" s="1"/>
  <c r="K44" i="2"/>
  <c r="R44" i="2" s="1"/>
  <c r="K45" i="2"/>
  <c r="R45" i="2" s="1"/>
  <c r="K46" i="2"/>
  <c r="R46" i="2" s="1"/>
  <c r="K47" i="2"/>
  <c r="K48" i="2"/>
  <c r="K49" i="2"/>
  <c r="R49" i="2" s="1"/>
  <c r="K50" i="2"/>
  <c r="R50" i="2" s="1"/>
  <c r="K51" i="2"/>
  <c r="R51" i="2" s="1"/>
  <c r="K52" i="2"/>
  <c r="R52" i="2" s="1"/>
  <c r="K53" i="2"/>
  <c r="R53" i="2" s="1"/>
  <c r="K54" i="2"/>
  <c r="R54" i="2" s="1"/>
  <c r="K55" i="2"/>
  <c r="R55" i="2" s="1"/>
  <c r="K56" i="2"/>
  <c r="R56" i="2" s="1"/>
  <c r="K57" i="2"/>
  <c r="R57" i="2" s="1"/>
  <c r="K58" i="2"/>
  <c r="R58" i="2" s="1"/>
  <c r="K59" i="2"/>
  <c r="R59" i="2" s="1"/>
  <c r="K60" i="2"/>
  <c r="R60" i="2" s="1"/>
  <c r="K61" i="2"/>
  <c r="R61" i="2" s="1"/>
  <c r="K62" i="2"/>
  <c r="R62" i="2" s="1"/>
  <c r="K63" i="2"/>
  <c r="K64" i="2"/>
  <c r="K65" i="2"/>
  <c r="R65" i="2" s="1"/>
  <c r="K66" i="2"/>
  <c r="R66" i="2" s="1"/>
  <c r="K67" i="2"/>
  <c r="R67" i="2" s="1"/>
  <c r="K68" i="2"/>
  <c r="R68" i="2" s="1"/>
  <c r="K69" i="2"/>
  <c r="R69" i="2" s="1"/>
  <c r="K70" i="2"/>
  <c r="R70" i="2" s="1"/>
  <c r="K71" i="2"/>
  <c r="R71" i="2" s="1"/>
  <c r="K72" i="2"/>
  <c r="R72" i="2" s="1"/>
  <c r="K73" i="2"/>
  <c r="R73" i="2" s="1"/>
  <c r="K74" i="2"/>
  <c r="R74" i="2" s="1"/>
  <c r="K75" i="2"/>
  <c r="R75" i="2" s="1"/>
  <c r="K76" i="2"/>
  <c r="R76" i="2" s="1"/>
  <c r="K77" i="2"/>
  <c r="R77" i="2" s="1"/>
  <c r="K78" i="2"/>
  <c r="R78" i="2" s="1"/>
  <c r="K79" i="2"/>
  <c r="K80" i="2"/>
  <c r="K81" i="2"/>
  <c r="R81" i="2" s="1"/>
  <c r="K82" i="2"/>
  <c r="R82" i="2" s="1"/>
  <c r="K83" i="2"/>
  <c r="R83" i="2" s="1"/>
  <c r="K84" i="2"/>
  <c r="R84" i="2" s="1"/>
  <c r="K85" i="2"/>
  <c r="R85" i="2" s="1"/>
  <c r="K86" i="2"/>
  <c r="R86" i="2" s="1"/>
  <c r="K87" i="2"/>
  <c r="R87" i="2" s="1"/>
  <c r="K88" i="2"/>
  <c r="R88" i="2" s="1"/>
  <c r="K89" i="2"/>
  <c r="R89" i="2" s="1"/>
  <c r="K90" i="2"/>
  <c r="R90" i="2" s="1"/>
  <c r="K91" i="2"/>
  <c r="R91" i="2" s="1"/>
  <c r="K92" i="2"/>
  <c r="R92" i="2" s="1"/>
  <c r="K93" i="2"/>
  <c r="R93" i="2" s="1"/>
  <c r="K94" i="2"/>
  <c r="R94" i="2" s="1"/>
  <c r="K95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1" i="1"/>
  <c r="K92" i="1"/>
  <c r="K93" i="1"/>
  <c r="K94" i="1"/>
  <c r="K95" i="1"/>
  <c r="K96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K22" i="1" s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B10" i="5" l="1"/>
  <c r="B9" i="5"/>
  <c r="B8" i="5"/>
  <c r="B11" i="5"/>
  <c r="K97" i="1"/>
  <c r="K90" i="1"/>
  <c r="B4" i="5"/>
  <c r="B2" i="5"/>
  <c r="B3" i="5"/>
  <c r="B5" i="5"/>
</calcChain>
</file>

<file path=xl/sharedStrings.xml><?xml version="1.0" encoding="utf-8"?>
<sst xmlns="http://schemas.openxmlformats.org/spreadsheetml/2006/main" count="759" uniqueCount="623">
  <si>
    <t>Name</t>
  </si>
  <si>
    <t>TCGA-AB-2802</t>
  </si>
  <si>
    <t>TCGA-AB-2803</t>
  </si>
  <si>
    <t>TCGA-AB-2804</t>
  </si>
  <si>
    <t>TCGA-AB-2805</t>
  </si>
  <si>
    <t>TCGA-AB-2806</t>
  </si>
  <si>
    <t>TCGA-AB-2807</t>
  </si>
  <si>
    <t>TCGA-AB-2808</t>
  </si>
  <si>
    <t>TCGA-AB-2809</t>
  </si>
  <si>
    <t>TCGA-AB-2810</t>
  </si>
  <si>
    <t>TCGA-AB-2811</t>
  </si>
  <si>
    <t>TCGA-AB-2812</t>
  </si>
  <si>
    <t>TCGA-AB-2813</t>
  </si>
  <si>
    <t>TCGA-AB-2814</t>
  </si>
  <si>
    <t>TCGA-AB-2815</t>
  </si>
  <si>
    <t>TCGA-AB-2816</t>
  </si>
  <si>
    <t>TCGA-AB-2817</t>
  </si>
  <si>
    <t>TCGA-AB-2818</t>
  </si>
  <si>
    <t>TCGA-AB-2819</t>
  </si>
  <si>
    <t>TCGA-AB-2820</t>
  </si>
  <si>
    <t>TCGA-AB-2821</t>
  </si>
  <si>
    <t>TCGA-AB-2822</t>
  </si>
  <si>
    <t>TCGA-AB-2823</t>
  </si>
  <si>
    <t>TCGA-AB-2824</t>
  </si>
  <si>
    <t>TCGA-AB-2825</t>
  </si>
  <si>
    <t>TCGA-AB-2826</t>
  </si>
  <si>
    <t>TCGA-AB-2827</t>
  </si>
  <si>
    <t>TCGA-AB-2828</t>
  </si>
  <si>
    <t>TCGA-AB-2829</t>
  </si>
  <si>
    <t>TCGA-AB-2830</t>
  </si>
  <si>
    <t>TCGA-AB-2831</t>
  </si>
  <si>
    <t>TCGA-AB-2832</t>
  </si>
  <si>
    <t>TCGA-AB-2833</t>
  </si>
  <si>
    <t>TCGA-AB-2834</t>
  </si>
  <si>
    <t>TCGA-AB-2835</t>
  </si>
  <si>
    <t>TCGA-AB-2836</t>
  </si>
  <si>
    <t>TCGA-AB-2837</t>
  </si>
  <si>
    <t>TCGA-AB-2838</t>
  </si>
  <si>
    <t>TCGA-AB-2839</t>
  </si>
  <si>
    <t>TCGA-AB-2840</t>
  </si>
  <si>
    <t>TCGA-AB-2841</t>
  </si>
  <si>
    <t>TCGA-AB-2842</t>
  </si>
  <si>
    <t>TCGA-AB-2843</t>
  </si>
  <si>
    <t>TCGA-AB-2844</t>
  </si>
  <si>
    <t>TCGA-AB-2845</t>
  </si>
  <si>
    <t>TCGA-AB-2846</t>
  </si>
  <si>
    <t>TCGA-AB-2847</t>
  </si>
  <si>
    <t>TCGA-AB-2848</t>
  </si>
  <si>
    <t>TCGA-AB-2849</t>
  </si>
  <si>
    <t>TCGA-AB-2850</t>
  </si>
  <si>
    <t>TCGA-AB-2851</t>
  </si>
  <si>
    <t>TCGA-AB-2853</t>
  </si>
  <si>
    <t>TCGA-AB-2854</t>
  </si>
  <si>
    <t>TCGA-AB-2855</t>
  </si>
  <si>
    <t>TCGA-AB-2856</t>
  </si>
  <si>
    <t>TCGA-AB-2857</t>
  </si>
  <si>
    <t>TCGA-AB-2858</t>
  </si>
  <si>
    <t>TCGA-AB-2859</t>
  </si>
  <si>
    <t>TCGA-AB-2860</t>
  </si>
  <si>
    <t>TCGA-AB-2861</t>
  </si>
  <si>
    <t>TCGA-AB-2862</t>
  </si>
  <si>
    <t>TCGA-AB-2863</t>
  </si>
  <si>
    <t>TCGA-AB-2864</t>
  </si>
  <si>
    <t>TCGA-AB-2865</t>
  </si>
  <si>
    <t>TCGA-AB-2866</t>
  </si>
  <si>
    <t>TCGA-AB-2867</t>
  </si>
  <si>
    <t>TCGA-AB-2868</t>
  </si>
  <si>
    <t>TCGA-AB-2869</t>
  </si>
  <si>
    <t>TCGA-AB-2870</t>
  </si>
  <si>
    <t>TCGA-AB-2871</t>
  </si>
  <si>
    <t>TCGA-AB-2872</t>
  </si>
  <si>
    <t>TCGA-AB-2873</t>
  </si>
  <si>
    <t>TCGA-AB-2874</t>
  </si>
  <si>
    <t>TCGA-AB-2875</t>
  </si>
  <si>
    <t>TCGA-AB-2876</t>
  </si>
  <si>
    <t>TCGA-AB-2877</t>
  </si>
  <si>
    <t>TCGA-AB-2878</t>
  </si>
  <si>
    <t>TCGA-AB-2879</t>
  </si>
  <si>
    <t>TCGA-AB-2880</t>
  </si>
  <si>
    <t>TCGA-AB-2881</t>
  </si>
  <si>
    <t>TCGA-AB-2882</t>
  </si>
  <si>
    <t>TCGA-AB-2883</t>
  </si>
  <si>
    <t>TCGA-AB-2884</t>
  </si>
  <si>
    <t>TCGA-AB-2885</t>
  </si>
  <si>
    <t>TCGA-AB-2886</t>
  </si>
  <si>
    <t>TCGA-AB-2887</t>
  </si>
  <si>
    <t>TCGA-AB-2888</t>
  </si>
  <si>
    <t>TCGA-AB-2889</t>
  </si>
  <si>
    <t>TCGA-AB-2890</t>
  </si>
  <si>
    <t>TCGA-AB-2891</t>
  </si>
  <si>
    <t>TCGA-AB-2892</t>
  </si>
  <si>
    <t>TCGA-AB-2893</t>
  </si>
  <si>
    <t>TCGA-AB-2894</t>
  </si>
  <si>
    <t>TCGA-AB-2895</t>
  </si>
  <si>
    <t>TCGA-AB-2896</t>
  </si>
  <si>
    <t>TCGA-AB-2897</t>
  </si>
  <si>
    <t>TCGA-AB-2898</t>
  </si>
  <si>
    <t>TCGA-AB-2899</t>
  </si>
  <si>
    <t>TCGA-AB-2900</t>
  </si>
  <si>
    <t>TCGA-AB-2901</t>
  </si>
  <si>
    <t>TCGA-AB-2903</t>
  </si>
  <si>
    <t>TCGA-AB-2904</t>
  </si>
  <si>
    <t>TCGA-AB-2905</t>
  </si>
  <si>
    <t>TCGA-AB-2906</t>
  </si>
  <si>
    <t>TCGA-AB-2907</t>
  </si>
  <si>
    <t>TCGA-AB-2908</t>
  </si>
  <si>
    <t>TCGA-AB-2909</t>
  </si>
  <si>
    <t>TCGA-AB-2910</t>
  </si>
  <si>
    <t>TCGA-AB-2911</t>
  </si>
  <si>
    <t>TCGA-AB-2912</t>
  </si>
  <si>
    <t>TCGA-AB-2913</t>
  </si>
  <si>
    <t>TCGA-AB-2914</t>
  </si>
  <si>
    <t>TCGA-AB-2915</t>
  </si>
  <si>
    <t>TCGA-AB-2916</t>
  </si>
  <si>
    <t>TCGA-AB-2917</t>
  </si>
  <si>
    <t>TCGA-AB-2918</t>
  </si>
  <si>
    <t>TCGA-AB-2919</t>
  </si>
  <si>
    <t>TCGA-AB-2920</t>
  </si>
  <si>
    <t>TCGA-AB-2921</t>
  </si>
  <si>
    <t>TCGA-AB-2922</t>
  </si>
  <si>
    <t>TCGA-AB-2923</t>
  </si>
  <si>
    <t>TCGA-AB-2924</t>
  </si>
  <si>
    <t>TCGA-AB-2925</t>
  </si>
  <si>
    <t>TCGA-AB-2926</t>
  </si>
  <si>
    <t>TCGA-AB-2927</t>
  </si>
  <si>
    <t>TCGA-AB-2928</t>
  </si>
  <si>
    <t>TCGA-AB-2929</t>
  </si>
  <si>
    <t>TCGA-AB-2930</t>
  </si>
  <si>
    <t>TCGA-AB-2931</t>
  </si>
  <si>
    <t>TCGA-AB-2932</t>
  </si>
  <si>
    <t>TCGA-AB-2933</t>
  </si>
  <si>
    <t>TCGA-AB-2934</t>
  </si>
  <si>
    <t>TCGA-AB-2935</t>
  </si>
  <si>
    <t>TCGA-AB-2936</t>
  </si>
  <si>
    <t>TCGA-AB-2937</t>
  </si>
  <si>
    <t>TCGA-AB-2938</t>
  </si>
  <si>
    <t>TCGA-AB-2939</t>
  </si>
  <si>
    <t>TCGA-AB-2940</t>
  </si>
  <si>
    <t>TCGA-AB-2941</t>
  </si>
  <si>
    <t>TCGA-AB-2942</t>
  </si>
  <si>
    <t>TCGA-AB-2943</t>
  </si>
  <si>
    <t>TCGA-AB-2944</t>
  </si>
  <si>
    <t>TCGA-AB-2945</t>
  </si>
  <si>
    <t>TCGA-AB-2946</t>
  </si>
  <si>
    <t>TCGA-AB-2947</t>
  </si>
  <si>
    <t>TCGA-AB-2948</t>
  </si>
  <si>
    <t>TCGA-AB-2949</t>
  </si>
  <si>
    <t>TCGA-AB-2950</t>
  </si>
  <si>
    <t>TCGA-AB-2952</t>
  </si>
  <si>
    <t>TCGA-AB-2954</t>
  </si>
  <si>
    <t>TCGA-AB-2955</t>
  </si>
  <si>
    <t>TCGA-AB-2956</t>
  </si>
  <si>
    <t>TCGA-AB-2957</t>
  </si>
  <si>
    <t>TCGA-AB-2959</t>
  </si>
  <si>
    <t>TCGA-AB-2963</t>
  </si>
  <si>
    <t>TCGA-AB-2964</t>
  </si>
  <si>
    <t>TCGA-AB-2965</t>
  </si>
  <si>
    <t>TCGA-AB-2966</t>
  </si>
  <si>
    <t>TCGA-AB-2967</t>
  </si>
  <si>
    <t>TCGA-AB-2968</t>
  </si>
  <si>
    <t>TCGA-AB-2969</t>
  </si>
  <si>
    <t>TCGA-AB-2970</t>
  </si>
  <si>
    <t>TCGA-AB-2971</t>
  </si>
  <si>
    <t>TCGA-AB-2972</t>
  </si>
  <si>
    <t>TCGA-AB-2973</t>
  </si>
  <si>
    <t>TCGA-AB-2974</t>
  </si>
  <si>
    <t>TCGA-AB-2975</t>
  </si>
  <si>
    <t>TCGA-AB-2976</t>
  </si>
  <si>
    <t>TCGA-AB-2977</t>
  </si>
  <si>
    <t>TCGA-AB-2978</t>
  </si>
  <si>
    <t>TCGA-AB-2979</t>
  </si>
  <si>
    <t>TCGA-AB-2980</t>
  </si>
  <si>
    <t>TCGA-AB-2981</t>
  </si>
  <si>
    <t>TCGA-AB-2982</t>
  </si>
  <si>
    <t>TCGA-AB-2983</t>
  </si>
  <si>
    <t>TCGA-AB-2984</t>
  </si>
  <si>
    <t>TCGA-AB-2985</t>
  </si>
  <si>
    <t>TCGA-AB-2986</t>
  </si>
  <si>
    <t>TCGA-AB-2987</t>
  </si>
  <si>
    <t>TCGA-AB-2988</t>
  </si>
  <si>
    <t>TCGA-AB-2989</t>
  </si>
  <si>
    <t>TCGA-AB-2990</t>
  </si>
  <si>
    <t>TCGA-AB-2991</t>
  </si>
  <si>
    <t>TCGA-AB-2992</t>
  </si>
  <si>
    <t>TCGA-AB-2993</t>
  </si>
  <si>
    <t>TCGA-AB-2994</t>
  </si>
  <si>
    <t>TCGA-AB-2995</t>
  </si>
  <si>
    <t>TCGA-AB-2996</t>
  </si>
  <si>
    <t>TCGA-AB-2997</t>
  </si>
  <si>
    <t>TCGA-AB-2998</t>
  </si>
  <si>
    <t>TCGA-AB-2999</t>
  </si>
  <si>
    <t>TCGA-AB-3000</t>
  </si>
  <si>
    <t>TCGA-AB-3001</t>
  </si>
  <si>
    <t>TCGA-AB-3002</t>
  </si>
  <si>
    <t>TCGA-AB-3005</t>
  </si>
  <si>
    <t>TCGA-AB-3006</t>
  </si>
  <si>
    <t>TCGA-AB-3007</t>
  </si>
  <si>
    <t>TCGA-AB-3008</t>
  </si>
  <si>
    <t>TCGA-AB-3009</t>
  </si>
  <si>
    <t>TCGA-AB-3011</t>
  </si>
  <si>
    <t>TCGA-AB-3012</t>
  </si>
  <si>
    <t>DNMT3A_mut1</t>
  </si>
  <si>
    <t>p.R882C</t>
  </si>
  <si>
    <t>p.R882H</t>
  </si>
  <si>
    <t>p.R803S</t>
  </si>
  <si>
    <t>p.R736H</t>
  </si>
  <si>
    <t>p.R882P</t>
  </si>
  <si>
    <t>p.Q515*</t>
  </si>
  <si>
    <t>p.E616Nfs*35</t>
  </si>
  <si>
    <t>p.Q615*</t>
  </si>
  <si>
    <t>p.K829R</t>
  </si>
  <si>
    <t>p.Q485*</t>
  </si>
  <si>
    <t>p.P718L</t>
  </si>
  <si>
    <t>p.R729Q</t>
  </si>
  <si>
    <t>p.R729W</t>
  </si>
  <si>
    <t>p.C497Y</t>
  </si>
  <si>
    <t>p.R320*</t>
  </si>
  <si>
    <t>p.M315*</t>
  </si>
  <si>
    <t>p.G590Vfs*61</t>
  </si>
  <si>
    <t>p.E505*</t>
  </si>
  <si>
    <t>p.A741V</t>
  </si>
  <si>
    <t>p.F909C</t>
  </si>
  <si>
    <t>p.L723Pfs*56</t>
  </si>
  <si>
    <t>DNMT3A_mut2</t>
  </si>
  <si>
    <t>p.K468R</t>
  </si>
  <si>
    <t>p.R792H</t>
  </si>
  <si>
    <t>p.D781G</t>
  </si>
  <si>
    <t>p.G646V</t>
  </si>
  <si>
    <t>p.E477*</t>
  </si>
  <si>
    <t>order</t>
  </si>
  <si>
    <t>Stability ratio (Normalized to DNMT3AWT)</t>
  </si>
  <si>
    <t>DNMT3A_pos1</t>
    <phoneticPr fontId="1" type="noConversion"/>
  </si>
  <si>
    <t>DNMT3A_pos2</t>
    <phoneticPr fontId="1" type="noConversion"/>
  </si>
  <si>
    <t>DNMT3A_stability1</t>
    <phoneticPr fontId="1" type="noConversion"/>
  </si>
  <si>
    <t>DNMT3A_stability2</t>
    <phoneticPr fontId="1" type="noConversion"/>
  </si>
  <si>
    <t>DNMT3A_truncation1</t>
    <phoneticPr fontId="1" type="noConversion"/>
  </si>
  <si>
    <t>DNMT3A_truncation2</t>
    <phoneticPr fontId="1" type="noConversion"/>
  </si>
  <si>
    <t>TCGA-LAML</t>
    <phoneticPr fontId="1" type="noConversion"/>
  </si>
  <si>
    <t>WT</t>
    <phoneticPr fontId="1" type="noConversion"/>
  </si>
  <si>
    <t>R882</t>
    <phoneticPr fontId="1" type="noConversion"/>
  </si>
  <si>
    <t>INS</t>
    <phoneticPr fontId="1" type="noConversion"/>
  </si>
  <si>
    <t>Other</t>
    <phoneticPr fontId="1" type="noConversion"/>
  </si>
  <si>
    <t>DNMT3A_mutcount</t>
    <phoneticPr fontId="1" type="noConversion"/>
  </si>
  <si>
    <t>run_rrbs</t>
  </si>
  <si>
    <t>run_wxs</t>
  </si>
  <si>
    <t>AML_074_Dx</t>
  </si>
  <si>
    <t>SRR3088187</t>
  </si>
  <si>
    <t>SRR3088188</t>
  </si>
  <si>
    <t>AML_074_Rel</t>
  </si>
  <si>
    <t>SRR3088190</t>
  </si>
  <si>
    <t>SRR3088191</t>
  </si>
  <si>
    <t>AML_075_Dx</t>
  </si>
  <si>
    <t>SRR3088192</t>
  </si>
  <si>
    <t>SRR3088193</t>
  </si>
  <si>
    <t>AML_075_Rel</t>
  </si>
  <si>
    <t>SRR3088195</t>
  </si>
  <si>
    <t>SRR3088196</t>
  </si>
  <si>
    <t>AML_078_Dx</t>
  </si>
  <si>
    <t>SRR3088201</t>
  </si>
  <si>
    <t>SRR3088202</t>
  </si>
  <si>
    <t>AML_078_Rel</t>
  </si>
  <si>
    <t>SRR3088204</t>
  </si>
  <si>
    <t>SRR3088205</t>
  </si>
  <si>
    <t>AML_079_Dx</t>
  </si>
  <si>
    <t>SRR3088206</t>
  </si>
  <si>
    <t>SRR3088207</t>
  </si>
  <si>
    <t>AML_079_Rel</t>
  </si>
  <si>
    <t>SRR3088209</t>
  </si>
  <si>
    <t>SRR3088210</t>
  </si>
  <si>
    <t>AML_080_Dx</t>
  </si>
  <si>
    <t>SRR3088211</t>
  </si>
  <si>
    <t>SRR3088212</t>
  </si>
  <si>
    <t>AML_080_Rel</t>
  </si>
  <si>
    <t>SRR3088214</t>
  </si>
  <si>
    <t>SRR3088215</t>
  </si>
  <si>
    <t>AML_081_Dx</t>
  </si>
  <si>
    <t>SRR3088216</t>
  </si>
  <si>
    <t>SRR3088217</t>
  </si>
  <si>
    <t>AML_081_Rel</t>
  </si>
  <si>
    <t>SRR3088219</t>
  </si>
  <si>
    <t>SRR3088220</t>
  </si>
  <si>
    <t>AML_082_Dx</t>
  </si>
  <si>
    <t>SRR3088221</t>
  </si>
  <si>
    <t>SRR3088222</t>
  </si>
  <si>
    <t>AML_082_Rel</t>
  </si>
  <si>
    <t>SRR3088224</t>
  </si>
  <si>
    <t>SRR3088225</t>
  </si>
  <si>
    <t>AML_083_Dx</t>
  </si>
  <si>
    <t>SRR3088226</t>
  </si>
  <si>
    <t>SRR3088227</t>
  </si>
  <si>
    <t>AML_083_Rel</t>
  </si>
  <si>
    <t>SRR3088229</t>
  </si>
  <si>
    <t>SRR3088230</t>
  </si>
  <si>
    <t>AML_084_Dx</t>
  </si>
  <si>
    <t>SRR3088231</t>
  </si>
  <si>
    <t>SRR3088232</t>
  </si>
  <si>
    <t>AML_084_Rel</t>
  </si>
  <si>
    <t>SRR3088234</t>
  </si>
  <si>
    <t>SRR3088235</t>
  </si>
  <si>
    <t>AML_086_Dx</t>
  </si>
  <si>
    <t>SRR3088241</t>
  </si>
  <si>
    <t>SRR3088242</t>
  </si>
  <si>
    <t>AML_086_Rel</t>
  </si>
  <si>
    <t>SRR3088244</t>
  </si>
  <si>
    <t>SRR3088245</t>
  </si>
  <si>
    <t>AML_088_Dx</t>
  </si>
  <si>
    <t>SRR3088248</t>
  </si>
  <si>
    <t>SRR3088249</t>
  </si>
  <si>
    <t>AML_088_Rel</t>
  </si>
  <si>
    <t>SRR3088251</t>
  </si>
  <si>
    <t>SRR3088252</t>
  </si>
  <si>
    <t>AML_089_Dx</t>
  </si>
  <si>
    <t>SRR3088253</t>
  </si>
  <si>
    <t>SRR3088254</t>
  </si>
  <si>
    <t>AML_089_Rel</t>
  </si>
  <si>
    <t>SRR3088256</t>
  </si>
  <si>
    <t>SRR3088257</t>
  </si>
  <si>
    <t>AML_090_Dx</t>
  </si>
  <si>
    <t>SRR3088258</t>
  </si>
  <si>
    <t>SRR3088259</t>
  </si>
  <si>
    <t>AML_090_Rel</t>
  </si>
  <si>
    <t>SRR3088261</t>
  </si>
  <si>
    <t>SRR3088262</t>
  </si>
  <si>
    <t>AML_091_Dx</t>
  </si>
  <si>
    <t>SRR3088263</t>
  </si>
  <si>
    <t>SRR3088264</t>
  </si>
  <si>
    <t>AML_091_Rel</t>
  </si>
  <si>
    <t>SRR3088266</t>
  </si>
  <si>
    <t>SRR3088267</t>
  </si>
  <si>
    <t>AML_092_Dx</t>
  </si>
  <si>
    <t>SRR3088268</t>
  </si>
  <si>
    <t>SRR3088269</t>
  </si>
  <si>
    <t>AML_092_Rel</t>
  </si>
  <si>
    <t>SRR3088271</t>
  </si>
  <si>
    <t>SRR3088272</t>
  </si>
  <si>
    <t>AML_093_Dx</t>
  </si>
  <si>
    <t>SRR3088273</t>
  </si>
  <si>
    <t>SRR3088274</t>
  </si>
  <si>
    <t>AML_093_Rel</t>
  </si>
  <si>
    <t>SRR3088276</t>
  </si>
  <si>
    <t>SRR3088277</t>
  </si>
  <si>
    <t>AML_094_Dx</t>
  </si>
  <si>
    <t>SRR3088278</t>
  </si>
  <si>
    <t>SRR3088279</t>
  </si>
  <si>
    <t>AML_094_Rel</t>
  </si>
  <si>
    <t>SRR3088281</t>
  </si>
  <si>
    <t>SRR3088282</t>
  </si>
  <si>
    <t>AML_095_Dx</t>
  </si>
  <si>
    <t>SRR3088283</t>
  </si>
  <si>
    <t>SRR3088284</t>
  </si>
  <si>
    <t>AML_095_Rel</t>
  </si>
  <si>
    <t>SRR3088286</t>
  </si>
  <si>
    <t>SRR3088287</t>
  </si>
  <si>
    <t>AML_096_Dx</t>
  </si>
  <si>
    <t>SRR3088288</t>
  </si>
  <si>
    <t>SRR3088289</t>
  </si>
  <si>
    <t>AML_096_Rel</t>
  </si>
  <si>
    <t>SRR3088291</t>
  </si>
  <si>
    <t>SRR3088292</t>
  </si>
  <si>
    <t>AML_097_Dx</t>
  </si>
  <si>
    <t>SRR3088293</t>
  </si>
  <si>
    <t>SRR3088294</t>
  </si>
  <si>
    <t>AML_097_Rel</t>
  </si>
  <si>
    <t>SRR3088296</t>
  </si>
  <si>
    <t>SRR3088297</t>
  </si>
  <si>
    <t>AML_098_Dx</t>
  </si>
  <si>
    <t>SRR3088298</t>
  </si>
  <si>
    <t>SRR3088299</t>
  </si>
  <si>
    <t>AML_098_Rel</t>
  </si>
  <si>
    <t>SRR3088301</t>
  </si>
  <si>
    <t>SRR3088302</t>
  </si>
  <si>
    <t>AML_099_Dx</t>
  </si>
  <si>
    <t>SRR3088303</t>
  </si>
  <si>
    <t>SRR3088304</t>
  </si>
  <si>
    <t>AML_099_Rel</t>
  </si>
  <si>
    <t>SRR3088306</t>
  </si>
  <si>
    <t>SRR3088307</t>
  </si>
  <si>
    <t>AML_100_Dx</t>
  </si>
  <si>
    <t>SRR3088308</t>
  </si>
  <si>
    <t>SRR3088309</t>
  </si>
  <si>
    <t>AML_100_Rel</t>
  </si>
  <si>
    <t>SRR3088311</t>
  </si>
  <si>
    <t>SRR3088312</t>
  </si>
  <si>
    <t>AML_101_Dx</t>
  </si>
  <si>
    <t>SRR3088313</t>
  </si>
  <si>
    <t>SRR3088314</t>
  </si>
  <si>
    <t>AML_101_Rel</t>
  </si>
  <si>
    <t>SRR3088316</t>
  </si>
  <si>
    <t>SRR3088317</t>
  </si>
  <si>
    <t>AML_102_Dx</t>
  </si>
  <si>
    <t>SRR3088318</t>
  </si>
  <si>
    <t>SRR3088319</t>
  </si>
  <si>
    <t>AML_102_Rel</t>
  </si>
  <si>
    <t>SRR3088321</t>
  </si>
  <si>
    <t>SRR3088322</t>
  </si>
  <si>
    <t>AML_103_Dx</t>
  </si>
  <si>
    <t>SRR3088323</t>
  </si>
  <si>
    <t>SRR3088325</t>
  </si>
  <si>
    <t>AML_103_Rel</t>
  </si>
  <si>
    <t>SRR3088327</t>
  </si>
  <si>
    <t>SRR3088329</t>
  </si>
  <si>
    <t>AML_104_Dx</t>
  </si>
  <si>
    <t>SRR3088330</t>
  </si>
  <si>
    <t>SRR3088331</t>
  </si>
  <si>
    <t>AML_104_Rel</t>
  </si>
  <si>
    <t>SRR3088333</t>
  </si>
  <si>
    <t>SRR3088334</t>
  </si>
  <si>
    <t>AML_105_Dx</t>
  </si>
  <si>
    <t>SRR3088335</t>
  </si>
  <si>
    <t>SRR3088336</t>
  </si>
  <si>
    <t>AML_105_Rel</t>
  </si>
  <si>
    <t>SRR3088338</t>
  </si>
  <si>
    <t>SRR3088339</t>
  </si>
  <si>
    <t>AML_106_Dx</t>
  </si>
  <si>
    <t>SRR3088340</t>
  </si>
  <si>
    <t>SRR3088341</t>
  </si>
  <si>
    <t>AML_106_Rel</t>
  </si>
  <si>
    <t>SRR3088343</t>
  </si>
  <si>
    <t>SRR3088344</t>
  </si>
  <si>
    <t>AML_108_Dx</t>
  </si>
  <si>
    <t>SRR3088349</t>
  </si>
  <si>
    <t>SRR3088351</t>
  </si>
  <si>
    <t>AML_108_Rel</t>
  </si>
  <si>
    <t>SRR3088353</t>
  </si>
  <si>
    <t>SRR3088355</t>
  </si>
  <si>
    <t>AML_109_Dx</t>
  </si>
  <si>
    <t>SRR3088356</t>
  </si>
  <si>
    <t>SRR3088358</t>
  </si>
  <si>
    <t>AML_109_Rel</t>
  </si>
  <si>
    <t>SRR3088360</t>
  </si>
  <si>
    <t>SRR3088362</t>
  </si>
  <si>
    <t>AML_110_Dx</t>
  </si>
  <si>
    <t>SRR3088363</t>
  </si>
  <si>
    <t>SRR3088364</t>
  </si>
  <si>
    <t>AML_110_Rel</t>
  </si>
  <si>
    <t>SRR3088366</t>
  </si>
  <si>
    <t>SRR3088367</t>
  </si>
  <si>
    <t>AML_111_Dx</t>
  </si>
  <si>
    <t>SRR3088368</t>
  </si>
  <si>
    <t>SRR3088369</t>
  </si>
  <si>
    <t>AML_111_Rel</t>
  </si>
  <si>
    <t>SRR3088371</t>
  </si>
  <si>
    <t>SRR3088372</t>
  </si>
  <si>
    <t>AML_113_Dx</t>
  </si>
  <si>
    <t>SRR3088375</t>
  </si>
  <si>
    <t>SRR3088376</t>
  </si>
  <si>
    <t>AML_113_Rel</t>
  </si>
  <si>
    <t>SRR3088378</t>
  </si>
  <si>
    <t>SRR3088379</t>
  </si>
  <si>
    <t>AML_114_Dx</t>
  </si>
  <si>
    <t>SRR3088380</t>
  </si>
  <si>
    <t>SRR3088381</t>
  </si>
  <si>
    <t>AML_114_Rel</t>
  </si>
  <si>
    <t>SRR3088383</t>
  </si>
  <si>
    <t>SRR3088384</t>
  </si>
  <si>
    <t>AML_115_Dx</t>
  </si>
  <si>
    <t>SRR3088385</t>
  </si>
  <si>
    <t>SRR3088386</t>
  </si>
  <si>
    <t>AML_115_Rel</t>
  </si>
  <si>
    <t>SRR3088388</t>
  </si>
  <si>
    <t>SRR3088389</t>
  </si>
  <si>
    <t>AML_116_Dx</t>
  </si>
  <si>
    <t>SRR3088390</t>
  </si>
  <si>
    <t>SRR3088392</t>
  </si>
  <si>
    <t>AML_116_Rel</t>
  </si>
  <si>
    <t>SRR3088394</t>
  </si>
  <si>
    <t>SRR3088396</t>
  </si>
  <si>
    <t>AML_119_Dx</t>
  </si>
  <si>
    <t>SRR3088403</t>
  </si>
  <si>
    <t>SRR3088404</t>
  </si>
  <si>
    <t>AML_119_Rel</t>
  </si>
  <si>
    <t>SRR3088406</t>
  </si>
  <si>
    <t>SRR3088407</t>
  </si>
  <si>
    <t>AML_121_Dx</t>
  </si>
  <si>
    <t>SRR3088410</t>
  </si>
  <si>
    <t>SRR3088411</t>
  </si>
  <si>
    <t>AML_121_Rel</t>
  </si>
  <si>
    <t>SRR3088413</t>
  </si>
  <si>
    <t>SRR3088414</t>
  </si>
  <si>
    <t>AML_123_Dx</t>
  </si>
  <si>
    <t>SRR3088417</t>
  </si>
  <si>
    <t>SRR3088418</t>
  </si>
  <si>
    <t>AML_123_Rel</t>
  </si>
  <si>
    <t>SRR3088420</t>
  </si>
  <si>
    <t>SRR3088421</t>
  </si>
  <si>
    <t>AML_124_Dx</t>
  </si>
  <si>
    <t>SRR3088422</t>
  </si>
  <si>
    <t>SRR3088424</t>
  </si>
  <si>
    <t>AML_124_Rel</t>
  </si>
  <si>
    <t>SRR3088426</t>
  </si>
  <si>
    <t>SRR3088428</t>
  </si>
  <si>
    <t>AML_126_Dx</t>
  </si>
  <si>
    <t>SRR3088433</t>
  </si>
  <si>
    <t>SRR3088434</t>
  </si>
  <si>
    <t>AML_126_Rel</t>
  </si>
  <si>
    <t>SRR3088436</t>
  </si>
  <si>
    <t>SRR3088437</t>
  </si>
  <si>
    <t>AML_127_Dx</t>
  </si>
  <si>
    <t>SRR3088438</t>
  </si>
  <si>
    <t>SRR3088439</t>
  </si>
  <si>
    <t>AML_127_Rel</t>
  </si>
  <si>
    <t>SRR3088441</t>
  </si>
  <si>
    <t>SRR3088442</t>
  </si>
  <si>
    <t>AML_128_Dx</t>
  </si>
  <si>
    <t>SRR3088443</t>
  </si>
  <si>
    <t>SRR3088445</t>
  </si>
  <si>
    <t>AML_128_Rel</t>
  </si>
  <si>
    <t>SRR3088447</t>
  </si>
  <si>
    <t>SRR3088449</t>
  </si>
  <si>
    <t>AML_133_Dx</t>
  </si>
  <si>
    <t>SRR3088563</t>
  </si>
  <si>
    <t>SRR3088565</t>
  </si>
  <si>
    <t>AML_133_Rel</t>
  </si>
  <si>
    <t>SRR3088567</t>
  </si>
  <si>
    <t>SRR3088569</t>
  </si>
  <si>
    <t>AML_135_Dx</t>
  </si>
  <si>
    <t>SRR3088572</t>
  </si>
  <si>
    <t>SRR3088573</t>
  </si>
  <si>
    <t>AML_135_Rel</t>
  </si>
  <si>
    <t>SRR3088575</t>
  </si>
  <si>
    <t>SRR3088576</t>
  </si>
  <si>
    <t>AML_139_Dx</t>
  </si>
  <si>
    <t>SRR3088583</t>
  </si>
  <si>
    <t>SRR3088585</t>
  </si>
  <si>
    <t>AML_139_Rel</t>
  </si>
  <si>
    <t>SRR3088587</t>
  </si>
  <si>
    <t>SRR3088589</t>
  </si>
  <si>
    <t>p.Val483Gly</t>
  </si>
  <si>
    <t>p.Arg882Cys</t>
  </si>
  <si>
    <t>p.Ala884Val</t>
  </si>
  <si>
    <t>p.Arg635Pro</t>
  </si>
  <si>
    <t>p.Arg771Gln</t>
  </si>
  <si>
    <t>p.Gln356*</t>
  </si>
  <si>
    <t>p.Arg882His</t>
  </si>
  <si>
    <t>p.Tyr724Cys</t>
  </si>
  <si>
    <t>X213_splice</t>
  </si>
  <si>
    <t>p.Gly543Cys</t>
  </si>
  <si>
    <t>p.Ser714Cys</t>
  </si>
  <si>
    <t>p.Pro700Thr</t>
  </si>
  <si>
    <t>p.Gly413fs</t>
  </si>
  <si>
    <t>p.Val867Gly</t>
  </si>
  <si>
    <t>DNMT3A_mut3</t>
  </si>
  <si>
    <t>p.Arg635Trp</t>
  </si>
  <si>
    <t>DNMT3A_pos3</t>
    <phoneticPr fontId="1" type="noConversion"/>
  </si>
  <si>
    <t>DNMT3A_stability3</t>
    <phoneticPr fontId="1" type="noConversion"/>
  </si>
  <si>
    <t>DNMT3A_mutcount</t>
    <phoneticPr fontId="1" type="noConversion"/>
  </si>
  <si>
    <t>status</t>
    <phoneticPr fontId="1" type="noConversion"/>
  </si>
  <si>
    <t>status</t>
    <phoneticPr fontId="1" type="noConversion"/>
  </si>
  <si>
    <t>Li2016</t>
    <phoneticPr fontId="1" type="noConversion"/>
  </si>
  <si>
    <t>R882</t>
    <phoneticPr fontId="1" type="noConversion"/>
  </si>
  <si>
    <t>INS</t>
    <phoneticPr fontId="1" type="noConversion"/>
  </si>
  <si>
    <t>Other</t>
    <phoneticPr fontId="1" type="noConversion"/>
  </si>
  <si>
    <t>DNMT3A_mut</t>
    <phoneticPr fontId="1" type="noConversion"/>
  </si>
  <si>
    <t>DNMT3A_pos</t>
    <phoneticPr fontId="1" type="noConversion"/>
  </si>
  <si>
    <t>DNMT3A_stability</t>
    <phoneticPr fontId="1" type="noConversion"/>
  </si>
  <si>
    <t>Disease</t>
  </si>
  <si>
    <t>AML</t>
  </si>
  <si>
    <t>chr2:25469482_SPLICE_SITE_REGION</t>
  </si>
  <si>
    <t>MDS</t>
  </si>
  <si>
    <t>p.Leu754Pro</t>
  </si>
  <si>
    <t>p.Arg736Ser</t>
  </si>
  <si>
    <t>chr2:25536958_START_GAINED</t>
  </si>
  <si>
    <t>DNMT3A_pos1</t>
    <phoneticPr fontId="1" type="noConversion"/>
  </si>
  <si>
    <t>DNMT3A_stability1</t>
    <phoneticPr fontId="1" type="noConversion"/>
  </si>
  <si>
    <t>SNUH4794</t>
  </si>
  <si>
    <t>SNUH5053</t>
  </si>
  <si>
    <t>SNUH5070</t>
  </si>
  <si>
    <t>SNUH5160</t>
  </si>
  <si>
    <t>SNUH5174</t>
  </si>
  <si>
    <t>SNUH5196</t>
  </si>
  <si>
    <t>SNUH5323</t>
  </si>
  <si>
    <t>SNUH5347</t>
  </si>
  <si>
    <t>SNUH5553</t>
  </si>
  <si>
    <t>SNUH5576</t>
  </si>
  <si>
    <t>SNUH5696</t>
  </si>
  <si>
    <t>SNUH5763</t>
  </si>
  <si>
    <t>SNUH6002</t>
  </si>
  <si>
    <t>SNUH6076</t>
  </si>
  <si>
    <t>SNUH6407</t>
  </si>
  <si>
    <t>SNUH4939</t>
  </si>
  <si>
    <t>SNUH5253</t>
  </si>
  <si>
    <t>SNUH5996</t>
  </si>
  <si>
    <t>SNUH5997</t>
  </si>
  <si>
    <t>SNUH6446</t>
  </si>
  <si>
    <t>run_rnaseq</t>
  </si>
  <si>
    <t>SRR15674463</t>
  </si>
  <si>
    <t>SRR15674464</t>
  </si>
  <si>
    <t>SRR3088324</t>
  </si>
  <si>
    <t>SRR3088328</t>
  </si>
  <si>
    <t>SRR15674465</t>
  </si>
  <si>
    <t>SRR15674466</t>
  </si>
  <si>
    <t>SRR15674467</t>
  </si>
  <si>
    <t>SRR15674468</t>
  </si>
  <si>
    <t>SRR15674469</t>
  </si>
  <si>
    <t>SRR15674470</t>
  </si>
  <si>
    <t>SRR3088350</t>
  </si>
  <si>
    <t>SRR3088354</t>
  </si>
  <si>
    <t>SRR3088357</t>
  </si>
  <si>
    <t>SRR3088361</t>
  </si>
  <si>
    <t>SRR15674471</t>
  </si>
  <si>
    <t>SRR15674472</t>
  </si>
  <si>
    <t>SRR15674473</t>
  </si>
  <si>
    <t>SRR15674474</t>
  </si>
  <si>
    <t>SRR3088391</t>
  </si>
  <si>
    <t>SRR3088395</t>
  </si>
  <si>
    <t>SRR15674477</t>
  </si>
  <si>
    <t>SRR15674478</t>
  </si>
  <si>
    <t>SRR15674481</t>
  </si>
  <si>
    <t>SRR15674482</t>
  </si>
  <si>
    <t>SRR15674483</t>
  </si>
  <si>
    <t>SRR15674484</t>
  </si>
  <si>
    <t>SRR3088423</t>
  </si>
  <si>
    <t>SRR3088427</t>
  </si>
  <si>
    <t>SRR15674488</t>
  </si>
  <si>
    <t>SRR15674489</t>
  </si>
  <si>
    <t>SRR3088444</t>
  </si>
  <si>
    <t>SRR3088448</t>
  </si>
  <si>
    <t>SRR3088564</t>
  </si>
  <si>
    <t>SRR3088568</t>
  </si>
  <si>
    <t>SRR15674501</t>
  </si>
  <si>
    <t>SRR15674502</t>
  </si>
  <si>
    <t>SRR3088584</t>
  </si>
  <si>
    <t>SRR3088588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</si>
</sst>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">
    <xf numFmtId="0" fontId="0" fillId="0" borderId="0" xfId="0">
      <alignment vertical="center"/>
    </xf>
    <xf numFmtId="0" fontId="2" fillId="0" borderId="0" xfId="1"/>
    <xf numFmtId="0" fontId="3" fillId="0" borderId="1" xfId="1" applyFont="1" applyBorder="1" applyAlignment="1">
      <alignment horizontal="center" vertical="top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H11" sqref="H11"/>
    </sheetView>
  </sheetViews>
  <sheetFormatPr defaultRowHeight="16.5" x14ac:dyDescent="0.3"/>
  <sheetData>
    <row r="1" spans="1:2" x14ac:dyDescent="0.3">
      <c r="A1" t="s">
        <v>237</v>
      </c>
    </row>
    <row r="2" spans="1:2" x14ac:dyDescent="0.3">
      <c r="A2" t="s">
        <v>238</v>
      </c>
      <c r="B2">
        <f>COUNTIF('TCGA-LAML'!$K$2:$K$201, "WT")</f>
        <v>152</v>
      </c>
    </row>
    <row r="3" spans="1:2" x14ac:dyDescent="0.3">
      <c r="A3" t="s">
        <v>239</v>
      </c>
      <c r="B3">
        <f>COUNTIF('TCGA-LAML'!$K$2:$K$201, "R882")</f>
        <v>28</v>
      </c>
    </row>
    <row r="4" spans="1:2" x14ac:dyDescent="0.3">
      <c r="A4" t="s">
        <v>240</v>
      </c>
      <c r="B4">
        <f>COUNTIF('TCGA-LAML'!$K$2:$K$201, "INS")</f>
        <v>14</v>
      </c>
    </row>
    <row r="5" spans="1:2" x14ac:dyDescent="0.3">
      <c r="A5" t="s">
        <v>241</v>
      </c>
      <c r="B5">
        <f>COUNTIF('TCGA-LAML'!$K$2:$K$201, "Other")</f>
        <v>6</v>
      </c>
    </row>
    <row r="7" spans="1:2" x14ac:dyDescent="0.3">
      <c r="A7" t="s">
        <v>548</v>
      </c>
    </row>
    <row r="8" spans="1:2" x14ac:dyDescent="0.3">
      <c r="A8" t="s">
        <v>238</v>
      </c>
      <c r="B8">
        <f>COUNTIF('Li2016'!$R$2:$R$95, "WT")</f>
        <v>61</v>
      </c>
    </row>
    <row r="9" spans="1:2" x14ac:dyDescent="0.3">
      <c r="A9" t="s">
        <v>549</v>
      </c>
      <c r="B9">
        <f>COUNTIF('Li2016'!$R$2:$R$95, "R882")</f>
        <v>16</v>
      </c>
    </row>
    <row r="10" spans="1:2" x14ac:dyDescent="0.3">
      <c r="A10" t="s">
        <v>550</v>
      </c>
      <c r="B10">
        <f>COUNTIF('Li2016'!$R$2:$R$95, "INS")</f>
        <v>9</v>
      </c>
    </row>
    <row r="11" spans="1:2" x14ac:dyDescent="0.3">
      <c r="A11" t="s">
        <v>551</v>
      </c>
      <c r="B11">
        <f>COUNTIF('Li2016'!$R$2:$R$95, "Other")</f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C36" sqref="C36"/>
    </sheetView>
  </sheetViews>
  <sheetFormatPr defaultRowHeight="16.5" x14ac:dyDescent="0.3"/>
  <cols>
    <col min="1" max="1" width="14.5" customWidth="1"/>
    <col min="2" max="2" width="14.25" customWidth="1"/>
    <col min="3" max="3" width="14.375" customWidth="1"/>
    <col min="4" max="4" width="14.5" customWidth="1"/>
    <col min="5" max="5" width="13.375" customWidth="1"/>
    <col min="6" max="6" width="18.75" customWidth="1"/>
    <col min="7" max="8" width="14.75" customWidth="1"/>
    <col min="9" max="9" width="17.875" customWidth="1"/>
    <col min="10" max="10" width="17.5" customWidth="1"/>
    <col min="11" max="11" width="14.875" customWidth="1"/>
  </cols>
  <sheetData>
    <row r="1" spans="1:14" x14ac:dyDescent="0.3">
      <c r="A1" t="s">
        <v>0</v>
      </c>
      <c r="B1" t="s">
        <v>201</v>
      </c>
      <c r="C1" t="s">
        <v>223</v>
      </c>
      <c r="D1" t="s">
        <v>231</v>
      </c>
      <c r="E1" t="s">
        <v>232</v>
      </c>
      <c r="F1" t="s">
        <v>242</v>
      </c>
      <c r="G1" t="s">
        <v>235</v>
      </c>
      <c r="H1" t="s">
        <v>236</v>
      </c>
      <c r="I1" t="s">
        <v>233</v>
      </c>
      <c r="J1" t="s">
        <v>234</v>
      </c>
      <c r="K1" t="s">
        <v>547</v>
      </c>
      <c r="L1" t="s">
        <v>552</v>
      </c>
      <c r="M1" t="s">
        <v>553</v>
      </c>
      <c r="N1" t="s">
        <v>554</v>
      </c>
    </row>
    <row r="2" spans="1:14" x14ac:dyDescent="0.3">
      <c r="A2" t="s">
        <v>1</v>
      </c>
      <c r="B2" t="s">
        <v>202</v>
      </c>
      <c r="D2">
        <v>882</v>
      </c>
      <c r="F2">
        <f>COUNTA(B2:C2)</f>
        <v>1</v>
      </c>
      <c r="G2" t="b">
        <v>0</v>
      </c>
      <c r="H2" t="b">
        <v>0</v>
      </c>
      <c r="I2">
        <f>VLOOKUP(D2, stability_ratio!A:B, 2, FALSE)</f>
        <v>0.97649450000000004</v>
      </c>
      <c r="J2" t="e">
        <f>VLOOKUP(E2, stability_ratio!$A:$B, 2, FALSE)</f>
        <v>#N/A</v>
      </c>
      <c r="K2" t="str">
        <f>IF(F2=0, "WT", IF(F2=2, "Other", IF(OR(D2 = 882, E2 = 882), "R882", IF(OR(OR(G2, H2), OR(IF(ISNUMBER(I2), I2 &lt; 0.75, FALSE), IF(ISNUMBER(J2), J2 &lt; 0.75, FALSE))), "INS", "Other"))))</f>
        <v>R882</v>
      </c>
      <c r="L2" t="s">
        <v>202</v>
      </c>
      <c r="M2">
        <v>882</v>
      </c>
      <c r="N2">
        <f>VLOOKUP(M2, stability_ratio!A:B, 2, FALSE)</f>
        <v>0.97649450000000004</v>
      </c>
    </row>
    <row r="3" spans="1:14" x14ac:dyDescent="0.3">
      <c r="A3" t="s">
        <v>2</v>
      </c>
      <c r="F3">
        <f t="shared" ref="F3:F66" si="0">COUNTA(B3:C3)</f>
        <v>0</v>
      </c>
      <c r="G3" t="b">
        <v>0</v>
      </c>
      <c r="H3" t="b">
        <v>0</v>
      </c>
      <c r="I3" t="e">
        <f>VLOOKUP(D3, stability_ratio!A:B, 2, FALSE)</f>
        <v>#N/A</v>
      </c>
      <c r="J3" t="e">
        <f>VLOOKUP(E3, stability_ratio!$A:$B, 2, FALSE)</f>
        <v>#N/A</v>
      </c>
      <c r="K3" t="str">
        <f t="shared" ref="K3:K66" si="1">IF(F3=0, "WT", IF(F3=2, "Other", IF(OR(D3 = 882, E3 = 882), "R882", IF(OR(OR(G3, H3), OR(IF(ISNUMBER(I3), I3 &lt; 0.75, FALSE), IF(ISNUMBER(J3), J3 &lt; 0.75, FALSE))), "INS", "Other"))))</f>
        <v>WT</v>
      </c>
      <c r="N3" t="e">
        <f>VLOOKUP(M3, stability_ratio!A:B, 2, FALSE)</f>
        <v>#N/A</v>
      </c>
    </row>
    <row r="4" spans="1:14" x14ac:dyDescent="0.3">
      <c r="A4" t="s">
        <v>3</v>
      </c>
      <c r="F4">
        <f t="shared" si="0"/>
        <v>0</v>
      </c>
      <c r="G4" t="b">
        <v>0</v>
      </c>
      <c r="H4" t="b">
        <v>0</v>
      </c>
      <c r="I4" t="e">
        <f>VLOOKUP(D4, stability_ratio!A:B, 2, FALSE)</f>
        <v>#N/A</v>
      </c>
      <c r="J4" t="e">
        <f>VLOOKUP(E4, stability_ratio!$A:$B, 2, FALSE)</f>
        <v>#N/A</v>
      </c>
      <c r="K4" t="str">
        <f t="shared" si="1"/>
        <v>WT</v>
      </c>
      <c r="N4" t="e">
        <f>VLOOKUP(M4, stability_ratio!A:B, 2, FALSE)</f>
        <v>#N/A</v>
      </c>
    </row>
    <row r="5" spans="1:14" x14ac:dyDescent="0.3">
      <c r="A5" t="s">
        <v>4</v>
      </c>
      <c r="F5">
        <f t="shared" si="0"/>
        <v>0</v>
      </c>
      <c r="G5" t="b">
        <v>0</v>
      </c>
      <c r="H5" t="b">
        <v>0</v>
      </c>
      <c r="I5" t="e">
        <f>VLOOKUP(D5, stability_ratio!A:B, 2, FALSE)</f>
        <v>#N/A</v>
      </c>
      <c r="J5" t="e">
        <f>VLOOKUP(E5, stability_ratio!$A:$B, 2, FALSE)</f>
        <v>#N/A</v>
      </c>
      <c r="K5" t="str">
        <f t="shared" si="1"/>
        <v>WT</v>
      </c>
      <c r="N5" t="e">
        <f>VLOOKUP(M5, stability_ratio!A:B, 2, FALSE)</f>
        <v>#N/A</v>
      </c>
    </row>
    <row r="6" spans="1:14" x14ac:dyDescent="0.3">
      <c r="A6" t="s">
        <v>5</v>
      </c>
      <c r="F6">
        <f t="shared" si="0"/>
        <v>0</v>
      </c>
      <c r="G6" t="b">
        <v>0</v>
      </c>
      <c r="H6" t="b">
        <v>0</v>
      </c>
      <c r="I6" t="e">
        <f>VLOOKUP(D6, stability_ratio!A:B, 2, FALSE)</f>
        <v>#N/A</v>
      </c>
      <c r="J6" t="e">
        <f>VLOOKUP(E6, stability_ratio!$A:$B, 2, FALSE)</f>
        <v>#N/A</v>
      </c>
      <c r="K6" t="str">
        <f t="shared" si="1"/>
        <v>WT</v>
      </c>
      <c r="N6" t="e">
        <f>VLOOKUP(M6, stability_ratio!A:B, 2, FALSE)</f>
        <v>#N/A</v>
      </c>
    </row>
    <row r="7" spans="1:14" x14ac:dyDescent="0.3">
      <c r="A7" t="s">
        <v>6</v>
      </c>
      <c r="F7">
        <f t="shared" si="0"/>
        <v>0</v>
      </c>
      <c r="G7" t="b">
        <v>0</v>
      </c>
      <c r="H7" t="b">
        <v>0</v>
      </c>
      <c r="I7" t="e">
        <f>VLOOKUP(D7, stability_ratio!A:B, 2, FALSE)</f>
        <v>#N/A</v>
      </c>
      <c r="J7" t="e">
        <f>VLOOKUP(E7, stability_ratio!$A:$B, 2, FALSE)</f>
        <v>#N/A</v>
      </c>
      <c r="K7" t="str">
        <f t="shared" si="1"/>
        <v>WT</v>
      </c>
      <c r="N7" t="e">
        <f>VLOOKUP(M7, stability_ratio!A:B, 2, FALSE)</f>
        <v>#N/A</v>
      </c>
    </row>
    <row r="8" spans="1:14" x14ac:dyDescent="0.3">
      <c r="A8" t="s">
        <v>7</v>
      </c>
      <c r="F8">
        <f t="shared" si="0"/>
        <v>0</v>
      </c>
      <c r="G8" t="b">
        <v>0</v>
      </c>
      <c r="H8" t="b">
        <v>0</v>
      </c>
      <c r="I8" t="e">
        <f>VLOOKUP(D8, stability_ratio!A:B, 2, FALSE)</f>
        <v>#N/A</v>
      </c>
      <c r="J8" t="e">
        <f>VLOOKUP(E8, stability_ratio!$A:$B, 2, FALSE)</f>
        <v>#N/A</v>
      </c>
      <c r="K8" t="str">
        <f t="shared" si="1"/>
        <v>WT</v>
      </c>
      <c r="N8" t="e">
        <f>VLOOKUP(M8, stability_ratio!A:B, 2, FALSE)</f>
        <v>#N/A</v>
      </c>
    </row>
    <row r="9" spans="1:14" x14ac:dyDescent="0.3">
      <c r="A9" t="s">
        <v>8</v>
      </c>
      <c r="B9" t="s">
        <v>203</v>
      </c>
      <c r="D9">
        <v>882</v>
      </c>
      <c r="F9">
        <f t="shared" si="0"/>
        <v>1</v>
      </c>
      <c r="G9" t="b">
        <v>0</v>
      </c>
      <c r="H9" t="b">
        <v>0</v>
      </c>
      <c r="I9">
        <f>VLOOKUP(D9, stability_ratio!A:B, 2, FALSE)</f>
        <v>0.97649450000000004</v>
      </c>
      <c r="J9" t="e">
        <f>VLOOKUP(E9, stability_ratio!$A:$B, 2, FALSE)</f>
        <v>#N/A</v>
      </c>
      <c r="K9" t="str">
        <f t="shared" si="1"/>
        <v>R882</v>
      </c>
      <c r="L9" t="s">
        <v>203</v>
      </c>
      <c r="M9">
        <v>882</v>
      </c>
      <c r="N9">
        <f>VLOOKUP(M9, stability_ratio!A:B, 2, FALSE)</f>
        <v>0.97649450000000004</v>
      </c>
    </row>
    <row r="10" spans="1:14" x14ac:dyDescent="0.3">
      <c r="A10" t="s">
        <v>9</v>
      </c>
      <c r="F10">
        <f t="shared" si="0"/>
        <v>0</v>
      </c>
      <c r="G10" t="b">
        <v>0</v>
      </c>
      <c r="H10" t="b">
        <v>0</v>
      </c>
      <c r="I10" t="e">
        <f>VLOOKUP(D10, stability_ratio!A:B, 2, FALSE)</f>
        <v>#N/A</v>
      </c>
      <c r="J10" t="e">
        <f>VLOOKUP(E10, stability_ratio!$A:$B, 2, FALSE)</f>
        <v>#N/A</v>
      </c>
      <c r="K10" t="str">
        <f t="shared" si="1"/>
        <v>WT</v>
      </c>
      <c r="N10" t="e">
        <f>VLOOKUP(M10, stability_ratio!A:B, 2, FALSE)</f>
        <v>#N/A</v>
      </c>
    </row>
    <row r="11" spans="1:14" x14ac:dyDescent="0.3">
      <c r="A11" t="s">
        <v>10</v>
      </c>
      <c r="B11" t="s">
        <v>203</v>
      </c>
      <c r="D11">
        <v>882</v>
      </c>
      <c r="F11">
        <f t="shared" si="0"/>
        <v>1</v>
      </c>
      <c r="G11" t="b">
        <v>0</v>
      </c>
      <c r="H11" t="b">
        <v>0</v>
      </c>
      <c r="I11">
        <f>VLOOKUP(D11, stability_ratio!A:B, 2, FALSE)</f>
        <v>0.97649450000000004</v>
      </c>
      <c r="J11" t="e">
        <f>VLOOKUP(E11, stability_ratio!$A:$B, 2, FALSE)</f>
        <v>#N/A</v>
      </c>
      <c r="K11" t="str">
        <f t="shared" si="1"/>
        <v>R882</v>
      </c>
      <c r="L11" t="s">
        <v>203</v>
      </c>
      <c r="M11">
        <v>882</v>
      </c>
      <c r="N11">
        <f>VLOOKUP(M11, stability_ratio!A:B, 2, FALSE)</f>
        <v>0.97649450000000004</v>
      </c>
    </row>
    <row r="12" spans="1:14" x14ac:dyDescent="0.3">
      <c r="A12" t="s">
        <v>11</v>
      </c>
      <c r="F12">
        <f t="shared" si="0"/>
        <v>0</v>
      </c>
      <c r="G12" t="b">
        <v>0</v>
      </c>
      <c r="H12" t="b">
        <v>0</v>
      </c>
      <c r="I12" t="e">
        <f>VLOOKUP(D12, stability_ratio!A:B, 2, FALSE)</f>
        <v>#N/A</v>
      </c>
      <c r="J12" t="e">
        <f>VLOOKUP(E12, stability_ratio!$A:$B, 2, FALSE)</f>
        <v>#N/A</v>
      </c>
      <c r="K12" t="str">
        <f t="shared" si="1"/>
        <v>WT</v>
      </c>
      <c r="N12" t="e">
        <f>VLOOKUP(M12, stability_ratio!A:B, 2, FALSE)</f>
        <v>#N/A</v>
      </c>
    </row>
    <row r="13" spans="1:14" x14ac:dyDescent="0.3">
      <c r="A13" t="s">
        <v>12</v>
      </c>
      <c r="F13">
        <f t="shared" si="0"/>
        <v>0</v>
      </c>
      <c r="G13" t="b">
        <v>0</v>
      </c>
      <c r="H13" t="b">
        <v>0</v>
      </c>
      <c r="I13" t="e">
        <f>VLOOKUP(D13, stability_ratio!A:B, 2, FALSE)</f>
        <v>#N/A</v>
      </c>
      <c r="J13" t="e">
        <f>VLOOKUP(E13, stability_ratio!$A:$B, 2, FALSE)</f>
        <v>#N/A</v>
      </c>
      <c r="K13" t="str">
        <f t="shared" si="1"/>
        <v>WT</v>
      </c>
      <c r="N13" t="e">
        <f>VLOOKUP(M13, stability_ratio!A:B, 2, FALSE)</f>
        <v>#N/A</v>
      </c>
    </row>
    <row r="14" spans="1:14" x14ac:dyDescent="0.3">
      <c r="A14" t="s">
        <v>13</v>
      </c>
      <c r="F14">
        <f t="shared" si="0"/>
        <v>0</v>
      </c>
      <c r="G14" t="b">
        <v>0</v>
      </c>
      <c r="H14" t="b">
        <v>0</v>
      </c>
      <c r="I14" t="e">
        <f>VLOOKUP(D14, stability_ratio!A:B, 2, FALSE)</f>
        <v>#N/A</v>
      </c>
      <c r="J14" t="e">
        <f>VLOOKUP(E14, stability_ratio!$A:$B, 2, FALSE)</f>
        <v>#N/A</v>
      </c>
      <c r="K14" t="str">
        <f t="shared" si="1"/>
        <v>WT</v>
      </c>
      <c r="N14" t="e">
        <f>VLOOKUP(M14, stability_ratio!A:B, 2, FALSE)</f>
        <v>#N/A</v>
      </c>
    </row>
    <row r="15" spans="1:14" x14ac:dyDescent="0.3">
      <c r="A15" t="s">
        <v>14</v>
      </c>
      <c r="F15">
        <f t="shared" si="0"/>
        <v>0</v>
      </c>
      <c r="G15" t="b">
        <v>0</v>
      </c>
      <c r="H15" t="b">
        <v>0</v>
      </c>
      <c r="I15" t="e">
        <f>VLOOKUP(D15, stability_ratio!A:B, 2, FALSE)</f>
        <v>#N/A</v>
      </c>
      <c r="J15" t="e">
        <f>VLOOKUP(E15, stability_ratio!$A:$B, 2, FALSE)</f>
        <v>#N/A</v>
      </c>
      <c r="K15" t="str">
        <f t="shared" si="1"/>
        <v>WT</v>
      </c>
      <c r="N15" t="e">
        <f>VLOOKUP(M15, stability_ratio!A:B, 2, FALSE)</f>
        <v>#N/A</v>
      </c>
    </row>
    <row r="16" spans="1:14" x14ac:dyDescent="0.3">
      <c r="A16" t="s">
        <v>15</v>
      </c>
      <c r="B16" t="s">
        <v>202</v>
      </c>
      <c r="D16">
        <v>882</v>
      </c>
      <c r="F16">
        <f t="shared" si="0"/>
        <v>1</v>
      </c>
      <c r="G16" t="b">
        <v>0</v>
      </c>
      <c r="H16" t="b">
        <v>0</v>
      </c>
      <c r="I16">
        <f>VLOOKUP(D16, stability_ratio!A:B, 2, FALSE)</f>
        <v>0.97649450000000004</v>
      </c>
      <c r="J16" t="e">
        <f>VLOOKUP(E16, stability_ratio!$A:$B, 2, FALSE)</f>
        <v>#N/A</v>
      </c>
      <c r="K16" t="str">
        <f t="shared" si="1"/>
        <v>R882</v>
      </c>
      <c r="L16" t="s">
        <v>202</v>
      </c>
      <c r="M16">
        <v>882</v>
      </c>
      <c r="N16">
        <f>VLOOKUP(M16, stability_ratio!A:B, 2, FALSE)</f>
        <v>0.97649450000000004</v>
      </c>
    </row>
    <row r="17" spans="1:14" x14ac:dyDescent="0.3">
      <c r="A17" t="s">
        <v>16</v>
      </c>
      <c r="F17">
        <f t="shared" si="0"/>
        <v>0</v>
      </c>
      <c r="G17" t="b">
        <v>0</v>
      </c>
      <c r="H17" t="b">
        <v>0</v>
      </c>
      <c r="I17" t="e">
        <f>VLOOKUP(D17, stability_ratio!A:B, 2, FALSE)</f>
        <v>#N/A</v>
      </c>
      <c r="J17" t="e">
        <f>VLOOKUP(E17, stability_ratio!$A:$B, 2, FALSE)</f>
        <v>#N/A</v>
      </c>
      <c r="K17" t="str">
        <f t="shared" si="1"/>
        <v>WT</v>
      </c>
      <c r="N17" t="e">
        <f>VLOOKUP(M17, stability_ratio!A:B, 2, FALSE)</f>
        <v>#N/A</v>
      </c>
    </row>
    <row r="18" spans="1:14" x14ac:dyDescent="0.3">
      <c r="A18" t="s">
        <v>17</v>
      </c>
      <c r="B18" t="s">
        <v>204</v>
      </c>
      <c r="D18">
        <v>803</v>
      </c>
      <c r="F18">
        <f t="shared" si="0"/>
        <v>1</v>
      </c>
      <c r="G18" t="b">
        <v>0</v>
      </c>
      <c r="H18" t="b">
        <v>0</v>
      </c>
      <c r="I18">
        <f>VLOOKUP(D18, stability_ratio!A:B, 2, FALSE)</f>
        <v>0.92296180000000005</v>
      </c>
      <c r="J18" t="e">
        <f>VLOOKUP(E18, stability_ratio!$A:$B, 2, FALSE)</f>
        <v>#N/A</v>
      </c>
      <c r="K18" t="str">
        <f t="shared" si="1"/>
        <v>Other</v>
      </c>
      <c r="L18" t="s">
        <v>204</v>
      </c>
      <c r="M18">
        <v>803</v>
      </c>
      <c r="N18">
        <f>VLOOKUP(M18, stability_ratio!A:B, 2, FALSE)</f>
        <v>0.92296180000000005</v>
      </c>
    </row>
    <row r="19" spans="1:14" x14ac:dyDescent="0.3">
      <c r="A19" t="s">
        <v>18</v>
      </c>
      <c r="F19">
        <f t="shared" si="0"/>
        <v>0</v>
      </c>
      <c r="G19" t="b">
        <v>0</v>
      </c>
      <c r="H19" t="b">
        <v>0</v>
      </c>
      <c r="I19" t="e">
        <f>VLOOKUP(D19, stability_ratio!A:B, 2, FALSE)</f>
        <v>#N/A</v>
      </c>
      <c r="J19" t="e">
        <f>VLOOKUP(E19, stability_ratio!$A:$B, 2, FALSE)</f>
        <v>#N/A</v>
      </c>
      <c r="K19" t="str">
        <f t="shared" si="1"/>
        <v>WT</v>
      </c>
      <c r="N19" t="e">
        <f>VLOOKUP(M19, stability_ratio!A:B, 2, FALSE)</f>
        <v>#N/A</v>
      </c>
    </row>
    <row r="20" spans="1:14" x14ac:dyDescent="0.3">
      <c r="A20" t="s">
        <v>19</v>
      </c>
      <c r="F20">
        <f t="shared" si="0"/>
        <v>0</v>
      </c>
      <c r="G20" t="b">
        <v>0</v>
      </c>
      <c r="H20" t="b">
        <v>0</v>
      </c>
      <c r="I20" t="e">
        <f>VLOOKUP(D20, stability_ratio!A:B, 2, FALSE)</f>
        <v>#N/A</v>
      </c>
      <c r="J20" t="e">
        <f>VLOOKUP(E20, stability_ratio!$A:$B, 2, FALSE)</f>
        <v>#N/A</v>
      </c>
      <c r="K20" t="str">
        <f t="shared" si="1"/>
        <v>WT</v>
      </c>
      <c r="N20" t="e">
        <f>VLOOKUP(M20, stability_ratio!A:B, 2, FALSE)</f>
        <v>#N/A</v>
      </c>
    </row>
    <row r="21" spans="1:14" x14ac:dyDescent="0.3">
      <c r="A21" t="s">
        <v>20</v>
      </c>
      <c r="F21">
        <f t="shared" si="0"/>
        <v>0</v>
      </c>
      <c r="G21" t="b">
        <v>0</v>
      </c>
      <c r="H21" t="b">
        <v>0</v>
      </c>
      <c r="I21" t="e">
        <f>VLOOKUP(D21, stability_ratio!A:B, 2, FALSE)</f>
        <v>#N/A</v>
      </c>
      <c r="J21" t="e">
        <f>VLOOKUP(E21, stability_ratio!$A:$B, 2, FALSE)</f>
        <v>#N/A</v>
      </c>
      <c r="K21" t="str">
        <f t="shared" si="1"/>
        <v>WT</v>
      </c>
      <c r="N21" t="e">
        <f>VLOOKUP(M21, stability_ratio!A:B, 2, FALSE)</f>
        <v>#N/A</v>
      </c>
    </row>
    <row r="22" spans="1:14" x14ac:dyDescent="0.3">
      <c r="A22" t="s">
        <v>21</v>
      </c>
      <c r="F22">
        <f t="shared" si="0"/>
        <v>0</v>
      </c>
      <c r="G22" t="b">
        <v>0</v>
      </c>
      <c r="H22" t="b">
        <v>0</v>
      </c>
      <c r="I22" t="e">
        <f>VLOOKUP(D22, stability_ratio!A:B, 2, FALSE)</f>
        <v>#N/A</v>
      </c>
      <c r="J22" t="e">
        <f>VLOOKUP(E22, stability_ratio!$A:$B, 2, FALSE)</f>
        <v>#N/A</v>
      </c>
      <c r="K22" t="str">
        <f t="shared" si="1"/>
        <v>WT</v>
      </c>
      <c r="N22" t="e">
        <f>VLOOKUP(M22, stability_ratio!A:B, 2, FALSE)</f>
        <v>#N/A</v>
      </c>
    </row>
    <row r="23" spans="1:14" x14ac:dyDescent="0.3">
      <c r="A23" t="s">
        <v>22</v>
      </c>
      <c r="F23">
        <f t="shared" si="0"/>
        <v>0</v>
      </c>
      <c r="G23" t="b">
        <v>0</v>
      </c>
      <c r="H23" t="b">
        <v>0</v>
      </c>
      <c r="I23" t="e">
        <f>VLOOKUP(D23, stability_ratio!A:B, 2, FALSE)</f>
        <v>#N/A</v>
      </c>
      <c r="J23" t="e">
        <f>VLOOKUP(E23, stability_ratio!$A:$B, 2, FALSE)</f>
        <v>#N/A</v>
      </c>
      <c r="K23" t="str">
        <f t="shared" si="1"/>
        <v>WT</v>
      </c>
      <c r="N23" t="e">
        <f>VLOOKUP(M23, stability_ratio!A:B, 2, FALSE)</f>
        <v>#N/A</v>
      </c>
    </row>
    <row r="24" spans="1:14" x14ac:dyDescent="0.3">
      <c r="A24" t="s">
        <v>23</v>
      </c>
      <c r="B24" t="s">
        <v>205</v>
      </c>
      <c r="D24">
        <v>736</v>
      </c>
      <c r="F24">
        <f t="shared" si="0"/>
        <v>1</v>
      </c>
      <c r="G24" t="b">
        <v>0</v>
      </c>
      <c r="H24" t="b">
        <v>0</v>
      </c>
      <c r="I24">
        <f>VLOOKUP(D24, stability_ratio!A:B, 2, FALSE)</f>
        <v>0.31588159999999998</v>
      </c>
      <c r="J24" t="e">
        <f>VLOOKUP(E24, stability_ratio!$A:$B, 2, FALSE)</f>
        <v>#N/A</v>
      </c>
      <c r="K24" t="str">
        <f t="shared" si="1"/>
        <v>INS</v>
      </c>
      <c r="L24" t="s">
        <v>205</v>
      </c>
      <c r="M24">
        <v>736</v>
      </c>
      <c r="N24">
        <f>VLOOKUP(M24, stability_ratio!A:B, 2, FALSE)</f>
        <v>0.31588159999999998</v>
      </c>
    </row>
    <row r="25" spans="1:14" x14ac:dyDescent="0.3">
      <c r="A25" t="s">
        <v>24</v>
      </c>
      <c r="B25" t="s">
        <v>203</v>
      </c>
      <c r="D25">
        <v>882</v>
      </c>
      <c r="F25">
        <f t="shared" si="0"/>
        <v>1</v>
      </c>
      <c r="G25" t="b">
        <v>0</v>
      </c>
      <c r="H25" t="b">
        <v>0</v>
      </c>
      <c r="I25">
        <f>VLOOKUP(D25, stability_ratio!A:B, 2, FALSE)</f>
        <v>0.97649450000000004</v>
      </c>
      <c r="J25" t="e">
        <f>VLOOKUP(E25, stability_ratio!$A:$B, 2, FALSE)</f>
        <v>#N/A</v>
      </c>
      <c r="K25" t="str">
        <f t="shared" si="1"/>
        <v>R882</v>
      </c>
      <c r="L25" t="s">
        <v>203</v>
      </c>
      <c r="M25">
        <v>882</v>
      </c>
      <c r="N25">
        <f>VLOOKUP(M25, stability_ratio!A:B, 2, FALSE)</f>
        <v>0.97649450000000004</v>
      </c>
    </row>
    <row r="26" spans="1:14" x14ac:dyDescent="0.3">
      <c r="A26" t="s">
        <v>25</v>
      </c>
      <c r="F26">
        <f t="shared" si="0"/>
        <v>0</v>
      </c>
      <c r="G26" t="b">
        <v>0</v>
      </c>
      <c r="H26" t="b">
        <v>0</v>
      </c>
      <c r="I26" t="e">
        <f>VLOOKUP(D26, stability_ratio!A:B, 2, FALSE)</f>
        <v>#N/A</v>
      </c>
      <c r="J26" t="e">
        <f>VLOOKUP(E26, stability_ratio!$A:$B, 2, FALSE)</f>
        <v>#N/A</v>
      </c>
      <c r="K26" t="str">
        <f t="shared" si="1"/>
        <v>WT</v>
      </c>
      <c r="N26" t="e">
        <f>VLOOKUP(M26, stability_ratio!A:B, 2, FALSE)</f>
        <v>#N/A</v>
      </c>
    </row>
    <row r="27" spans="1:14" x14ac:dyDescent="0.3">
      <c r="A27" t="s">
        <v>26</v>
      </c>
      <c r="F27">
        <f t="shared" si="0"/>
        <v>0</v>
      </c>
      <c r="G27" t="b">
        <v>0</v>
      </c>
      <c r="H27" t="b">
        <v>0</v>
      </c>
      <c r="I27" t="e">
        <f>VLOOKUP(D27, stability_ratio!A:B, 2, FALSE)</f>
        <v>#N/A</v>
      </c>
      <c r="J27" t="e">
        <f>VLOOKUP(E27, stability_ratio!$A:$B, 2, FALSE)</f>
        <v>#N/A</v>
      </c>
      <c r="K27" t="str">
        <f t="shared" si="1"/>
        <v>WT</v>
      </c>
      <c r="N27" t="e">
        <f>VLOOKUP(M27, stability_ratio!A:B, 2, FALSE)</f>
        <v>#N/A</v>
      </c>
    </row>
    <row r="28" spans="1:14" x14ac:dyDescent="0.3">
      <c r="A28" t="s">
        <v>27</v>
      </c>
      <c r="F28">
        <f t="shared" si="0"/>
        <v>0</v>
      </c>
      <c r="G28" t="b">
        <v>0</v>
      </c>
      <c r="H28" t="b">
        <v>0</v>
      </c>
      <c r="I28" t="e">
        <f>VLOOKUP(D28, stability_ratio!A:B, 2, FALSE)</f>
        <v>#N/A</v>
      </c>
      <c r="J28" t="e">
        <f>VLOOKUP(E28, stability_ratio!$A:$B, 2, FALSE)</f>
        <v>#N/A</v>
      </c>
      <c r="K28" t="str">
        <f t="shared" si="1"/>
        <v>WT</v>
      </c>
      <c r="N28" t="e">
        <f>VLOOKUP(M28, stability_ratio!A:B, 2, FALSE)</f>
        <v>#N/A</v>
      </c>
    </row>
    <row r="29" spans="1:14" x14ac:dyDescent="0.3">
      <c r="A29" t="s">
        <v>28</v>
      </c>
      <c r="F29">
        <f t="shared" si="0"/>
        <v>0</v>
      </c>
      <c r="G29" t="b">
        <v>0</v>
      </c>
      <c r="H29" t="b">
        <v>0</v>
      </c>
      <c r="I29" t="e">
        <f>VLOOKUP(D29, stability_ratio!A:B, 2, FALSE)</f>
        <v>#N/A</v>
      </c>
      <c r="J29" t="e">
        <f>VLOOKUP(E29, stability_ratio!$A:$B, 2, FALSE)</f>
        <v>#N/A</v>
      </c>
      <c r="K29" t="str">
        <f t="shared" si="1"/>
        <v>WT</v>
      </c>
      <c r="N29" t="e">
        <f>VLOOKUP(M29, stability_ratio!A:B, 2, FALSE)</f>
        <v>#N/A</v>
      </c>
    </row>
    <row r="30" spans="1:14" x14ac:dyDescent="0.3">
      <c r="A30" t="s">
        <v>29</v>
      </c>
      <c r="B30" t="s">
        <v>206</v>
      </c>
      <c r="D30">
        <v>882</v>
      </c>
      <c r="F30">
        <f t="shared" si="0"/>
        <v>1</v>
      </c>
      <c r="G30" t="b">
        <v>0</v>
      </c>
      <c r="H30" t="b">
        <v>0</v>
      </c>
      <c r="I30">
        <f>VLOOKUP(D30, stability_ratio!A:B, 2, FALSE)</f>
        <v>0.97649450000000004</v>
      </c>
      <c r="J30" t="e">
        <f>VLOOKUP(E30, stability_ratio!$A:$B, 2, FALSE)</f>
        <v>#N/A</v>
      </c>
      <c r="K30" t="str">
        <f t="shared" si="1"/>
        <v>R882</v>
      </c>
      <c r="L30" t="s">
        <v>206</v>
      </c>
      <c r="M30" t="s">
        <v>206</v>
      </c>
      <c r="N30" t="e">
        <f>VLOOKUP(M30, stability_ratio!A:B, 2, FALSE)</f>
        <v>#N/A</v>
      </c>
    </row>
    <row r="31" spans="1:14" x14ac:dyDescent="0.3">
      <c r="A31" t="s">
        <v>30</v>
      </c>
      <c r="F31">
        <f t="shared" si="0"/>
        <v>0</v>
      </c>
      <c r="G31" t="b">
        <v>0</v>
      </c>
      <c r="H31" t="b">
        <v>0</v>
      </c>
      <c r="I31" t="e">
        <f>VLOOKUP(D31, stability_ratio!A:B, 2, FALSE)</f>
        <v>#N/A</v>
      </c>
      <c r="J31" t="e">
        <f>VLOOKUP(E31, stability_ratio!$A:$B, 2, FALSE)</f>
        <v>#N/A</v>
      </c>
      <c r="K31" t="str">
        <f t="shared" si="1"/>
        <v>WT</v>
      </c>
      <c r="N31" t="e">
        <f>VLOOKUP(M31, stability_ratio!A:B, 2, FALSE)</f>
        <v>#N/A</v>
      </c>
    </row>
    <row r="32" spans="1:14" x14ac:dyDescent="0.3">
      <c r="A32" t="s">
        <v>31</v>
      </c>
      <c r="F32">
        <f t="shared" si="0"/>
        <v>0</v>
      </c>
      <c r="G32" t="b">
        <v>0</v>
      </c>
      <c r="H32" t="b">
        <v>0</v>
      </c>
      <c r="I32" t="e">
        <f>VLOOKUP(D32, stability_ratio!A:B, 2, FALSE)</f>
        <v>#N/A</v>
      </c>
      <c r="J32" t="e">
        <f>VLOOKUP(E32, stability_ratio!$A:$B, 2, FALSE)</f>
        <v>#N/A</v>
      </c>
      <c r="K32" t="str">
        <f t="shared" si="1"/>
        <v>WT</v>
      </c>
      <c r="N32" t="e">
        <f>VLOOKUP(M32, stability_ratio!A:B, 2, FALSE)</f>
        <v>#N/A</v>
      </c>
    </row>
    <row r="33" spans="1:14" x14ac:dyDescent="0.3">
      <c r="A33" t="s">
        <v>32</v>
      </c>
      <c r="B33" t="s">
        <v>203</v>
      </c>
      <c r="D33">
        <v>882</v>
      </c>
      <c r="F33">
        <f t="shared" si="0"/>
        <v>1</v>
      </c>
      <c r="G33" t="b">
        <v>0</v>
      </c>
      <c r="H33" t="b">
        <v>0</v>
      </c>
      <c r="I33">
        <f>VLOOKUP(D33, stability_ratio!A:B, 2, FALSE)</f>
        <v>0.97649450000000004</v>
      </c>
      <c r="J33" t="e">
        <f>VLOOKUP(E33, stability_ratio!$A:$B, 2, FALSE)</f>
        <v>#N/A</v>
      </c>
      <c r="K33" t="str">
        <f t="shared" si="1"/>
        <v>R882</v>
      </c>
      <c r="L33" t="s">
        <v>203</v>
      </c>
      <c r="M33">
        <v>882</v>
      </c>
      <c r="N33">
        <f>VLOOKUP(M33, stability_ratio!A:B, 2, FALSE)</f>
        <v>0.97649450000000004</v>
      </c>
    </row>
    <row r="34" spans="1:14" x14ac:dyDescent="0.3">
      <c r="A34" t="s">
        <v>33</v>
      </c>
      <c r="F34">
        <f t="shared" si="0"/>
        <v>0</v>
      </c>
      <c r="G34" t="b">
        <v>0</v>
      </c>
      <c r="H34" t="b">
        <v>0</v>
      </c>
      <c r="I34" t="e">
        <f>VLOOKUP(D34, stability_ratio!A:B, 2, FALSE)</f>
        <v>#N/A</v>
      </c>
      <c r="J34" t="e">
        <f>VLOOKUP(E34, stability_ratio!$A:$B, 2, FALSE)</f>
        <v>#N/A</v>
      </c>
      <c r="K34" t="str">
        <f t="shared" si="1"/>
        <v>WT</v>
      </c>
      <c r="N34" t="e">
        <f>VLOOKUP(M34, stability_ratio!A:B, 2, FALSE)</f>
        <v>#N/A</v>
      </c>
    </row>
    <row r="35" spans="1:14" x14ac:dyDescent="0.3">
      <c r="A35" t="s">
        <v>34</v>
      </c>
      <c r="F35">
        <f t="shared" si="0"/>
        <v>0</v>
      </c>
      <c r="G35" t="b">
        <v>0</v>
      </c>
      <c r="H35" t="b">
        <v>0</v>
      </c>
      <c r="I35" t="e">
        <f>VLOOKUP(D35, stability_ratio!A:B, 2, FALSE)</f>
        <v>#N/A</v>
      </c>
      <c r="J35" t="e">
        <f>VLOOKUP(E35, stability_ratio!$A:$B, 2, FALSE)</f>
        <v>#N/A</v>
      </c>
      <c r="K35" t="str">
        <f t="shared" si="1"/>
        <v>WT</v>
      </c>
      <c r="N35" t="e">
        <f>VLOOKUP(M35, stability_ratio!A:B, 2, FALSE)</f>
        <v>#N/A</v>
      </c>
    </row>
    <row r="36" spans="1:14" x14ac:dyDescent="0.3">
      <c r="A36" t="s">
        <v>35</v>
      </c>
      <c r="F36">
        <f t="shared" si="0"/>
        <v>0</v>
      </c>
      <c r="G36" t="b">
        <v>0</v>
      </c>
      <c r="H36" t="b">
        <v>0</v>
      </c>
      <c r="I36" t="e">
        <f>VLOOKUP(D36, stability_ratio!A:B, 2, FALSE)</f>
        <v>#N/A</v>
      </c>
      <c r="J36" t="e">
        <f>VLOOKUP(E36, stability_ratio!$A:$B, 2, FALSE)</f>
        <v>#N/A</v>
      </c>
      <c r="K36" t="str">
        <f t="shared" si="1"/>
        <v>WT</v>
      </c>
      <c r="N36" t="e">
        <f>VLOOKUP(M36, stability_ratio!A:B, 2, FALSE)</f>
        <v>#N/A</v>
      </c>
    </row>
    <row r="37" spans="1:14" x14ac:dyDescent="0.3">
      <c r="A37" t="s">
        <v>36</v>
      </c>
      <c r="F37">
        <f t="shared" si="0"/>
        <v>0</v>
      </c>
      <c r="G37" t="b">
        <v>0</v>
      </c>
      <c r="H37" t="b">
        <v>0</v>
      </c>
      <c r="I37" t="e">
        <f>VLOOKUP(D37, stability_ratio!A:B, 2, FALSE)</f>
        <v>#N/A</v>
      </c>
      <c r="J37" t="e">
        <f>VLOOKUP(E37, stability_ratio!$A:$B, 2, FALSE)</f>
        <v>#N/A</v>
      </c>
      <c r="K37" t="str">
        <f t="shared" si="1"/>
        <v>WT</v>
      </c>
      <c r="N37" t="e">
        <f>VLOOKUP(M37, stability_ratio!A:B, 2, FALSE)</f>
        <v>#N/A</v>
      </c>
    </row>
    <row r="38" spans="1:14" x14ac:dyDescent="0.3">
      <c r="A38" t="s">
        <v>37</v>
      </c>
      <c r="F38">
        <f t="shared" si="0"/>
        <v>0</v>
      </c>
      <c r="G38" t="b">
        <v>0</v>
      </c>
      <c r="H38" t="b">
        <v>0</v>
      </c>
      <c r="I38" t="e">
        <f>VLOOKUP(D38, stability_ratio!A:B, 2, FALSE)</f>
        <v>#N/A</v>
      </c>
      <c r="J38" t="e">
        <f>VLOOKUP(E38, stability_ratio!$A:$B, 2, FALSE)</f>
        <v>#N/A</v>
      </c>
      <c r="K38" t="str">
        <f t="shared" si="1"/>
        <v>WT</v>
      </c>
      <c r="N38" t="e">
        <f>VLOOKUP(M38, stability_ratio!A:B, 2, FALSE)</f>
        <v>#N/A</v>
      </c>
    </row>
    <row r="39" spans="1:14" x14ac:dyDescent="0.3">
      <c r="A39" t="s">
        <v>38</v>
      </c>
      <c r="B39" t="s">
        <v>207</v>
      </c>
      <c r="D39">
        <v>515</v>
      </c>
      <c r="F39">
        <f t="shared" si="0"/>
        <v>1</v>
      </c>
      <c r="G39" t="b">
        <v>1</v>
      </c>
      <c r="H39" t="b">
        <v>0</v>
      </c>
      <c r="I39" t="e">
        <f>VLOOKUP(D39, stability_ratio!A:B, 2, FALSE)</f>
        <v>#N/A</v>
      </c>
      <c r="J39" t="e">
        <f>VLOOKUP(E39, stability_ratio!$A:$B, 2, FALSE)</f>
        <v>#N/A</v>
      </c>
      <c r="K39" t="str">
        <f t="shared" si="1"/>
        <v>INS</v>
      </c>
      <c r="L39" t="s">
        <v>207</v>
      </c>
      <c r="M39">
        <v>515</v>
      </c>
      <c r="N39" s="1">
        <v>0.5244856</v>
      </c>
    </row>
    <row r="40" spans="1:14" x14ac:dyDescent="0.3">
      <c r="A40" t="s">
        <v>39</v>
      </c>
      <c r="F40">
        <f t="shared" si="0"/>
        <v>0</v>
      </c>
      <c r="G40" t="b">
        <v>0</v>
      </c>
      <c r="H40" t="b">
        <v>0</v>
      </c>
      <c r="I40" t="e">
        <f>VLOOKUP(D40, stability_ratio!A:B, 2, FALSE)</f>
        <v>#N/A</v>
      </c>
      <c r="J40" t="e">
        <f>VLOOKUP(E40, stability_ratio!$A:$B, 2, FALSE)</f>
        <v>#N/A</v>
      </c>
      <c r="K40" t="str">
        <f t="shared" si="1"/>
        <v>WT</v>
      </c>
      <c r="N40" t="e">
        <f>VLOOKUP(M40, stability_ratio!A:B, 2, FALSE)</f>
        <v>#N/A</v>
      </c>
    </row>
    <row r="41" spans="1:14" x14ac:dyDescent="0.3">
      <c r="A41" t="s">
        <v>40</v>
      </c>
      <c r="F41">
        <f t="shared" si="0"/>
        <v>0</v>
      </c>
      <c r="G41" t="b">
        <v>0</v>
      </c>
      <c r="H41" t="b">
        <v>0</v>
      </c>
      <c r="I41" t="e">
        <f>VLOOKUP(D41, stability_ratio!A:B, 2, FALSE)</f>
        <v>#N/A</v>
      </c>
      <c r="J41" t="e">
        <f>VLOOKUP(E41, stability_ratio!$A:$B, 2, FALSE)</f>
        <v>#N/A</v>
      </c>
      <c r="K41" t="str">
        <f t="shared" si="1"/>
        <v>WT</v>
      </c>
      <c r="N41" t="e">
        <f>VLOOKUP(M41, stability_ratio!A:B, 2, FALSE)</f>
        <v>#N/A</v>
      </c>
    </row>
    <row r="42" spans="1:14" x14ac:dyDescent="0.3">
      <c r="A42" t="s">
        <v>41</v>
      </c>
      <c r="F42">
        <f t="shared" si="0"/>
        <v>0</v>
      </c>
      <c r="G42" t="b">
        <v>0</v>
      </c>
      <c r="H42" t="b">
        <v>0</v>
      </c>
      <c r="I42" t="e">
        <f>VLOOKUP(D42, stability_ratio!A:B, 2, FALSE)</f>
        <v>#N/A</v>
      </c>
      <c r="J42" t="e">
        <f>VLOOKUP(E42, stability_ratio!$A:$B, 2, FALSE)</f>
        <v>#N/A</v>
      </c>
      <c r="K42" t="str">
        <f t="shared" si="1"/>
        <v>WT</v>
      </c>
      <c r="N42" t="e">
        <f>VLOOKUP(M42, stability_ratio!A:B, 2, FALSE)</f>
        <v>#N/A</v>
      </c>
    </row>
    <row r="43" spans="1:14" x14ac:dyDescent="0.3">
      <c r="A43" t="s">
        <v>42</v>
      </c>
      <c r="F43">
        <f t="shared" si="0"/>
        <v>0</v>
      </c>
      <c r="G43" t="b">
        <v>0</v>
      </c>
      <c r="H43" t="b">
        <v>0</v>
      </c>
      <c r="I43" t="e">
        <f>VLOOKUP(D43, stability_ratio!A:B, 2, FALSE)</f>
        <v>#N/A</v>
      </c>
      <c r="J43" t="e">
        <f>VLOOKUP(E43, stability_ratio!$A:$B, 2, FALSE)</f>
        <v>#N/A</v>
      </c>
      <c r="K43" t="str">
        <f t="shared" si="1"/>
        <v>WT</v>
      </c>
      <c r="N43" t="e">
        <f>VLOOKUP(M43, stability_ratio!A:B, 2, FALSE)</f>
        <v>#N/A</v>
      </c>
    </row>
    <row r="44" spans="1:14" x14ac:dyDescent="0.3">
      <c r="A44" t="s">
        <v>43</v>
      </c>
      <c r="F44">
        <f t="shared" si="0"/>
        <v>0</v>
      </c>
      <c r="G44" t="b">
        <v>0</v>
      </c>
      <c r="H44" t="b">
        <v>0</v>
      </c>
      <c r="I44" t="e">
        <f>VLOOKUP(D44, stability_ratio!A:B, 2, FALSE)</f>
        <v>#N/A</v>
      </c>
      <c r="J44" t="e">
        <f>VLOOKUP(E44, stability_ratio!$A:$B, 2, FALSE)</f>
        <v>#N/A</v>
      </c>
      <c r="K44" t="str">
        <f t="shared" si="1"/>
        <v>WT</v>
      </c>
      <c r="N44" t="e">
        <f>VLOOKUP(M44, stability_ratio!A:B, 2, FALSE)</f>
        <v>#N/A</v>
      </c>
    </row>
    <row r="45" spans="1:14" x14ac:dyDescent="0.3">
      <c r="A45" t="s">
        <v>44</v>
      </c>
      <c r="F45">
        <f t="shared" si="0"/>
        <v>0</v>
      </c>
      <c r="G45" t="b">
        <v>0</v>
      </c>
      <c r="H45" t="b">
        <v>0</v>
      </c>
      <c r="I45" t="e">
        <f>VLOOKUP(D45, stability_ratio!A:B, 2, FALSE)</f>
        <v>#N/A</v>
      </c>
      <c r="J45" t="e">
        <f>VLOOKUP(E45, stability_ratio!$A:$B, 2, FALSE)</f>
        <v>#N/A</v>
      </c>
      <c r="K45" t="str">
        <f t="shared" si="1"/>
        <v>WT</v>
      </c>
      <c r="N45" t="e">
        <f>VLOOKUP(M45, stability_ratio!A:B, 2, FALSE)</f>
        <v>#N/A</v>
      </c>
    </row>
    <row r="46" spans="1:14" x14ac:dyDescent="0.3">
      <c r="A46" t="s">
        <v>45</v>
      </c>
      <c r="F46">
        <f t="shared" si="0"/>
        <v>0</v>
      </c>
      <c r="G46" t="b">
        <v>0</v>
      </c>
      <c r="H46" t="b">
        <v>0</v>
      </c>
      <c r="I46" t="e">
        <f>VLOOKUP(D46, stability_ratio!A:B, 2, FALSE)</f>
        <v>#N/A</v>
      </c>
      <c r="J46" t="e">
        <f>VLOOKUP(E46, stability_ratio!$A:$B, 2, FALSE)</f>
        <v>#N/A</v>
      </c>
      <c r="K46" t="str">
        <f t="shared" si="1"/>
        <v>WT</v>
      </c>
      <c r="N46" t="e">
        <f>VLOOKUP(M46, stability_ratio!A:B, 2, FALSE)</f>
        <v>#N/A</v>
      </c>
    </row>
    <row r="47" spans="1:14" x14ac:dyDescent="0.3">
      <c r="A47" t="s">
        <v>46</v>
      </c>
      <c r="F47">
        <f t="shared" si="0"/>
        <v>0</v>
      </c>
      <c r="G47" t="b">
        <v>0</v>
      </c>
      <c r="H47" t="b">
        <v>0</v>
      </c>
      <c r="I47" t="e">
        <f>VLOOKUP(D47, stability_ratio!A:B, 2, FALSE)</f>
        <v>#N/A</v>
      </c>
      <c r="J47" t="e">
        <f>VLOOKUP(E47, stability_ratio!$A:$B, 2, FALSE)</f>
        <v>#N/A</v>
      </c>
      <c r="K47" t="str">
        <f t="shared" si="1"/>
        <v>WT</v>
      </c>
      <c r="N47" t="e">
        <f>VLOOKUP(M47, stability_ratio!A:B, 2, FALSE)</f>
        <v>#N/A</v>
      </c>
    </row>
    <row r="48" spans="1:14" x14ac:dyDescent="0.3">
      <c r="A48" t="s">
        <v>47</v>
      </c>
      <c r="F48">
        <f t="shared" si="0"/>
        <v>0</v>
      </c>
      <c r="G48" t="b">
        <v>0</v>
      </c>
      <c r="H48" t="b">
        <v>0</v>
      </c>
      <c r="I48" t="e">
        <f>VLOOKUP(D48, stability_ratio!A:B, 2, FALSE)</f>
        <v>#N/A</v>
      </c>
      <c r="J48" t="e">
        <f>VLOOKUP(E48, stability_ratio!$A:$B, 2, FALSE)</f>
        <v>#N/A</v>
      </c>
      <c r="K48" t="str">
        <f t="shared" si="1"/>
        <v>WT</v>
      </c>
      <c r="N48" t="e">
        <f>VLOOKUP(M48, stability_ratio!A:B, 2, FALSE)</f>
        <v>#N/A</v>
      </c>
    </row>
    <row r="49" spans="1:14" x14ac:dyDescent="0.3">
      <c r="A49" t="s">
        <v>48</v>
      </c>
      <c r="F49">
        <f t="shared" si="0"/>
        <v>0</v>
      </c>
      <c r="G49" t="b">
        <v>0</v>
      </c>
      <c r="H49" t="b">
        <v>0</v>
      </c>
      <c r="I49" t="e">
        <f>VLOOKUP(D49, stability_ratio!A:B, 2, FALSE)</f>
        <v>#N/A</v>
      </c>
      <c r="J49" t="e">
        <f>VLOOKUP(E49, stability_ratio!$A:$B, 2, FALSE)</f>
        <v>#N/A</v>
      </c>
      <c r="K49" t="str">
        <f t="shared" si="1"/>
        <v>WT</v>
      </c>
      <c r="N49" t="e">
        <f>VLOOKUP(M49, stability_ratio!A:B, 2, FALSE)</f>
        <v>#N/A</v>
      </c>
    </row>
    <row r="50" spans="1:14" x14ac:dyDescent="0.3">
      <c r="A50" t="s">
        <v>49</v>
      </c>
      <c r="F50">
        <f t="shared" si="0"/>
        <v>0</v>
      </c>
      <c r="G50" t="b">
        <v>0</v>
      </c>
      <c r="H50" t="b">
        <v>0</v>
      </c>
      <c r="I50" t="e">
        <f>VLOOKUP(D50, stability_ratio!A:B, 2, FALSE)</f>
        <v>#N/A</v>
      </c>
      <c r="J50" t="e">
        <f>VLOOKUP(E50, stability_ratio!$A:$B, 2, FALSE)</f>
        <v>#N/A</v>
      </c>
      <c r="K50" t="str">
        <f t="shared" si="1"/>
        <v>WT</v>
      </c>
      <c r="N50" t="e">
        <f>VLOOKUP(M50, stability_ratio!A:B, 2, FALSE)</f>
        <v>#N/A</v>
      </c>
    </row>
    <row r="51" spans="1:14" x14ac:dyDescent="0.3">
      <c r="A51" t="s">
        <v>50</v>
      </c>
      <c r="B51" t="s">
        <v>208</v>
      </c>
      <c r="D51">
        <v>616</v>
      </c>
      <c r="F51">
        <f t="shared" si="0"/>
        <v>1</v>
      </c>
      <c r="G51" t="b">
        <v>1</v>
      </c>
      <c r="H51" t="b">
        <v>0</v>
      </c>
      <c r="I51" t="e">
        <f>VLOOKUP(D51, stability_ratio!A:B, 2, FALSE)</f>
        <v>#N/A</v>
      </c>
      <c r="J51" t="e">
        <f>VLOOKUP(E51, stability_ratio!$A:$B, 2, FALSE)</f>
        <v>#N/A</v>
      </c>
      <c r="K51" t="str">
        <f t="shared" si="1"/>
        <v>INS</v>
      </c>
      <c r="N51" s="1">
        <v>0.86331190000000002</v>
      </c>
    </row>
    <row r="52" spans="1:14" x14ac:dyDescent="0.3">
      <c r="A52" t="s">
        <v>51</v>
      </c>
      <c r="B52" t="s">
        <v>203</v>
      </c>
      <c r="D52">
        <v>882</v>
      </c>
      <c r="F52">
        <f t="shared" si="0"/>
        <v>1</v>
      </c>
      <c r="G52" t="b">
        <v>0</v>
      </c>
      <c r="H52" t="b">
        <v>0</v>
      </c>
      <c r="I52">
        <f>VLOOKUP(D52, stability_ratio!A:B, 2, FALSE)</f>
        <v>0.97649450000000004</v>
      </c>
      <c r="J52" t="e">
        <f>VLOOKUP(E52, stability_ratio!$A:$B, 2, FALSE)</f>
        <v>#N/A</v>
      </c>
      <c r="K52" t="str">
        <f t="shared" si="1"/>
        <v>R882</v>
      </c>
      <c r="L52" t="s">
        <v>208</v>
      </c>
      <c r="M52">
        <v>616</v>
      </c>
      <c r="N52" t="e">
        <f>VLOOKUP(M52, stability_ratio!A:B, 2, FALSE)</f>
        <v>#N/A</v>
      </c>
    </row>
    <row r="53" spans="1:14" x14ac:dyDescent="0.3">
      <c r="A53" t="s">
        <v>52</v>
      </c>
      <c r="F53">
        <f t="shared" si="0"/>
        <v>0</v>
      </c>
      <c r="G53" t="b">
        <v>0</v>
      </c>
      <c r="H53" t="b">
        <v>0</v>
      </c>
      <c r="I53" t="e">
        <f>VLOOKUP(D53, stability_ratio!A:B, 2, FALSE)</f>
        <v>#N/A</v>
      </c>
      <c r="J53" t="e">
        <f>VLOOKUP(E53, stability_ratio!$A:$B, 2, FALSE)</f>
        <v>#N/A</v>
      </c>
      <c r="K53" t="str">
        <f t="shared" si="1"/>
        <v>WT</v>
      </c>
      <c r="L53" t="s">
        <v>203</v>
      </c>
      <c r="M53">
        <v>882</v>
      </c>
      <c r="N53">
        <f>VLOOKUP(M53, stability_ratio!A:B, 2, FALSE)</f>
        <v>0.97649450000000004</v>
      </c>
    </row>
    <row r="54" spans="1:14" x14ac:dyDescent="0.3">
      <c r="A54" t="s">
        <v>53</v>
      </c>
      <c r="F54">
        <f t="shared" si="0"/>
        <v>0</v>
      </c>
      <c r="G54" t="b">
        <v>0</v>
      </c>
      <c r="H54" t="b">
        <v>0</v>
      </c>
      <c r="I54" t="e">
        <f>VLOOKUP(D54, stability_ratio!A:B, 2, FALSE)</f>
        <v>#N/A</v>
      </c>
      <c r="J54" t="e">
        <f>VLOOKUP(E54, stability_ratio!$A:$B, 2, FALSE)</f>
        <v>#N/A</v>
      </c>
      <c r="K54" t="str">
        <f t="shared" si="1"/>
        <v>WT</v>
      </c>
      <c r="N54" t="e">
        <f>VLOOKUP(M54, stability_ratio!A:B, 2, FALSE)</f>
        <v>#N/A</v>
      </c>
    </row>
    <row r="55" spans="1:14" x14ac:dyDescent="0.3">
      <c r="A55" t="s">
        <v>54</v>
      </c>
      <c r="F55">
        <f t="shared" si="0"/>
        <v>0</v>
      </c>
      <c r="G55" t="b">
        <v>0</v>
      </c>
      <c r="H55" t="b">
        <v>0</v>
      </c>
      <c r="I55" t="e">
        <f>VLOOKUP(D55, stability_ratio!A:B, 2, FALSE)</f>
        <v>#N/A</v>
      </c>
      <c r="J55" t="e">
        <f>VLOOKUP(E55, stability_ratio!$A:$B, 2, FALSE)</f>
        <v>#N/A</v>
      </c>
      <c r="K55" t="str">
        <f t="shared" si="1"/>
        <v>WT</v>
      </c>
      <c r="N55" t="e">
        <f>VLOOKUP(M55, stability_ratio!A:B, 2, FALSE)</f>
        <v>#N/A</v>
      </c>
    </row>
    <row r="56" spans="1:14" x14ac:dyDescent="0.3">
      <c r="A56" t="s">
        <v>55</v>
      </c>
      <c r="F56">
        <f t="shared" si="0"/>
        <v>0</v>
      </c>
      <c r="G56" t="b">
        <v>0</v>
      </c>
      <c r="H56" t="b">
        <v>0</v>
      </c>
      <c r="I56" t="e">
        <f>VLOOKUP(D56, stability_ratio!A:B, 2, FALSE)</f>
        <v>#N/A</v>
      </c>
      <c r="J56" t="e">
        <f>VLOOKUP(E56, stability_ratio!$A:$B, 2, FALSE)</f>
        <v>#N/A</v>
      </c>
      <c r="K56" t="str">
        <f t="shared" si="1"/>
        <v>WT</v>
      </c>
      <c r="N56" t="e">
        <f>VLOOKUP(M56, stability_ratio!A:B, 2, FALSE)</f>
        <v>#N/A</v>
      </c>
    </row>
    <row r="57" spans="1:14" x14ac:dyDescent="0.3">
      <c r="A57" t="s">
        <v>56</v>
      </c>
      <c r="F57">
        <f t="shared" si="0"/>
        <v>0</v>
      </c>
      <c r="G57" t="b">
        <v>0</v>
      </c>
      <c r="H57" t="b">
        <v>0</v>
      </c>
      <c r="I57" t="e">
        <f>VLOOKUP(D57, stability_ratio!A:B, 2, FALSE)</f>
        <v>#N/A</v>
      </c>
      <c r="J57" t="e">
        <f>VLOOKUP(E57, stability_ratio!$A:$B, 2, FALSE)</f>
        <v>#N/A</v>
      </c>
      <c r="K57" t="str">
        <f t="shared" si="1"/>
        <v>WT</v>
      </c>
      <c r="N57" t="e">
        <f>VLOOKUP(M57, stability_ratio!A:B, 2, FALSE)</f>
        <v>#N/A</v>
      </c>
    </row>
    <row r="58" spans="1:14" x14ac:dyDescent="0.3">
      <c r="A58" t="s">
        <v>57</v>
      </c>
      <c r="B58" t="s">
        <v>203</v>
      </c>
      <c r="D58">
        <v>882</v>
      </c>
      <c r="F58">
        <f t="shared" si="0"/>
        <v>1</v>
      </c>
      <c r="G58" t="b">
        <v>0</v>
      </c>
      <c r="H58" t="b">
        <v>0</v>
      </c>
      <c r="I58">
        <f>VLOOKUP(D58, stability_ratio!A:B, 2, FALSE)</f>
        <v>0.97649450000000004</v>
      </c>
      <c r="J58" t="e">
        <f>VLOOKUP(E58, stability_ratio!$A:$B, 2, FALSE)</f>
        <v>#N/A</v>
      </c>
      <c r="K58" t="str">
        <f t="shared" si="1"/>
        <v>R882</v>
      </c>
      <c r="L58" t="s">
        <v>203</v>
      </c>
      <c r="M58">
        <v>882</v>
      </c>
      <c r="N58">
        <f>VLOOKUP(M58, stability_ratio!A:B, 2, FALSE)</f>
        <v>0.97649450000000004</v>
      </c>
    </row>
    <row r="59" spans="1:14" x14ac:dyDescent="0.3">
      <c r="A59" t="s">
        <v>58</v>
      </c>
      <c r="F59">
        <f t="shared" si="0"/>
        <v>0</v>
      </c>
      <c r="G59" t="b">
        <v>0</v>
      </c>
      <c r="H59" t="b">
        <v>0</v>
      </c>
      <c r="I59" t="e">
        <f>VLOOKUP(D59, stability_ratio!A:B, 2, FALSE)</f>
        <v>#N/A</v>
      </c>
      <c r="J59" t="e">
        <f>VLOOKUP(E59, stability_ratio!$A:$B, 2, FALSE)</f>
        <v>#N/A</v>
      </c>
      <c r="K59" t="str">
        <f t="shared" si="1"/>
        <v>WT</v>
      </c>
      <c r="N59" t="e">
        <f>VLOOKUP(M59, stability_ratio!A:B, 2, FALSE)</f>
        <v>#N/A</v>
      </c>
    </row>
    <row r="60" spans="1:14" x14ac:dyDescent="0.3">
      <c r="A60" t="s">
        <v>59</v>
      </c>
      <c r="B60" t="s">
        <v>209</v>
      </c>
      <c r="D60">
        <v>615</v>
      </c>
      <c r="F60">
        <f t="shared" si="0"/>
        <v>1</v>
      </c>
      <c r="G60" t="b">
        <v>1</v>
      </c>
      <c r="H60" t="b">
        <v>0</v>
      </c>
      <c r="I60" t="e">
        <f>VLOOKUP(D60, stability_ratio!A:B, 2, FALSE)</f>
        <v>#N/A</v>
      </c>
      <c r="J60" t="e">
        <f>VLOOKUP(E60, stability_ratio!$A:$B, 2, FALSE)</f>
        <v>#N/A</v>
      </c>
      <c r="K60" t="str">
        <f t="shared" si="1"/>
        <v>INS</v>
      </c>
      <c r="L60" t="s">
        <v>209</v>
      </c>
      <c r="M60">
        <v>615</v>
      </c>
      <c r="N60" t="e">
        <f>VLOOKUP(M60, stability_ratio!A:B, 2, FALSE)</f>
        <v>#N/A</v>
      </c>
    </row>
    <row r="61" spans="1:14" x14ac:dyDescent="0.3">
      <c r="A61" t="s">
        <v>60</v>
      </c>
      <c r="F61">
        <f t="shared" si="0"/>
        <v>0</v>
      </c>
      <c r="G61" t="b">
        <v>0</v>
      </c>
      <c r="H61" t="b">
        <v>0</v>
      </c>
      <c r="I61" t="e">
        <f>VLOOKUP(D61, stability_ratio!A:B, 2, FALSE)</f>
        <v>#N/A</v>
      </c>
      <c r="J61" t="e">
        <f>VLOOKUP(E61, stability_ratio!$A:$B, 2, FALSE)</f>
        <v>#N/A</v>
      </c>
      <c r="K61" t="str">
        <f t="shared" si="1"/>
        <v>WT</v>
      </c>
      <c r="N61" t="e">
        <f>VLOOKUP(M61, stability_ratio!A:B, 2, FALSE)</f>
        <v>#N/A</v>
      </c>
    </row>
    <row r="62" spans="1:14" x14ac:dyDescent="0.3">
      <c r="A62" t="s">
        <v>61</v>
      </c>
      <c r="B62" t="s">
        <v>203</v>
      </c>
      <c r="D62">
        <v>882</v>
      </c>
      <c r="F62">
        <f t="shared" si="0"/>
        <v>1</v>
      </c>
      <c r="G62" t="b">
        <v>0</v>
      </c>
      <c r="H62" t="b">
        <v>0</v>
      </c>
      <c r="I62">
        <f>VLOOKUP(D62, stability_ratio!A:B, 2, FALSE)</f>
        <v>0.97649450000000004</v>
      </c>
      <c r="J62" t="e">
        <f>VLOOKUP(E62, stability_ratio!$A:$B, 2, FALSE)</f>
        <v>#N/A</v>
      </c>
      <c r="K62" t="str">
        <f t="shared" si="1"/>
        <v>R882</v>
      </c>
      <c r="N62" t="e">
        <f>VLOOKUP(M62, stability_ratio!A:B, 2, FALSE)</f>
        <v>#N/A</v>
      </c>
    </row>
    <row r="63" spans="1:14" x14ac:dyDescent="0.3">
      <c r="A63" t="s">
        <v>62</v>
      </c>
      <c r="B63" t="s">
        <v>203</v>
      </c>
      <c r="D63">
        <v>882</v>
      </c>
      <c r="F63">
        <f t="shared" si="0"/>
        <v>1</v>
      </c>
      <c r="G63" t="b">
        <v>0</v>
      </c>
      <c r="H63" t="b">
        <v>0</v>
      </c>
      <c r="I63">
        <f>VLOOKUP(D63, stability_ratio!A:B, 2, FALSE)</f>
        <v>0.97649450000000004</v>
      </c>
      <c r="J63" t="e">
        <f>VLOOKUP(E63, stability_ratio!$A:$B, 2, FALSE)</f>
        <v>#N/A</v>
      </c>
      <c r="K63" t="str">
        <f t="shared" si="1"/>
        <v>R882</v>
      </c>
      <c r="L63" t="s">
        <v>203</v>
      </c>
      <c r="M63">
        <v>882</v>
      </c>
      <c r="N63">
        <f>VLOOKUP(M63, stability_ratio!A:B, 2, FALSE)</f>
        <v>0.97649450000000004</v>
      </c>
    </row>
    <row r="64" spans="1:14" x14ac:dyDescent="0.3">
      <c r="A64" t="s">
        <v>63</v>
      </c>
      <c r="F64">
        <f t="shared" si="0"/>
        <v>0</v>
      </c>
      <c r="G64" t="b">
        <v>0</v>
      </c>
      <c r="H64" t="b">
        <v>0</v>
      </c>
      <c r="I64" t="e">
        <f>VLOOKUP(D64, stability_ratio!A:B, 2, FALSE)</f>
        <v>#N/A</v>
      </c>
      <c r="J64" t="e">
        <f>VLOOKUP(E64, stability_ratio!$A:$B, 2, FALSE)</f>
        <v>#N/A</v>
      </c>
      <c r="K64" t="str">
        <f t="shared" si="1"/>
        <v>WT</v>
      </c>
      <c r="L64" t="s">
        <v>203</v>
      </c>
      <c r="M64">
        <v>882</v>
      </c>
      <c r="N64">
        <f>VLOOKUP(M64, stability_ratio!A:B, 2, FALSE)</f>
        <v>0.97649450000000004</v>
      </c>
    </row>
    <row r="65" spans="1:14" x14ac:dyDescent="0.3">
      <c r="A65" t="s">
        <v>64</v>
      </c>
      <c r="F65">
        <f t="shared" si="0"/>
        <v>0</v>
      </c>
      <c r="G65" t="b">
        <v>0</v>
      </c>
      <c r="H65" t="b">
        <v>0</v>
      </c>
      <c r="I65" t="e">
        <f>VLOOKUP(D65, stability_ratio!A:B, 2, FALSE)</f>
        <v>#N/A</v>
      </c>
      <c r="J65" t="e">
        <f>VLOOKUP(E65, stability_ratio!$A:$B, 2, FALSE)</f>
        <v>#N/A</v>
      </c>
      <c r="K65" t="str">
        <f t="shared" si="1"/>
        <v>WT</v>
      </c>
      <c r="N65" t="e">
        <f>VLOOKUP(M65, stability_ratio!A:B, 2, FALSE)</f>
        <v>#N/A</v>
      </c>
    </row>
    <row r="66" spans="1:14" x14ac:dyDescent="0.3">
      <c r="A66" t="s">
        <v>65</v>
      </c>
      <c r="B66" t="s">
        <v>210</v>
      </c>
      <c r="C66" t="s">
        <v>224</v>
      </c>
      <c r="D66">
        <v>829</v>
      </c>
      <c r="E66">
        <v>468</v>
      </c>
      <c r="F66">
        <f t="shared" si="0"/>
        <v>2</v>
      </c>
      <c r="G66" t="b">
        <v>0</v>
      </c>
      <c r="H66" t="b">
        <v>0</v>
      </c>
      <c r="I66">
        <f>VLOOKUP(D66, stability_ratio!A:B, 2, FALSE)</f>
        <v>0.95005320000000004</v>
      </c>
      <c r="J66" t="e">
        <f>VLOOKUP(E66, stability_ratio!$A:$B, 2, FALSE)</f>
        <v>#N/A</v>
      </c>
      <c r="K66" t="str">
        <f t="shared" si="1"/>
        <v>Other</v>
      </c>
      <c r="L66" t="s">
        <v>210</v>
      </c>
      <c r="M66">
        <v>829</v>
      </c>
      <c r="N66">
        <f>VLOOKUP(M66, stability_ratio!A:B, 2, FALSE)</f>
        <v>0.95005320000000004</v>
      </c>
    </row>
    <row r="67" spans="1:14" x14ac:dyDescent="0.3">
      <c r="A67" t="s">
        <v>66</v>
      </c>
      <c r="F67">
        <f t="shared" ref="F67:F130" si="2">COUNTA(B67:C67)</f>
        <v>0</v>
      </c>
      <c r="G67" t="b">
        <v>0</v>
      </c>
      <c r="H67" t="b">
        <v>0</v>
      </c>
      <c r="I67" t="e">
        <f>VLOOKUP(D67, stability_ratio!A:B, 2, FALSE)</f>
        <v>#N/A</v>
      </c>
      <c r="J67" t="e">
        <f>VLOOKUP(E67, stability_ratio!$A:$B, 2, FALSE)</f>
        <v>#N/A</v>
      </c>
      <c r="K67" t="str">
        <f t="shared" ref="K67:K130" si="3">IF(F67=0, "WT", IF(F67=2, "Other", IF(OR(D67 = 882, E67 = 882), "R882", IF(OR(OR(G67, H67), OR(IF(ISNUMBER(I67), I67 &lt; 0.75, FALSE), IF(ISNUMBER(J67), J67 &lt; 0.75, FALSE))), "INS", "Other"))))</f>
        <v>WT</v>
      </c>
      <c r="N67" t="e">
        <f>VLOOKUP(M67, stability_ratio!A:B, 2, FALSE)</f>
        <v>#N/A</v>
      </c>
    </row>
    <row r="68" spans="1:14" x14ac:dyDescent="0.3">
      <c r="A68" t="s">
        <v>67</v>
      </c>
      <c r="B68" t="s">
        <v>211</v>
      </c>
      <c r="D68">
        <v>485</v>
      </c>
      <c r="F68">
        <f t="shared" si="2"/>
        <v>1</v>
      </c>
      <c r="G68" t="b">
        <v>1</v>
      </c>
      <c r="H68" t="b">
        <v>0</v>
      </c>
      <c r="I68" t="e">
        <f>VLOOKUP(D68, stability_ratio!A:B, 2, FALSE)</f>
        <v>#N/A</v>
      </c>
      <c r="J68" t="e">
        <f>VLOOKUP(E68, stability_ratio!$A:$B, 2, FALSE)</f>
        <v>#N/A</v>
      </c>
      <c r="K68" t="str">
        <f t="shared" si="3"/>
        <v>INS</v>
      </c>
      <c r="L68" t="s">
        <v>211</v>
      </c>
      <c r="M68">
        <v>485</v>
      </c>
      <c r="N68" s="1">
        <v>1.138854</v>
      </c>
    </row>
    <row r="69" spans="1:14" x14ac:dyDescent="0.3">
      <c r="A69" t="s">
        <v>68</v>
      </c>
      <c r="F69">
        <f t="shared" si="2"/>
        <v>0</v>
      </c>
      <c r="G69" t="b">
        <v>0</v>
      </c>
      <c r="H69" t="b">
        <v>0</v>
      </c>
      <c r="I69" t="e">
        <f>VLOOKUP(D69, stability_ratio!A:B, 2, FALSE)</f>
        <v>#N/A</v>
      </c>
      <c r="J69" t="e">
        <f>VLOOKUP(E69, stability_ratio!$A:$B, 2, FALSE)</f>
        <v>#N/A</v>
      </c>
      <c r="K69" t="str">
        <f t="shared" si="3"/>
        <v>WT</v>
      </c>
      <c r="N69" t="e">
        <f>VLOOKUP(M69, stability_ratio!A:B, 2, FALSE)</f>
        <v>#N/A</v>
      </c>
    </row>
    <row r="70" spans="1:14" x14ac:dyDescent="0.3">
      <c r="A70" t="s">
        <v>69</v>
      </c>
      <c r="F70">
        <f t="shared" si="2"/>
        <v>0</v>
      </c>
      <c r="G70" t="b">
        <v>0</v>
      </c>
      <c r="H70" t="b">
        <v>0</v>
      </c>
      <c r="I70" t="e">
        <f>VLOOKUP(D70, stability_ratio!A:B, 2, FALSE)</f>
        <v>#N/A</v>
      </c>
      <c r="J70" t="e">
        <f>VLOOKUP(E70, stability_ratio!$A:$B, 2, FALSE)</f>
        <v>#N/A</v>
      </c>
      <c r="K70" t="str">
        <f t="shared" si="3"/>
        <v>WT</v>
      </c>
      <c r="N70" t="e">
        <f>VLOOKUP(M70, stability_ratio!A:B, 2, FALSE)</f>
        <v>#N/A</v>
      </c>
    </row>
    <row r="71" spans="1:14" x14ac:dyDescent="0.3">
      <c r="A71" t="s">
        <v>70</v>
      </c>
      <c r="F71">
        <f t="shared" si="2"/>
        <v>0</v>
      </c>
      <c r="G71" t="b">
        <v>0</v>
      </c>
      <c r="H71" t="b">
        <v>0</v>
      </c>
      <c r="I71" t="e">
        <f>VLOOKUP(D71, stability_ratio!A:B, 2, FALSE)</f>
        <v>#N/A</v>
      </c>
      <c r="J71" t="e">
        <f>VLOOKUP(E71, stability_ratio!$A:$B, 2, FALSE)</f>
        <v>#N/A</v>
      </c>
      <c r="K71" t="str">
        <f t="shared" si="3"/>
        <v>WT</v>
      </c>
      <c r="N71" t="e">
        <f>VLOOKUP(M71, stability_ratio!A:B, 2, FALSE)</f>
        <v>#N/A</v>
      </c>
    </row>
    <row r="72" spans="1:14" x14ac:dyDescent="0.3">
      <c r="A72" t="s">
        <v>71</v>
      </c>
      <c r="B72" t="s">
        <v>203</v>
      </c>
      <c r="D72">
        <v>882</v>
      </c>
      <c r="F72">
        <f t="shared" si="2"/>
        <v>1</v>
      </c>
      <c r="G72" t="b">
        <v>0</v>
      </c>
      <c r="H72" t="b">
        <v>0</v>
      </c>
      <c r="I72">
        <f>VLOOKUP(D72, stability_ratio!A:B, 2, FALSE)</f>
        <v>0.97649450000000004</v>
      </c>
      <c r="J72" t="e">
        <f>VLOOKUP(E72, stability_ratio!$A:$B, 2, FALSE)</f>
        <v>#N/A</v>
      </c>
      <c r="K72" t="str">
        <f t="shared" si="3"/>
        <v>R882</v>
      </c>
      <c r="L72" t="s">
        <v>203</v>
      </c>
      <c r="M72">
        <v>882</v>
      </c>
      <c r="N72">
        <f>VLOOKUP(M72, stability_ratio!A:B, 2, FALSE)</f>
        <v>0.97649450000000004</v>
      </c>
    </row>
    <row r="73" spans="1:14" x14ac:dyDescent="0.3">
      <c r="A73" t="s">
        <v>72</v>
      </c>
      <c r="F73">
        <f t="shared" si="2"/>
        <v>0</v>
      </c>
      <c r="G73" t="b">
        <v>0</v>
      </c>
      <c r="H73" t="b">
        <v>0</v>
      </c>
      <c r="I73" t="e">
        <f>VLOOKUP(D73, stability_ratio!A:B, 2, FALSE)</f>
        <v>#N/A</v>
      </c>
      <c r="J73" t="e">
        <f>VLOOKUP(E73, stability_ratio!$A:$B, 2, FALSE)</f>
        <v>#N/A</v>
      </c>
      <c r="K73" t="str">
        <f t="shared" si="3"/>
        <v>WT</v>
      </c>
      <c r="N73" t="e">
        <f>VLOOKUP(M73, stability_ratio!A:B, 2, FALSE)</f>
        <v>#N/A</v>
      </c>
    </row>
    <row r="74" spans="1:14" x14ac:dyDescent="0.3">
      <c r="A74" t="s">
        <v>73</v>
      </c>
      <c r="F74">
        <f t="shared" si="2"/>
        <v>0</v>
      </c>
      <c r="G74" t="b">
        <v>0</v>
      </c>
      <c r="H74" t="b">
        <v>0</v>
      </c>
      <c r="I74" t="e">
        <f>VLOOKUP(D74, stability_ratio!A:B, 2, FALSE)</f>
        <v>#N/A</v>
      </c>
      <c r="J74" t="e">
        <f>VLOOKUP(E74, stability_ratio!$A:$B, 2, FALSE)</f>
        <v>#N/A</v>
      </c>
      <c r="K74" t="str">
        <f t="shared" si="3"/>
        <v>WT</v>
      </c>
      <c r="N74" t="e">
        <f>VLOOKUP(M74, stability_ratio!A:B, 2, FALSE)</f>
        <v>#N/A</v>
      </c>
    </row>
    <row r="75" spans="1:14" x14ac:dyDescent="0.3">
      <c r="A75" t="s">
        <v>74</v>
      </c>
      <c r="F75">
        <f t="shared" si="2"/>
        <v>0</v>
      </c>
      <c r="G75" t="b">
        <v>0</v>
      </c>
      <c r="H75" t="b">
        <v>0</v>
      </c>
      <c r="I75" t="e">
        <f>VLOOKUP(D75, stability_ratio!A:B, 2, FALSE)</f>
        <v>#N/A</v>
      </c>
      <c r="J75" t="e">
        <f>VLOOKUP(E75, stability_ratio!$A:$B, 2, FALSE)</f>
        <v>#N/A</v>
      </c>
      <c r="K75" t="str">
        <f t="shared" si="3"/>
        <v>WT</v>
      </c>
      <c r="N75" t="e">
        <f>VLOOKUP(M75, stability_ratio!A:B, 2, FALSE)</f>
        <v>#N/A</v>
      </c>
    </row>
    <row r="76" spans="1:14" x14ac:dyDescent="0.3">
      <c r="A76" t="s">
        <v>75</v>
      </c>
      <c r="F76">
        <f t="shared" si="2"/>
        <v>0</v>
      </c>
      <c r="G76" t="b">
        <v>0</v>
      </c>
      <c r="H76" t="b">
        <v>0</v>
      </c>
      <c r="I76" t="e">
        <f>VLOOKUP(D76, stability_ratio!A:B, 2, FALSE)</f>
        <v>#N/A</v>
      </c>
      <c r="J76" t="e">
        <f>VLOOKUP(E76, stability_ratio!$A:$B, 2, FALSE)</f>
        <v>#N/A</v>
      </c>
      <c r="K76" t="str">
        <f t="shared" si="3"/>
        <v>WT</v>
      </c>
      <c r="N76" t="e">
        <f>VLOOKUP(M76, stability_ratio!A:B, 2, FALSE)</f>
        <v>#N/A</v>
      </c>
    </row>
    <row r="77" spans="1:14" x14ac:dyDescent="0.3">
      <c r="A77" t="s">
        <v>76</v>
      </c>
      <c r="F77">
        <f t="shared" si="2"/>
        <v>0</v>
      </c>
      <c r="G77" t="b">
        <v>0</v>
      </c>
      <c r="H77" t="b">
        <v>0</v>
      </c>
      <c r="I77" t="e">
        <f>VLOOKUP(D77, stability_ratio!A:B, 2, FALSE)</f>
        <v>#N/A</v>
      </c>
      <c r="J77" t="e">
        <f>VLOOKUP(E77, stability_ratio!$A:$B, 2, FALSE)</f>
        <v>#N/A</v>
      </c>
      <c r="K77" t="str">
        <f t="shared" si="3"/>
        <v>WT</v>
      </c>
      <c r="N77" t="e">
        <f>VLOOKUP(M77, stability_ratio!A:B, 2, FALSE)</f>
        <v>#N/A</v>
      </c>
    </row>
    <row r="78" spans="1:14" x14ac:dyDescent="0.3">
      <c r="A78" t="s">
        <v>77</v>
      </c>
      <c r="F78">
        <f t="shared" si="2"/>
        <v>0</v>
      </c>
      <c r="G78" t="b">
        <v>0</v>
      </c>
      <c r="H78" t="b">
        <v>0</v>
      </c>
      <c r="I78" t="e">
        <f>VLOOKUP(D78, stability_ratio!A:B, 2, FALSE)</f>
        <v>#N/A</v>
      </c>
      <c r="J78" t="e">
        <f>VLOOKUP(E78, stability_ratio!$A:$B, 2, FALSE)</f>
        <v>#N/A</v>
      </c>
      <c r="K78" t="str">
        <f t="shared" si="3"/>
        <v>WT</v>
      </c>
      <c r="N78" t="e">
        <f>VLOOKUP(M78, stability_ratio!A:B, 2, FALSE)</f>
        <v>#N/A</v>
      </c>
    </row>
    <row r="79" spans="1:14" x14ac:dyDescent="0.3">
      <c r="A79" t="s">
        <v>78</v>
      </c>
      <c r="F79">
        <f t="shared" si="2"/>
        <v>0</v>
      </c>
      <c r="G79" t="b">
        <v>0</v>
      </c>
      <c r="H79" t="b">
        <v>0</v>
      </c>
      <c r="I79" t="e">
        <f>VLOOKUP(D79, stability_ratio!A:B, 2, FALSE)</f>
        <v>#N/A</v>
      </c>
      <c r="J79" t="e">
        <f>VLOOKUP(E79, stability_ratio!$A:$B, 2, FALSE)</f>
        <v>#N/A</v>
      </c>
      <c r="K79" t="str">
        <f t="shared" si="3"/>
        <v>WT</v>
      </c>
      <c r="N79" t="e">
        <f>VLOOKUP(M79, stability_ratio!A:B, 2, FALSE)</f>
        <v>#N/A</v>
      </c>
    </row>
    <row r="80" spans="1:14" x14ac:dyDescent="0.3">
      <c r="A80" t="s">
        <v>79</v>
      </c>
      <c r="F80">
        <f t="shared" si="2"/>
        <v>0</v>
      </c>
      <c r="G80" t="b">
        <v>0</v>
      </c>
      <c r="H80" t="b">
        <v>0</v>
      </c>
      <c r="I80" t="e">
        <f>VLOOKUP(D80, stability_ratio!A:B, 2, FALSE)</f>
        <v>#N/A</v>
      </c>
      <c r="J80" t="e">
        <f>VLOOKUP(E80, stability_ratio!$A:$B, 2, FALSE)</f>
        <v>#N/A</v>
      </c>
      <c r="K80" t="str">
        <f t="shared" si="3"/>
        <v>WT</v>
      </c>
      <c r="N80" t="e">
        <f>VLOOKUP(M80, stability_ratio!A:B, 2, FALSE)</f>
        <v>#N/A</v>
      </c>
    </row>
    <row r="81" spans="1:14" x14ac:dyDescent="0.3">
      <c r="A81" t="s">
        <v>80</v>
      </c>
      <c r="F81">
        <f t="shared" si="2"/>
        <v>0</v>
      </c>
      <c r="G81" t="b">
        <v>0</v>
      </c>
      <c r="H81" t="b">
        <v>0</v>
      </c>
      <c r="I81" t="e">
        <f>VLOOKUP(D81, stability_ratio!A:B, 2, FALSE)</f>
        <v>#N/A</v>
      </c>
      <c r="J81" t="e">
        <f>VLOOKUP(E81, stability_ratio!$A:$B, 2, FALSE)</f>
        <v>#N/A</v>
      </c>
      <c r="K81" t="str">
        <f t="shared" si="3"/>
        <v>WT</v>
      </c>
      <c r="N81" t="e">
        <f>VLOOKUP(M81, stability_ratio!A:B, 2, FALSE)</f>
        <v>#N/A</v>
      </c>
    </row>
    <row r="82" spans="1:14" x14ac:dyDescent="0.3">
      <c r="A82" t="s">
        <v>81</v>
      </c>
      <c r="F82">
        <f t="shared" si="2"/>
        <v>0</v>
      </c>
      <c r="G82" t="b">
        <v>0</v>
      </c>
      <c r="H82" t="b">
        <v>0</v>
      </c>
      <c r="I82" t="e">
        <f>VLOOKUP(D82, stability_ratio!A:B, 2, FALSE)</f>
        <v>#N/A</v>
      </c>
      <c r="J82" t="e">
        <f>VLOOKUP(E82, stability_ratio!$A:$B, 2, FALSE)</f>
        <v>#N/A</v>
      </c>
      <c r="K82" t="str">
        <f t="shared" si="3"/>
        <v>WT</v>
      </c>
      <c r="N82" t="e">
        <f>VLOOKUP(M82, stability_ratio!A:B, 2, FALSE)</f>
        <v>#N/A</v>
      </c>
    </row>
    <row r="83" spans="1:14" x14ac:dyDescent="0.3">
      <c r="A83" t="s">
        <v>82</v>
      </c>
      <c r="B83" t="s">
        <v>203</v>
      </c>
      <c r="D83">
        <v>882</v>
      </c>
      <c r="F83">
        <f t="shared" si="2"/>
        <v>1</v>
      </c>
      <c r="G83" t="b">
        <v>0</v>
      </c>
      <c r="H83" t="b">
        <v>0</v>
      </c>
      <c r="I83">
        <f>VLOOKUP(D83, stability_ratio!A:B, 2, FALSE)</f>
        <v>0.97649450000000004</v>
      </c>
      <c r="J83" t="e">
        <f>VLOOKUP(E83, stability_ratio!$A:$B, 2, FALSE)</f>
        <v>#N/A</v>
      </c>
      <c r="K83" t="str">
        <f t="shared" si="3"/>
        <v>R882</v>
      </c>
      <c r="L83" t="s">
        <v>203</v>
      </c>
      <c r="M83">
        <v>882</v>
      </c>
      <c r="N83">
        <f>VLOOKUP(M83, stability_ratio!A:B, 2, FALSE)</f>
        <v>0.97649450000000004</v>
      </c>
    </row>
    <row r="84" spans="1:14" x14ac:dyDescent="0.3">
      <c r="A84" t="s">
        <v>83</v>
      </c>
      <c r="F84">
        <f t="shared" si="2"/>
        <v>0</v>
      </c>
      <c r="G84" t="b">
        <v>0</v>
      </c>
      <c r="H84" t="b">
        <v>0</v>
      </c>
      <c r="I84" t="e">
        <f>VLOOKUP(D84, stability_ratio!A:B, 2, FALSE)</f>
        <v>#N/A</v>
      </c>
      <c r="J84" t="e">
        <f>VLOOKUP(E84, stability_ratio!$A:$B, 2, FALSE)</f>
        <v>#N/A</v>
      </c>
      <c r="K84" t="str">
        <f t="shared" si="3"/>
        <v>WT</v>
      </c>
      <c r="N84" t="e">
        <f>VLOOKUP(M84, stability_ratio!A:B, 2, FALSE)</f>
        <v>#N/A</v>
      </c>
    </row>
    <row r="85" spans="1:14" x14ac:dyDescent="0.3">
      <c r="A85" t="s">
        <v>84</v>
      </c>
      <c r="F85">
        <f t="shared" si="2"/>
        <v>0</v>
      </c>
      <c r="G85" t="b">
        <v>0</v>
      </c>
      <c r="H85" t="b">
        <v>0</v>
      </c>
      <c r="I85" t="e">
        <f>VLOOKUP(D85, stability_ratio!A:B, 2, FALSE)</f>
        <v>#N/A</v>
      </c>
      <c r="J85" t="e">
        <f>VLOOKUP(E85, stability_ratio!$A:$B, 2, FALSE)</f>
        <v>#N/A</v>
      </c>
      <c r="K85" t="str">
        <f t="shared" si="3"/>
        <v>WT</v>
      </c>
      <c r="N85" t="e">
        <f>VLOOKUP(M85, stability_ratio!A:B, 2, FALSE)</f>
        <v>#N/A</v>
      </c>
    </row>
    <row r="86" spans="1:14" x14ac:dyDescent="0.3">
      <c r="A86" t="s">
        <v>85</v>
      </c>
      <c r="B86" t="s">
        <v>212</v>
      </c>
      <c r="D86">
        <v>718</v>
      </c>
      <c r="F86">
        <f t="shared" si="2"/>
        <v>1</v>
      </c>
      <c r="G86" t="b">
        <v>0</v>
      </c>
      <c r="H86" t="b">
        <v>0</v>
      </c>
      <c r="I86">
        <f>VLOOKUP(D86, stability_ratio!A:B, 2, FALSE)</f>
        <v>0.71927770000000002</v>
      </c>
      <c r="J86" t="e">
        <f>VLOOKUP(E86, stability_ratio!$A:$B, 2, FALSE)</f>
        <v>#N/A</v>
      </c>
      <c r="K86" t="str">
        <f t="shared" si="3"/>
        <v>INS</v>
      </c>
      <c r="L86" t="s">
        <v>212</v>
      </c>
      <c r="M86">
        <v>718</v>
      </c>
      <c r="N86">
        <f>VLOOKUP(M86, stability_ratio!A:B, 2, FALSE)</f>
        <v>0.71927770000000002</v>
      </c>
    </row>
    <row r="87" spans="1:14" x14ac:dyDescent="0.3">
      <c r="A87" t="s">
        <v>86</v>
      </c>
      <c r="F87">
        <f t="shared" si="2"/>
        <v>0</v>
      </c>
      <c r="G87" t="b">
        <v>0</v>
      </c>
      <c r="H87" t="b">
        <v>0</v>
      </c>
      <c r="I87" t="e">
        <f>VLOOKUP(D87, stability_ratio!A:B, 2, FALSE)</f>
        <v>#N/A</v>
      </c>
      <c r="J87" t="e">
        <f>VLOOKUP(E87, stability_ratio!$A:$B, 2, FALSE)</f>
        <v>#N/A</v>
      </c>
      <c r="K87" t="str">
        <f t="shared" si="3"/>
        <v>WT</v>
      </c>
      <c r="N87" t="e">
        <f>VLOOKUP(M87, stability_ratio!A:B, 2, FALSE)</f>
        <v>#N/A</v>
      </c>
    </row>
    <row r="88" spans="1:14" x14ac:dyDescent="0.3">
      <c r="A88" t="s">
        <v>87</v>
      </c>
      <c r="F88">
        <f t="shared" si="2"/>
        <v>0</v>
      </c>
      <c r="G88" t="b">
        <v>0</v>
      </c>
      <c r="H88" t="b">
        <v>0</v>
      </c>
      <c r="I88" t="e">
        <f>VLOOKUP(D88, stability_ratio!A:B, 2, FALSE)</f>
        <v>#N/A</v>
      </c>
      <c r="J88" t="e">
        <f>VLOOKUP(E88, stability_ratio!$A:$B, 2, FALSE)</f>
        <v>#N/A</v>
      </c>
      <c r="K88" t="str">
        <f t="shared" si="3"/>
        <v>WT</v>
      </c>
      <c r="N88" t="e">
        <f>VLOOKUP(M88, stability_ratio!A:B, 2, FALSE)</f>
        <v>#N/A</v>
      </c>
    </row>
    <row r="89" spans="1:14" x14ac:dyDescent="0.3">
      <c r="A89" t="s">
        <v>88</v>
      </c>
      <c r="F89">
        <f t="shared" si="2"/>
        <v>0</v>
      </c>
      <c r="G89" t="b">
        <v>0</v>
      </c>
      <c r="H89" t="b">
        <v>0</v>
      </c>
      <c r="I89" t="e">
        <f>VLOOKUP(D89, stability_ratio!A:B, 2, FALSE)</f>
        <v>#N/A</v>
      </c>
      <c r="J89" t="e">
        <f>VLOOKUP(E89, stability_ratio!$A:$B, 2, FALSE)</f>
        <v>#N/A</v>
      </c>
      <c r="K89" t="str">
        <f t="shared" si="3"/>
        <v>WT</v>
      </c>
      <c r="N89" t="e">
        <f>VLOOKUP(M89, stability_ratio!A:B, 2, FALSE)</f>
        <v>#N/A</v>
      </c>
    </row>
    <row r="90" spans="1:14" x14ac:dyDescent="0.3">
      <c r="A90" t="s">
        <v>89</v>
      </c>
      <c r="B90" t="s">
        <v>213</v>
      </c>
      <c r="D90">
        <v>729</v>
      </c>
      <c r="F90">
        <f t="shared" si="2"/>
        <v>1</v>
      </c>
      <c r="G90" t="b">
        <v>0</v>
      </c>
      <c r="H90" t="b">
        <v>0</v>
      </c>
      <c r="I90">
        <f>VLOOKUP(D90, stability_ratio!A:B, 2, FALSE)</f>
        <v>0.363541</v>
      </c>
      <c r="J90" t="e">
        <f>VLOOKUP(E90, stability_ratio!$A:$B, 2, FALSE)</f>
        <v>#N/A</v>
      </c>
      <c r="K90" t="str">
        <f t="shared" si="3"/>
        <v>INS</v>
      </c>
      <c r="L90" t="s">
        <v>213</v>
      </c>
      <c r="M90">
        <v>729</v>
      </c>
      <c r="N90">
        <f>VLOOKUP(M90, stability_ratio!A:B, 2, FALSE)</f>
        <v>0.363541</v>
      </c>
    </row>
    <row r="91" spans="1:14" x14ac:dyDescent="0.3">
      <c r="A91" t="s">
        <v>90</v>
      </c>
      <c r="F91">
        <f t="shared" si="2"/>
        <v>0</v>
      </c>
      <c r="G91" t="b">
        <v>0</v>
      </c>
      <c r="H91" t="b">
        <v>0</v>
      </c>
      <c r="I91" t="e">
        <f>VLOOKUP(D91, stability_ratio!A:B, 2, FALSE)</f>
        <v>#N/A</v>
      </c>
      <c r="J91" t="e">
        <f>VLOOKUP(E91, stability_ratio!$A:$B, 2, FALSE)</f>
        <v>#N/A</v>
      </c>
      <c r="K91" t="str">
        <f t="shared" si="3"/>
        <v>WT</v>
      </c>
      <c r="N91" t="e">
        <f>VLOOKUP(M91, stability_ratio!A:B, 2, FALSE)</f>
        <v>#N/A</v>
      </c>
    </row>
    <row r="92" spans="1:14" x14ac:dyDescent="0.3">
      <c r="A92" t="s">
        <v>91</v>
      </c>
      <c r="F92">
        <f t="shared" si="2"/>
        <v>0</v>
      </c>
      <c r="G92" t="b">
        <v>0</v>
      </c>
      <c r="H92" t="b">
        <v>0</v>
      </c>
      <c r="I92" t="e">
        <f>VLOOKUP(D92, stability_ratio!A:B, 2, FALSE)</f>
        <v>#N/A</v>
      </c>
      <c r="J92" t="e">
        <f>VLOOKUP(E92, stability_ratio!$A:$B, 2, FALSE)</f>
        <v>#N/A</v>
      </c>
      <c r="K92" t="str">
        <f t="shared" si="3"/>
        <v>WT</v>
      </c>
      <c r="N92" t="e">
        <f>VLOOKUP(M92, stability_ratio!A:B, 2, FALSE)</f>
        <v>#N/A</v>
      </c>
    </row>
    <row r="93" spans="1:14" x14ac:dyDescent="0.3">
      <c r="A93" t="s">
        <v>92</v>
      </c>
      <c r="F93">
        <f t="shared" si="2"/>
        <v>0</v>
      </c>
      <c r="G93" t="b">
        <v>0</v>
      </c>
      <c r="H93" t="b">
        <v>0</v>
      </c>
      <c r="I93" t="e">
        <f>VLOOKUP(D93, stability_ratio!A:B, 2, FALSE)</f>
        <v>#N/A</v>
      </c>
      <c r="J93" t="e">
        <f>VLOOKUP(E93, stability_ratio!$A:$B, 2, FALSE)</f>
        <v>#N/A</v>
      </c>
      <c r="K93" t="str">
        <f t="shared" si="3"/>
        <v>WT</v>
      </c>
      <c r="N93" t="e">
        <f>VLOOKUP(M93, stability_ratio!A:B, 2, FALSE)</f>
        <v>#N/A</v>
      </c>
    </row>
    <row r="94" spans="1:14" x14ac:dyDescent="0.3">
      <c r="A94" t="s">
        <v>93</v>
      </c>
      <c r="B94" t="s">
        <v>203</v>
      </c>
      <c r="D94">
        <v>882</v>
      </c>
      <c r="F94">
        <f t="shared" si="2"/>
        <v>1</v>
      </c>
      <c r="G94" t="b">
        <v>0</v>
      </c>
      <c r="H94" t="b">
        <v>0</v>
      </c>
      <c r="I94">
        <f>VLOOKUP(D94, stability_ratio!A:B, 2, FALSE)</f>
        <v>0.97649450000000004</v>
      </c>
      <c r="J94" t="e">
        <f>VLOOKUP(E94, stability_ratio!$A:$B, 2, FALSE)</f>
        <v>#N/A</v>
      </c>
      <c r="K94" t="str">
        <f t="shared" si="3"/>
        <v>R882</v>
      </c>
      <c r="L94" t="s">
        <v>203</v>
      </c>
      <c r="M94">
        <v>882</v>
      </c>
      <c r="N94">
        <f>VLOOKUP(M94, stability_ratio!A:B, 2, FALSE)</f>
        <v>0.97649450000000004</v>
      </c>
    </row>
    <row r="95" spans="1:14" x14ac:dyDescent="0.3">
      <c r="A95" t="s">
        <v>94</v>
      </c>
      <c r="B95" t="s">
        <v>203</v>
      </c>
      <c r="D95">
        <v>882</v>
      </c>
      <c r="F95">
        <f t="shared" si="2"/>
        <v>1</v>
      </c>
      <c r="G95" t="b">
        <v>0</v>
      </c>
      <c r="H95" t="b">
        <v>0</v>
      </c>
      <c r="I95">
        <f>VLOOKUP(D95, stability_ratio!A:B, 2, FALSE)</f>
        <v>0.97649450000000004</v>
      </c>
      <c r="J95" t="e">
        <f>VLOOKUP(E95, stability_ratio!$A:$B, 2, FALSE)</f>
        <v>#N/A</v>
      </c>
      <c r="K95" t="str">
        <f t="shared" si="3"/>
        <v>R882</v>
      </c>
      <c r="L95" t="s">
        <v>203</v>
      </c>
      <c r="M95">
        <v>882</v>
      </c>
      <c r="N95">
        <f>VLOOKUP(M95, stability_ratio!A:B, 2, FALSE)</f>
        <v>0.97649450000000004</v>
      </c>
    </row>
    <row r="96" spans="1:14" x14ac:dyDescent="0.3">
      <c r="A96" t="s">
        <v>95</v>
      </c>
      <c r="F96">
        <f t="shared" si="2"/>
        <v>0</v>
      </c>
      <c r="G96" t="b">
        <v>0</v>
      </c>
      <c r="H96" t="b">
        <v>0</v>
      </c>
      <c r="I96" t="e">
        <f>VLOOKUP(D96, stability_ratio!A:B, 2, FALSE)</f>
        <v>#N/A</v>
      </c>
      <c r="J96" t="e">
        <f>VLOOKUP(E96, stability_ratio!$A:$B, 2, FALSE)</f>
        <v>#N/A</v>
      </c>
      <c r="K96" t="str">
        <f t="shared" si="3"/>
        <v>WT</v>
      </c>
      <c r="N96" t="e">
        <f>VLOOKUP(M96, stability_ratio!A:B, 2, FALSE)</f>
        <v>#N/A</v>
      </c>
    </row>
    <row r="97" spans="1:14" x14ac:dyDescent="0.3">
      <c r="A97" t="s">
        <v>96</v>
      </c>
      <c r="B97" t="s">
        <v>225</v>
      </c>
      <c r="D97">
        <v>792</v>
      </c>
      <c r="F97">
        <f t="shared" si="2"/>
        <v>1</v>
      </c>
      <c r="G97" t="b">
        <v>0</v>
      </c>
      <c r="H97" t="b">
        <v>0</v>
      </c>
      <c r="I97">
        <f>VLOOKUP(D97, stability_ratio!A:B, 2, FALSE)</f>
        <v>0.97907290000000002</v>
      </c>
      <c r="J97" t="e">
        <f>VLOOKUP(E97, stability_ratio!$A:$B, 2, FALSE)</f>
        <v>#N/A</v>
      </c>
      <c r="K97" t="str">
        <f t="shared" si="3"/>
        <v>Other</v>
      </c>
      <c r="L97" t="s">
        <v>225</v>
      </c>
      <c r="M97">
        <v>792</v>
      </c>
      <c r="N97">
        <f>VLOOKUP(M97, stability_ratio!A:B, 2, FALSE)</f>
        <v>0.97907290000000002</v>
      </c>
    </row>
    <row r="98" spans="1:14" x14ac:dyDescent="0.3">
      <c r="A98" t="s">
        <v>97</v>
      </c>
      <c r="F98">
        <f t="shared" si="2"/>
        <v>0</v>
      </c>
      <c r="G98" t="b">
        <v>0</v>
      </c>
      <c r="H98" t="b">
        <v>0</v>
      </c>
      <c r="I98" t="e">
        <f>VLOOKUP(D98, stability_ratio!A:B, 2, FALSE)</f>
        <v>#N/A</v>
      </c>
      <c r="J98" t="e">
        <f>VLOOKUP(E98, stability_ratio!$A:$B, 2, FALSE)</f>
        <v>#N/A</v>
      </c>
      <c r="K98" t="str">
        <f t="shared" si="3"/>
        <v>WT</v>
      </c>
      <c r="N98" t="e">
        <f>VLOOKUP(M98, stability_ratio!A:B, 2, FALSE)</f>
        <v>#N/A</v>
      </c>
    </row>
    <row r="99" spans="1:14" x14ac:dyDescent="0.3">
      <c r="A99" t="s">
        <v>98</v>
      </c>
      <c r="F99">
        <f t="shared" si="2"/>
        <v>0</v>
      </c>
      <c r="G99" t="b">
        <v>0</v>
      </c>
      <c r="H99" t="b">
        <v>0</v>
      </c>
      <c r="I99" t="e">
        <f>VLOOKUP(D99, stability_ratio!A:B, 2, FALSE)</f>
        <v>#N/A</v>
      </c>
      <c r="J99" t="e">
        <f>VLOOKUP(E99, stability_ratio!$A:$B, 2, FALSE)</f>
        <v>#N/A</v>
      </c>
      <c r="K99" t="str">
        <f t="shared" si="3"/>
        <v>WT</v>
      </c>
      <c r="N99" t="e">
        <f>VLOOKUP(M99, stability_ratio!A:B, 2, FALSE)</f>
        <v>#N/A</v>
      </c>
    </row>
    <row r="100" spans="1:14" x14ac:dyDescent="0.3">
      <c r="A100" t="s">
        <v>99</v>
      </c>
      <c r="F100">
        <f t="shared" si="2"/>
        <v>0</v>
      </c>
      <c r="G100" t="b">
        <v>0</v>
      </c>
      <c r="H100" t="b">
        <v>0</v>
      </c>
      <c r="I100" t="e">
        <f>VLOOKUP(D100, stability_ratio!A:B, 2, FALSE)</f>
        <v>#N/A</v>
      </c>
      <c r="J100" t="e">
        <f>VLOOKUP(E100, stability_ratio!$A:$B, 2, FALSE)</f>
        <v>#N/A</v>
      </c>
      <c r="K100" t="str">
        <f t="shared" si="3"/>
        <v>WT</v>
      </c>
      <c r="N100" t="e">
        <f>VLOOKUP(M100, stability_ratio!A:B, 2, FALSE)</f>
        <v>#N/A</v>
      </c>
    </row>
    <row r="101" spans="1:14" x14ac:dyDescent="0.3">
      <c r="A101" t="s">
        <v>100</v>
      </c>
      <c r="F101">
        <f t="shared" si="2"/>
        <v>0</v>
      </c>
      <c r="G101" t="b">
        <v>0</v>
      </c>
      <c r="H101" t="b">
        <v>0</v>
      </c>
      <c r="I101" t="e">
        <f>VLOOKUP(D101, stability_ratio!A:B, 2, FALSE)</f>
        <v>#N/A</v>
      </c>
      <c r="J101" t="e">
        <f>VLOOKUP(E101, stability_ratio!$A:$B, 2, FALSE)</f>
        <v>#N/A</v>
      </c>
      <c r="K101" t="str">
        <f t="shared" si="3"/>
        <v>WT</v>
      </c>
      <c r="N101" t="e">
        <f>VLOOKUP(M101, stability_ratio!A:B, 2, FALSE)</f>
        <v>#N/A</v>
      </c>
    </row>
    <row r="102" spans="1:14" x14ac:dyDescent="0.3">
      <c r="A102" t="s">
        <v>101</v>
      </c>
      <c r="F102">
        <f t="shared" si="2"/>
        <v>0</v>
      </c>
      <c r="G102" t="b">
        <v>0</v>
      </c>
      <c r="H102" t="b">
        <v>0</v>
      </c>
      <c r="I102" t="e">
        <f>VLOOKUP(D102, stability_ratio!A:B, 2, FALSE)</f>
        <v>#N/A</v>
      </c>
      <c r="J102" t="e">
        <f>VLOOKUP(E102, stability_ratio!$A:$B, 2, FALSE)</f>
        <v>#N/A</v>
      </c>
      <c r="K102" t="str">
        <f t="shared" si="3"/>
        <v>WT</v>
      </c>
      <c r="N102" t="e">
        <f>VLOOKUP(M102, stability_ratio!A:B, 2, FALSE)</f>
        <v>#N/A</v>
      </c>
    </row>
    <row r="103" spans="1:14" x14ac:dyDescent="0.3">
      <c r="A103" t="s">
        <v>102</v>
      </c>
      <c r="F103">
        <f t="shared" si="2"/>
        <v>0</v>
      </c>
      <c r="G103" t="b">
        <v>0</v>
      </c>
      <c r="H103" t="b">
        <v>0</v>
      </c>
      <c r="I103" t="e">
        <f>VLOOKUP(D103, stability_ratio!A:B, 2, FALSE)</f>
        <v>#N/A</v>
      </c>
      <c r="J103" t="e">
        <f>VLOOKUP(E103, stability_ratio!$A:$B, 2, FALSE)</f>
        <v>#N/A</v>
      </c>
      <c r="K103" t="str">
        <f t="shared" si="3"/>
        <v>WT</v>
      </c>
      <c r="N103" t="e">
        <f>VLOOKUP(M103, stability_ratio!A:B, 2, FALSE)</f>
        <v>#N/A</v>
      </c>
    </row>
    <row r="104" spans="1:14" x14ac:dyDescent="0.3">
      <c r="A104" t="s">
        <v>103</v>
      </c>
      <c r="F104">
        <f t="shared" si="2"/>
        <v>0</v>
      </c>
      <c r="G104" t="b">
        <v>0</v>
      </c>
      <c r="H104" t="b">
        <v>0</v>
      </c>
      <c r="I104" t="e">
        <f>VLOOKUP(D104, stability_ratio!A:B, 2, FALSE)</f>
        <v>#N/A</v>
      </c>
      <c r="J104" t="e">
        <f>VLOOKUP(E104, stability_ratio!$A:$B, 2, FALSE)</f>
        <v>#N/A</v>
      </c>
      <c r="K104" t="str">
        <f t="shared" si="3"/>
        <v>WT</v>
      </c>
      <c r="N104" t="e">
        <f>VLOOKUP(M104, stability_ratio!A:B, 2, FALSE)</f>
        <v>#N/A</v>
      </c>
    </row>
    <row r="105" spans="1:14" x14ac:dyDescent="0.3">
      <c r="A105" t="s">
        <v>104</v>
      </c>
      <c r="F105">
        <f t="shared" si="2"/>
        <v>0</v>
      </c>
      <c r="G105" t="b">
        <v>0</v>
      </c>
      <c r="H105" t="b">
        <v>0</v>
      </c>
      <c r="I105" t="e">
        <f>VLOOKUP(D105, stability_ratio!A:B, 2, FALSE)</f>
        <v>#N/A</v>
      </c>
      <c r="J105" t="e">
        <f>VLOOKUP(E105, stability_ratio!$A:$B, 2, FALSE)</f>
        <v>#N/A</v>
      </c>
      <c r="K105" t="str">
        <f t="shared" si="3"/>
        <v>WT</v>
      </c>
      <c r="N105" t="e">
        <f>VLOOKUP(M105, stability_ratio!A:B, 2, FALSE)</f>
        <v>#N/A</v>
      </c>
    </row>
    <row r="106" spans="1:14" x14ac:dyDescent="0.3">
      <c r="A106" t="s">
        <v>105</v>
      </c>
      <c r="B106" t="s">
        <v>202</v>
      </c>
      <c r="D106">
        <v>882</v>
      </c>
      <c r="F106">
        <f t="shared" si="2"/>
        <v>1</v>
      </c>
      <c r="G106" t="b">
        <v>0</v>
      </c>
      <c r="H106" t="b">
        <v>0</v>
      </c>
      <c r="I106">
        <f>VLOOKUP(D106, stability_ratio!A:B, 2, FALSE)</f>
        <v>0.97649450000000004</v>
      </c>
      <c r="J106" t="e">
        <f>VLOOKUP(E106, stability_ratio!$A:$B, 2, FALSE)</f>
        <v>#N/A</v>
      </c>
      <c r="K106" t="str">
        <f t="shared" si="3"/>
        <v>R882</v>
      </c>
      <c r="L106" t="s">
        <v>202</v>
      </c>
      <c r="M106">
        <v>882</v>
      </c>
      <c r="N106">
        <f>VLOOKUP(M106, stability_ratio!A:B, 2, FALSE)</f>
        <v>0.97649450000000004</v>
      </c>
    </row>
    <row r="107" spans="1:14" x14ac:dyDescent="0.3">
      <c r="A107" t="s">
        <v>106</v>
      </c>
      <c r="F107">
        <f t="shared" si="2"/>
        <v>0</v>
      </c>
      <c r="G107" t="b">
        <v>0</v>
      </c>
      <c r="H107" t="b">
        <v>0</v>
      </c>
      <c r="I107" t="e">
        <f>VLOOKUP(D107, stability_ratio!A:B, 2, FALSE)</f>
        <v>#N/A</v>
      </c>
      <c r="J107" t="e">
        <f>VLOOKUP(E107, stability_ratio!$A:$B, 2, FALSE)</f>
        <v>#N/A</v>
      </c>
      <c r="K107" t="str">
        <f t="shared" si="3"/>
        <v>WT</v>
      </c>
      <c r="N107" t="e">
        <f>VLOOKUP(M107, stability_ratio!A:B, 2, FALSE)</f>
        <v>#N/A</v>
      </c>
    </row>
    <row r="108" spans="1:14" x14ac:dyDescent="0.3">
      <c r="A108" t="s">
        <v>107</v>
      </c>
      <c r="F108">
        <f t="shared" si="2"/>
        <v>0</v>
      </c>
      <c r="G108" t="b">
        <v>0</v>
      </c>
      <c r="H108" t="b">
        <v>0</v>
      </c>
      <c r="I108" t="e">
        <f>VLOOKUP(D108, stability_ratio!A:B, 2, FALSE)</f>
        <v>#N/A</v>
      </c>
      <c r="J108" t="e">
        <f>VLOOKUP(E108, stability_ratio!$A:$B, 2, FALSE)</f>
        <v>#N/A</v>
      </c>
      <c r="K108" t="str">
        <f t="shared" si="3"/>
        <v>WT</v>
      </c>
      <c r="N108" t="e">
        <f>VLOOKUP(M108, stability_ratio!A:B, 2, FALSE)</f>
        <v>#N/A</v>
      </c>
    </row>
    <row r="109" spans="1:14" x14ac:dyDescent="0.3">
      <c r="A109" t="s">
        <v>108</v>
      </c>
      <c r="F109">
        <f t="shared" si="2"/>
        <v>0</v>
      </c>
      <c r="G109" t="b">
        <v>0</v>
      </c>
      <c r="H109" t="b">
        <v>0</v>
      </c>
      <c r="I109" t="e">
        <f>VLOOKUP(D109, stability_ratio!A:B, 2, FALSE)</f>
        <v>#N/A</v>
      </c>
      <c r="J109" t="e">
        <f>VLOOKUP(E109, stability_ratio!$A:$B, 2, FALSE)</f>
        <v>#N/A</v>
      </c>
      <c r="K109" t="str">
        <f t="shared" si="3"/>
        <v>WT</v>
      </c>
      <c r="N109" t="e">
        <f>VLOOKUP(M109, stability_ratio!A:B, 2, FALSE)</f>
        <v>#N/A</v>
      </c>
    </row>
    <row r="110" spans="1:14" x14ac:dyDescent="0.3">
      <c r="A110" t="s">
        <v>109</v>
      </c>
      <c r="B110" t="s">
        <v>214</v>
      </c>
      <c r="D110">
        <v>729</v>
      </c>
      <c r="F110">
        <f t="shared" si="2"/>
        <v>1</v>
      </c>
      <c r="G110" t="b">
        <v>0</v>
      </c>
      <c r="H110" t="b">
        <v>0</v>
      </c>
      <c r="I110">
        <f>VLOOKUP(D110, stability_ratio!A:B, 2, FALSE)</f>
        <v>0.363541</v>
      </c>
      <c r="J110" t="e">
        <f>VLOOKUP(E110, stability_ratio!$A:$B, 2, FALSE)</f>
        <v>#N/A</v>
      </c>
      <c r="K110" t="str">
        <f t="shared" si="3"/>
        <v>INS</v>
      </c>
      <c r="L110" t="s">
        <v>214</v>
      </c>
      <c r="M110">
        <v>729</v>
      </c>
      <c r="N110">
        <f>VLOOKUP(M110, stability_ratio!A:B, 2, FALSE)</f>
        <v>0.363541</v>
      </c>
    </row>
    <row r="111" spans="1:14" x14ac:dyDescent="0.3">
      <c r="A111" t="s">
        <v>110</v>
      </c>
      <c r="F111">
        <f t="shared" si="2"/>
        <v>0</v>
      </c>
      <c r="G111" t="b">
        <v>0</v>
      </c>
      <c r="H111" t="b">
        <v>0</v>
      </c>
      <c r="I111" t="e">
        <f>VLOOKUP(D111, stability_ratio!A:B, 2, FALSE)</f>
        <v>#N/A</v>
      </c>
      <c r="J111" t="e">
        <f>VLOOKUP(E111, stability_ratio!$A:$B, 2, FALSE)</f>
        <v>#N/A</v>
      </c>
      <c r="K111" t="str">
        <f t="shared" si="3"/>
        <v>WT</v>
      </c>
      <c r="N111" t="e">
        <f>VLOOKUP(M111, stability_ratio!A:B, 2, FALSE)</f>
        <v>#N/A</v>
      </c>
    </row>
    <row r="112" spans="1:14" x14ac:dyDescent="0.3">
      <c r="A112" t="s">
        <v>111</v>
      </c>
      <c r="F112">
        <f t="shared" si="2"/>
        <v>0</v>
      </c>
      <c r="G112" t="b">
        <v>0</v>
      </c>
      <c r="H112" t="b">
        <v>0</v>
      </c>
      <c r="I112" t="e">
        <f>VLOOKUP(D112, stability_ratio!A:B, 2, FALSE)</f>
        <v>#N/A</v>
      </c>
      <c r="J112" t="e">
        <f>VLOOKUP(E112, stability_ratio!$A:$B, 2, FALSE)</f>
        <v>#N/A</v>
      </c>
      <c r="K112" t="str">
        <f t="shared" si="3"/>
        <v>WT</v>
      </c>
      <c r="N112" t="e">
        <f>VLOOKUP(M112, stability_ratio!A:B, 2, FALSE)</f>
        <v>#N/A</v>
      </c>
    </row>
    <row r="113" spans="1:14" x14ac:dyDescent="0.3">
      <c r="A113" t="s">
        <v>112</v>
      </c>
      <c r="F113">
        <f t="shared" si="2"/>
        <v>0</v>
      </c>
      <c r="G113" t="b">
        <v>0</v>
      </c>
      <c r="H113" t="b">
        <v>0</v>
      </c>
      <c r="I113" t="e">
        <f>VLOOKUP(D113, stability_ratio!A:B, 2, FALSE)</f>
        <v>#N/A</v>
      </c>
      <c r="J113" t="e">
        <f>VLOOKUP(E113, stability_ratio!$A:$B, 2, FALSE)</f>
        <v>#N/A</v>
      </c>
      <c r="K113" t="str">
        <f t="shared" si="3"/>
        <v>WT</v>
      </c>
      <c r="N113" t="e">
        <f>VLOOKUP(M113, stability_ratio!A:B, 2, FALSE)</f>
        <v>#N/A</v>
      </c>
    </row>
    <row r="114" spans="1:14" x14ac:dyDescent="0.3">
      <c r="A114" t="s">
        <v>113</v>
      </c>
      <c r="B114" t="s">
        <v>202</v>
      </c>
      <c r="D114">
        <v>882</v>
      </c>
      <c r="F114">
        <f t="shared" si="2"/>
        <v>1</v>
      </c>
      <c r="G114" t="b">
        <v>0</v>
      </c>
      <c r="H114" t="b">
        <v>0</v>
      </c>
      <c r="I114">
        <f>VLOOKUP(D114, stability_ratio!A:B, 2, FALSE)</f>
        <v>0.97649450000000004</v>
      </c>
      <c r="J114" t="e">
        <f>VLOOKUP(E114, stability_ratio!$A:$B, 2, FALSE)</f>
        <v>#N/A</v>
      </c>
      <c r="K114" t="str">
        <f t="shared" si="3"/>
        <v>R882</v>
      </c>
      <c r="L114" t="s">
        <v>202</v>
      </c>
      <c r="M114">
        <v>882</v>
      </c>
      <c r="N114">
        <f>VLOOKUP(M114, stability_ratio!A:B, 2, FALSE)</f>
        <v>0.97649450000000004</v>
      </c>
    </row>
    <row r="115" spans="1:14" x14ac:dyDescent="0.3">
      <c r="A115" t="s">
        <v>114</v>
      </c>
      <c r="F115">
        <f t="shared" si="2"/>
        <v>0</v>
      </c>
      <c r="G115" t="b">
        <v>0</v>
      </c>
      <c r="H115" t="b">
        <v>0</v>
      </c>
      <c r="I115" t="e">
        <f>VLOOKUP(D115, stability_ratio!A:B, 2, FALSE)</f>
        <v>#N/A</v>
      </c>
      <c r="J115" t="e">
        <f>VLOOKUP(E115, stability_ratio!$A:$B, 2, FALSE)</f>
        <v>#N/A</v>
      </c>
      <c r="K115" t="str">
        <f t="shared" si="3"/>
        <v>WT</v>
      </c>
      <c r="N115" t="e">
        <f>VLOOKUP(M115, stability_ratio!A:B, 2, FALSE)</f>
        <v>#N/A</v>
      </c>
    </row>
    <row r="116" spans="1:14" x14ac:dyDescent="0.3">
      <c r="A116" t="s">
        <v>115</v>
      </c>
      <c r="F116">
        <f t="shared" si="2"/>
        <v>0</v>
      </c>
      <c r="G116" t="b">
        <v>0</v>
      </c>
      <c r="H116" t="b">
        <v>0</v>
      </c>
      <c r="I116" t="e">
        <f>VLOOKUP(D116, stability_ratio!A:B, 2, FALSE)</f>
        <v>#N/A</v>
      </c>
      <c r="J116" t="e">
        <f>VLOOKUP(E116, stability_ratio!$A:$B, 2, FALSE)</f>
        <v>#N/A</v>
      </c>
      <c r="K116" t="str">
        <f t="shared" si="3"/>
        <v>WT</v>
      </c>
      <c r="N116" t="e">
        <f>VLOOKUP(M116, stability_ratio!A:B, 2, FALSE)</f>
        <v>#N/A</v>
      </c>
    </row>
    <row r="117" spans="1:14" x14ac:dyDescent="0.3">
      <c r="A117" t="s">
        <v>116</v>
      </c>
      <c r="B117" t="s">
        <v>215</v>
      </c>
      <c r="D117">
        <v>497</v>
      </c>
      <c r="F117">
        <f t="shared" si="2"/>
        <v>1</v>
      </c>
      <c r="G117" t="b">
        <v>0</v>
      </c>
      <c r="H117" t="b">
        <v>0</v>
      </c>
      <c r="I117">
        <f>VLOOKUP(D117, stability_ratio!A:B, 2, FALSE)</f>
        <v>0.2767733</v>
      </c>
      <c r="J117" t="e">
        <f>VLOOKUP(E117, stability_ratio!$A:$B, 2, FALSE)</f>
        <v>#N/A</v>
      </c>
      <c r="K117" t="str">
        <f t="shared" si="3"/>
        <v>INS</v>
      </c>
      <c r="L117" t="s">
        <v>215</v>
      </c>
      <c r="M117">
        <v>497</v>
      </c>
      <c r="N117">
        <f>VLOOKUP(M117, stability_ratio!A:B, 2, FALSE)</f>
        <v>0.2767733</v>
      </c>
    </row>
    <row r="118" spans="1:14" x14ac:dyDescent="0.3">
      <c r="A118" t="s">
        <v>117</v>
      </c>
      <c r="F118">
        <f t="shared" si="2"/>
        <v>0</v>
      </c>
      <c r="G118" t="b">
        <v>0</v>
      </c>
      <c r="H118" t="b">
        <v>0</v>
      </c>
      <c r="I118" t="e">
        <f>VLOOKUP(D118, stability_ratio!A:B, 2, FALSE)</f>
        <v>#N/A</v>
      </c>
      <c r="J118" t="e">
        <f>VLOOKUP(E118, stability_ratio!$A:$B, 2, FALSE)</f>
        <v>#N/A</v>
      </c>
      <c r="K118" t="str">
        <f t="shared" si="3"/>
        <v>WT</v>
      </c>
      <c r="N118" t="e">
        <f>VLOOKUP(M118, stability_ratio!A:B, 2, FALSE)</f>
        <v>#N/A</v>
      </c>
    </row>
    <row r="119" spans="1:14" x14ac:dyDescent="0.3">
      <c r="A119" t="s">
        <v>118</v>
      </c>
      <c r="F119">
        <f t="shared" si="2"/>
        <v>0</v>
      </c>
      <c r="G119" t="b">
        <v>0</v>
      </c>
      <c r="H119" t="b">
        <v>0</v>
      </c>
      <c r="I119" t="e">
        <f>VLOOKUP(D119, stability_ratio!A:B, 2, FALSE)</f>
        <v>#N/A</v>
      </c>
      <c r="J119" t="e">
        <f>VLOOKUP(E119, stability_ratio!$A:$B, 2, FALSE)</f>
        <v>#N/A</v>
      </c>
      <c r="K119" t="str">
        <f t="shared" si="3"/>
        <v>WT</v>
      </c>
      <c r="N119" t="e">
        <f>VLOOKUP(M119, stability_ratio!A:B, 2, FALSE)</f>
        <v>#N/A</v>
      </c>
    </row>
    <row r="120" spans="1:14" x14ac:dyDescent="0.3">
      <c r="A120" t="s">
        <v>119</v>
      </c>
      <c r="F120">
        <f t="shared" si="2"/>
        <v>0</v>
      </c>
      <c r="G120" t="b">
        <v>0</v>
      </c>
      <c r="H120" t="b">
        <v>0</v>
      </c>
      <c r="I120" t="e">
        <f>VLOOKUP(D120, stability_ratio!A:B, 2, FALSE)</f>
        <v>#N/A</v>
      </c>
      <c r="J120" t="e">
        <f>VLOOKUP(E120, stability_ratio!$A:$B, 2, FALSE)</f>
        <v>#N/A</v>
      </c>
      <c r="K120" t="str">
        <f t="shared" si="3"/>
        <v>WT</v>
      </c>
      <c r="N120" t="e">
        <f>VLOOKUP(M120, stability_ratio!A:B, 2, FALSE)</f>
        <v>#N/A</v>
      </c>
    </row>
    <row r="121" spans="1:14" x14ac:dyDescent="0.3">
      <c r="A121" t="s">
        <v>120</v>
      </c>
      <c r="F121">
        <f t="shared" si="2"/>
        <v>0</v>
      </c>
      <c r="G121" t="b">
        <v>0</v>
      </c>
      <c r="H121" t="b">
        <v>0</v>
      </c>
      <c r="I121" t="e">
        <f>VLOOKUP(D121, stability_ratio!A:B, 2, FALSE)</f>
        <v>#N/A</v>
      </c>
      <c r="J121" t="e">
        <f>VLOOKUP(E121, stability_ratio!$A:$B, 2, FALSE)</f>
        <v>#N/A</v>
      </c>
      <c r="K121" t="str">
        <f t="shared" si="3"/>
        <v>WT</v>
      </c>
      <c r="N121" t="e">
        <f>VLOOKUP(M121, stability_ratio!A:B, 2, FALSE)</f>
        <v>#N/A</v>
      </c>
    </row>
    <row r="122" spans="1:14" x14ac:dyDescent="0.3">
      <c r="A122" t="s">
        <v>121</v>
      </c>
      <c r="F122">
        <f t="shared" si="2"/>
        <v>0</v>
      </c>
      <c r="G122" t="b">
        <v>0</v>
      </c>
      <c r="H122" t="b">
        <v>0</v>
      </c>
      <c r="I122" t="e">
        <f>VLOOKUP(D122, stability_ratio!A:B, 2, FALSE)</f>
        <v>#N/A</v>
      </c>
      <c r="J122" t="e">
        <f>VLOOKUP(E122, stability_ratio!$A:$B, 2, FALSE)</f>
        <v>#N/A</v>
      </c>
      <c r="K122" t="str">
        <f t="shared" si="3"/>
        <v>WT</v>
      </c>
      <c r="N122" t="e">
        <f>VLOOKUP(M122, stability_ratio!A:B, 2, FALSE)</f>
        <v>#N/A</v>
      </c>
    </row>
    <row r="123" spans="1:14" x14ac:dyDescent="0.3">
      <c r="A123" t="s">
        <v>122</v>
      </c>
      <c r="B123" t="s">
        <v>203</v>
      </c>
      <c r="D123">
        <v>882</v>
      </c>
      <c r="F123">
        <f t="shared" si="2"/>
        <v>1</v>
      </c>
      <c r="G123" t="b">
        <v>0</v>
      </c>
      <c r="H123" t="b">
        <v>0</v>
      </c>
      <c r="I123">
        <f>VLOOKUP(D123, stability_ratio!A:B, 2, FALSE)</f>
        <v>0.97649450000000004</v>
      </c>
      <c r="J123" t="e">
        <f>VLOOKUP(E123, stability_ratio!$A:$B, 2, FALSE)</f>
        <v>#N/A</v>
      </c>
      <c r="K123" t="str">
        <f t="shared" si="3"/>
        <v>R882</v>
      </c>
      <c r="L123" t="s">
        <v>203</v>
      </c>
      <c r="M123">
        <v>882</v>
      </c>
      <c r="N123">
        <f>VLOOKUP(M123, stability_ratio!A:B, 2, FALSE)</f>
        <v>0.97649450000000004</v>
      </c>
    </row>
    <row r="124" spans="1:14" x14ac:dyDescent="0.3">
      <c r="A124" t="s">
        <v>123</v>
      </c>
      <c r="F124">
        <f t="shared" si="2"/>
        <v>0</v>
      </c>
      <c r="G124" t="b">
        <v>0</v>
      </c>
      <c r="H124" t="b">
        <v>0</v>
      </c>
      <c r="I124" t="e">
        <f>VLOOKUP(D124, stability_ratio!A:B, 2, FALSE)</f>
        <v>#N/A</v>
      </c>
      <c r="J124" t="e">
        <f>VLOOKUP(E124, stability_ratio!$A:$B, 2, FALSE)</f>
        <v>#N/A</v>
      </c>
      <c r="K124" t="str">
        <f t="shared" si="3"/>
        <v>WT</v>
      </c>
      <c r="N124" t="e">
        <f>VLOOKUP(M124, stability_ratio!A:B, 2, FALSE)</f>
        <v>#N/A</v>
      </c>
    </row>
    <row r="125" spans="1:14" x14ac:dyDescent="0.3">
      <c r="A125" t="s">
        <v>124</v>
      </c>
      <c r="F125">
        <f t="shared" si="2"/>
        <v>0</v>
      </c>
      <c r="G125" t="b">
        <v>0</v>
      </c>
      <c r="H125" t="b">
        <v>0</v>
      </c>
      <c r="I125" t="e">
        <f>VLOOKUP(D125, stability_ratio!A:B, 2, FALSE)</f>
        <v>#N/A</v>
      </c>
      <c r="J125" t="e">
        <f>VLOOKUP(E125, stability_ratio!$A:$B, 2, FALSE)</f>
        <v>#N/A</v>
      </c>
      <c r="K125" t="str">
        <f t="shared" si="3"/>
        <v>WT</v>
      </c>
      <c r="N125" t="e">
        <f>VLOOKUP(M125, stability_ratio!A:B, 2, FALSE)</f>
        <v>#N/A</v>
      </c>
    </row>
    <row r="126" spans="1:14" x14ac:dyDescent="0.3">
      <c r="A126" t="s">
        <v>125</v>
      </c>
      <c r="B126" t="s">
        <v>216</v>
      </c>
      <c r="C126" t="s">
        <v>226</v>
      </c>
      <c r="D126">
        <v>320</v>
      </c>
      <c r="E126">
        <v>781</v>
      </c>
      <c r="F126">
        <f t="shared" si="2"/>
        <v>2</v>
      </c>
      <c r="G126" t="b">
        <v>1</v>
      </c>
      <c r="H126" t="b">
        <v>0</v>
      </c>
      <c r="I126" t="e">
        <f>VLOOKUP(D126, stability_ratio!A:B, 2, FALSE)</f>
        <v>#N/A</v>
      </c>
      <c r="J126">
        <f>VLOOKUP(E126, stability_ratio!$A:$B, 2, FALSE)</f>
        <v>0.93193789999999999</v>
      </c>
      <c r="K126" t="str">
        <f t="shared" si="3"/>
        <v>Other</v>
      </c>
      <c r="L126" t="s">
        <v>216</v>
      </c>
      <c r="M126">
        <v>320</v>
      </c>
      <c r="N126" t="e">
        <f>VLOOKUP(M126, stability_ratio!A:B, 2, FALSE)</f>
        <v>#N/A</v>
      </c>
    </row>
    <row r="127" spans="1:14" x14ac:dyDescent="0.3">
      <c r="A127" t="s">
        <v>126</v>
      </c>
      <c r="F127">
        <f t="shared" si="2"/>
        <v>0</v>
      </c>
      <c r="G127" t="b">
        <v>0</v>
      </c>
      <c r="H127" t="b">
        <v>0</v>
      </c>
      <c r="I127" t="e">
        <f>VLOOKUP(D127, stability_ratio!A:B, 2, FALSE)</f>
        <v>#N/A</v>
      </c>
      <c r="J127" t="e">
        <f>VLOOKUP(E127, stability_ratio!$A:$B, 2, FALSE)</f>
        <v>#N/A</v>
      </c>
      <c r="K127" t="str">
        <f t="shared" si="3"/>
        <v>WT</v>
      </c>
      <c r="N127" t="e">
        <f>VLOOKUP(M127, stability_ratio!A:B, 2, FALSE)</f>
        <v>#N/A</v>
      </c>
    </row>
    <row r="128" spans="1:14" x14ac:dyDescent="0.3">
      <c r="A128" t="s">
        <v>127</v>
      </c>
      <c r="F128">
        <f t="shared" si="2"/>
        <v>0</v>
      </c>
      <c r="G128" t="b">
        <v>0</v>
      </c>
      <c r="H128" t="b">
        <v>0</v>
      </c>
      <c r="I128" t="e">
        <f>VLOOKUP(D128, stability_ratio!A:B, 2, FALSE)</f>
        <v>#N/A</v>
      </c>
      <c r="J128" t="e">
        <f>VLOOKUP(E128, stability_ratio!$A:$B, 2, FALSE)</f>
        <v>#N/A</v>
      </c>
      <c r="K128" t="str">
        <f t="shared" si="3"/>
        <v>WT</v>
      </c>
      <c r="N128" t="e">
        <f>VLOOKUP(M128, stability_ratio!A:B, 2, FALSE)</f>
        <v>#N/A</v>
      </c>
    </row>
    <row r="129" spans="1:14" x14ac:dyDescent="0.3">
      <c r="A129" t="s">
        <v>128</v>
      </c>
      <c r="B129" t="s">
        <v>202</v>
      </c>
      <c r="D129">
        <v>882</v>
      </c>
      <c r="F129">
        <f t="shared" si="2"/>
        <v>1</v>
      </c>
      <c r="G129" t="b">
        <v>0</v>
      </c>
      <c r="H129" t="b">
        <v>0</v>
      </c>
      <c r="I129">
        <f>VLOOKUP(D129, stability_ratio!A:B, 2, FALSE)</f>
        <v>0.97649450000000004</v>
      </c>
      <c r="J129" t="e">
        <f>VLOOKUP(E129, stability_ratio!$A:$B, 2, FALSE)</f>
        <v>#N/A</v>
      </c>
      <c r="K129" t="str">
        <f t="shared" si="3"/>
        <v>R882</v>
      </c>
      <c r="L129" t="s">
        <v>202</v>
      </c>
      <c r="M129">
        <v>882</v>
      </c>
      <c r="N129">
        <f>VLOOKUP(M129, stability_ratio!A:B, 2, FALSE)</f>
        <v>0.97649450000000004</v>
      </c>
    </row>
    <row r="130" spans="1:14" x14ac:dyDescent="0.3">
      <c r="A130" t="s">
        <v>129</v>
      </c>
      <c r="F130">
        <f t="shared" si="2"/>
        <v>0</v>
      </c>
      <c r="G130" t="b">
        <v>0</v>
      </c>
      <c r="H130" t="b">
        <v>0</v>
      </c>
      <c r="I130" t="e">
        <f>VLOOKUP(D130, stability_ratio!A:B, 2, FALSE)</f>
        <v>#N/A</v>
      </c>
      <c r="J130" t="e">
        <f>VLOOKUP(E130, stability_ratio!$A:$B, 2, FALSE)</f>
        <v>#N/A</v>
      </c>
      <c r="K130" t="str">
        <f t="shared" si="3"/>
        <v>WT</v>
      </c>
      <c r="N130" t="e">
        <f>VLOOKUP(M130, stability_ratio!A:B, 2, FALSE)</f>
        <v>#N/A</v>
      </c>
    </row>
    <row r="131" spans="1:14" x14ac:dyDescent="0.3">
      <c r="A131" t="s">
        <v>130</v>
      </c>
      <c r="F131">
        <f t="shared" ref="F131:F194" si="4">COUNTA(B131:C131)</f>
        <v>0</v>
      </c>
      <c r="G131" t="b">
        <v>0</v>
      </c>
      <c r="H131" t="b">
        <v>0</v>
      </c>
      <c r="I131" t="e">
        <f>VLOOKUP(D131, stability_ratio!A:B, 2, FALSE)</f>
        <v>#N/A</v>
      </c>
      <c r="J131" t="e">
        <f>VLOOKUP(E131, stability_ratio!$A:$B, 2, FALSE)</f>
        <v>#N/A</v>
      </c>
      <c r="K131" t="str">
        <f t="shared" ref="K131:K194" si="5">IF(F131=0, "WT", IF(F131=2, "Other", IF(OR(D131 = 882, E131 = 882), "R882", IF(OR(OR(G131, H131), OR(IF(ISNUMBER(I131), I131 &lt; 0.75, FALSE), IF(ISNUMBER(J131), J131 &lt; 0.75, FALSE))), "INS", "Other"))))</f>
        <v>WT</v>
      </c>
      <c r="N131" t="e">
        <f>VLOOKUP(M131, stability_ratio!A:B, 2, FALSE)</f>
        <v>#N/A</v>
      </c>
    </row>
    <row r="132" spans="1:14" x14ac:dyDescent="0.3">
      <c r="A132" t="s">
        <v>131</v>
      </c>
      <c r="B132" t="s">
        <v>205</v>
      </c>
      <c r="C132" t="s">
        <v>227</v>
      </c>
      <c r="D132">
        <v>736</v>
      </c>
      <c r="F132">
        <f t="shared" si="4"/>
        <v>2</v>
      </c>
      <c r="G132" t="b">
        <v>0</v>
      </c>
      <c r="H132" t="b">
        <v>0</v>
      </c>
      <c r="I132">
        <f>VLOOKUP(D132, stability_ratio!A:B, 2, FALSE)</f>
        <v>0.31588159999999998</v>
      </c>
      <c r="J132" t="e">
        <f>VLOOKUP(E132, stability_ratio!$A:$B, 2, FALSE)</f>
        <v>#N/A</v>
      </c>
      <c r="K132" t="str">
        <f t="shared" si="5"/>
        <v>Other</v>
      </c>
      <c r="L132" t="s">
        <v>205</v>
      </c>
      <c r="M132">
        <v>736</v>
      </c>
      <c r="N132">
        <f>VLOOKUP(M132, stability_ratio!A:B, 2, FALSE)</f>
        <v>0.31588159999999998</v>
      </c>
    </row>
    <row r="133" spans="1:14" x14ac:dyDescent="0.3">
      <c r="A133" t="s">
        <v>132</v>
      </c>
      <c r="F133">
        <f t="shared" si="4"/>
        <v>0</v>
      </c>
      <c r="G133" t="b">
        <v>0</v>
      </c>
      <c r="H133" t="b">
        <v>0</v>
      </c>
      <c r="I133" t="e">
        <f>VLOOKUP(D133, stability_ratio!A:B, 2, FALSE)</f>
        <v>#N/A</v>
      </c>
      <c r="J133" t="e">
        <f>VLOOKUP(E133, stability_ratio!$A:$B, 2, FALSE)</f>
        <v>#N/A</v>
      </c>
      <c r="K133" t="str">
        <f t="shared" si="5"/>
        <v>WT</v>
      </c>
      <c r="N133" t="e">
        <f>VLOOKUP(M133, stability_ratio!A:B, 2, FALSE)</f>
        <v>#N/A</v>
      </c>
    </row>
    <row r="134" spans="1:14" x14ac:dyDescent="0.3">
      <c r="A134" t="s">
        <v>133</v>
      </c>
      <c r="F134">
        <f t="shared" si="4"/>
        <v>0</v>
      </c>
      <c r="G134" t="b">
        <v>0</v>
      </c>
      <c r="H134" t="b">
        <v>0</v>
      </c>
      <c r="I134" t="e">
        <f>VLOOKUP(D134, stability_ratio!A:B, 2, FALSE)</f>
        <v>#N/A</v>
      </c>
      <c r="J134" t="e">
        <f>VLOOKUP(E134, stability_ratio!$A:$B, 2, FALSE)</f>
        <v>#N/A</v>
      </c>
      <c r="K134" t="str">
        <f t="shared" si="5"/>
        <v>WT</v>
      </c>
      <c r="N134" t="e">
        <f>VLOOKUP(M134, stability_ratio!A:B, 2, FALSE)</f>
        <v>#N/A</v>
      </c>
    </row>
    <row r="135" spans="1:14" x14ac:dyDescent="0.3">
      <c r="A135" t="s">
        <v>134</v>
      </c>
      <c r="F135">
        <f t="shared" si="4"/>
        <v>0</v>
      </c>
      <c r="G135" t="b">
        <v>0</v>
      </c>
      <c r="H135" t="b">
        <v>0</v>
      </c>
      <c r="I135" t="e">
        <f>VLOOKUP(D135, stability_ratio!A:B, 2, FALSE)</f>
        <v>#N/A</v>
      </c>
      <c r="J135" t="e">
        <f>VLOOKUP(E135, stability_ratio!$A:$B, 2, FALSE)</f>
        <v>#N/A</v>
      </c>
      <c r="K135" t="str">
        <f t="shared" si="5"/>
        <v>WT</v>
      </c>
      <c r="N135" t="e">
        <f>VLOOKUP(M135, stability_ratio!A:B, 2, FALSE)</f>
        <v>#N/A</v>
      </c>
    </row>
    <row r="136" spans="1:14" x14ac:dyDescent="0.3">
      <c r="A136" t="s">
        <v>135</v>
      </c>
      <c r="B136" t="s">
        <v>217</v>
      </c>
      <c r="D136">
        <v>315</v>
      </c>
      <c r="F136">
        <f t="shared" si="4"/>
        <v>1</v>
      </c>
      <c r="G136" t="b">
        <v>1</v>
      </c>
      <c r="H136" t="b">
        <v>0</v>
      </c>
      <c r="I136" t="e">
        <f>VLOOKUP(D136, stability_ratio!A:B, 2, FALSE)</f>
        <v>#N/A</v>
      </c>
      <c r="J136" t="e">
        <f>VLOOKUP(E136, stability_ratio!$A:$B, 2, FALSE)</f>
        <v>#N/A</v>
      </c>
      <c r="K136" t="str">
        <f t="shared" si="5"/>
        <v>INS</v>
      </c>
      <c r="L136" t="s">
        <v>217</v>
      </c>
      <c r="M136">
        <v>315</v>
      </c>
      <c r="N136" s="1">
        <v>1.0720609999999999</v>
      </c>
    </row>
    <row r="137" spans="1:14" x14ac:dyDescent="0.3">
      <c r="A137" t="s">
        <v>136</v>
      </c>
      <c r="F137">
        <f t="shared" si="4"/>
        <v>0</v>
      </c>
      <c r="G137" t="b">
        <v>0</v>
      </c>
      <c r="H137" t="b">
        <v>0</v>
      </c>
      <c r="I137" t="e">
        <f>VLOOKUP(D137, stability_ratio!A:B, 2, FALSE)</f>
        <v>#N/A</v>
      </c>
      <c r="J137" t="e">
        <f>VLOOKUP(E137, stability_ratio!$A:$B, 2, FALSE)</f>
        <v>#N/A</v>
      </c>
      <c r="K137" t="str">
        <f t="shared" si="5"/>
        <v>WT</v>
      </c>
      <c r="N137" t="e">
        <f>VLOOKUP(M137, stability_ratio!A:B, 2, FALSE)</f>
        <v>#N/A</v>
      </c>
    </row>
    <row r="138" spans="1:14" x14ac:dyDescent="0.3">
      <c r="A138" t="s">
        <v>137</v>
      </c>
      <c r="F138">
        <f t="shared" si="4"/>
        <v>0</v>
      </c>
      <c r="G138" t="b">
        <v>0</v>
      </c>
      <c r="H138" t="b">
        <v>0</v>
      </c>
      <c r="I138" t="e">
        <f>VLOOKUP(D138, stability_ratio!A:B, 2, FALSE)</f>
        <v>#N/A</v>
      </c>
      <c r="J138" t="e">
        <f>VLOOKUP(E138, stability_ratio!$A:$B, 2, FALSE)</f>
        <v>#N/A</v>
      </c>
      <c r="K138" t="str">
        <f t="shared" si="5"/>
        <v>WT</v>
      </c>
      <c r="N138" t="e">
        <f>VLOOKUP(M138, stability_ratio!A:B, 2, FALSE)</f>
        <v>#N/A</v>
      </c>
    </row>
    <row r="139" spans="1:14" x14ac:dyDescent="0.3">
      <c r="A139" t="s">
        <v>138</v>
      </c>
      <c r="F139">
        <f t="shared" si="4"/>
        <v>0</v>
      </c>
      <c r="G139" t="b">
        <v>0</v>
      </c>
      <c r="H139" t="b">
        <v>0</v>
      </c>
      <c r="I139" t="e">
        <f>VLOOKUP(D139, stability_ratio!A:B, 2, FALSE)</f>
        <v>#N/A</v>
      </c>
      <c r="J139" t="e">
        <f>VLOOKUP(E139, stability_ratio!$A:$B, 2, FALSE)</f>
        <v>#N/A</v>
      </c>
      <c r="K139" t="str">
        <f t="shared" si="5"/>
        <v>WT</v>
      </c>
      <c r="N139" t="e">
        <f>VLOOKUP(M139, stability_ratio!A:B, 2, FALSE)</f>
        <v>#N/A</v>
      </c>
    </row>
    <row r="140" spans="1:14" x14ac:dyDescent="0.3">
      <c r="A140" t="s">
        <v>139</v>
      </c>
      <c r="F140">
        <f t="shared" si="4"/>
        <v>0</v>
      </c>
      <c r="G140" t="b">
        <v>0</v>
      </c>
      <c r="H140" t="b">
        <v>0</v>
      </c>
      <c r="I140" t="e">
        <f>VLOOKUP(D140, stability_ratio!A:B, 2, FALSE)</f>
        <v>#N/A</v>
      </c>
      <c r="J140" t="e">
        <f>VLOOKUP(E140, stability_ratio!$A:$B, 2, FALSE)</f>
        <v>#N/A</v>
      </c>
      <c r="K140" t="str">
        <f t="shared" si="5"/>
        <v>WT</v>
      </c>
      <c r="N140" t="e">
        <f>VLOOKUP(M140, stability_ratio!A:B, 2, FALSE)</f>
        <v>#N/A</v>
      </c>
    </row>
    <row r="141" spans="1:14" x14ac:dyDescent="0.3">
      <c r="A141" t="s">
        <v>140</v>
      </c>
      <c r="F141">
        <f t="shared" si="4"/>
        <v>0</v>
      </c>
      <c r="G141" t="b">
        <v>0</v>
      </c>
      <c r="H141" t="b">
        <v>0</v>
      </c>
      <c r="I141" t="e">
        <f>VLOOKUP(D141, stability_ratio!A:B, 2, FALSE)</f>
        <v>#N/A</v>
      </c>
      <c r="J141" t="e">
        <f>VLOOKUP(E141, stability_ratio!$A:$B, 2, FALSE)</f>
        <v>#N/A</v>
      </c>
      <c r="K141" t="str">
        <f t="shared" si="5"/>
        <v>WT</v>
      </c>
      <c r="N141" t="e">
        <f>VLOOKUP(M141, stability_ratio!A:B, 2, FALSE)</f>
        <v>#N/A</v>
      </c>
    </row>
    <row r="142" spans="1:14" x14ac:dyDescent="0.3">
      <c r="A142" t="s">
        <v>141</v>
      </c>
      <c r="F142">
        <f t="shared" si="4"/>
        <v>0</v>
      </c>
      <c r="G142" t="b">
        <v>0</v>
      </c>
      <c r="H142" t="b">
        <v>0</v>
      </c>
      <c r="I142" t="e">
        <f>VLOOKUP(D142, stability_ratio!A:B, 2, FALSE)</f>
        <v>#N/A</v>
      </c>
      <c r="J142" t="e">
        <f>VLOOKUP(E142, stability_ratio!$A:$B, 2, FALSE)</f>
        <v>#N/A</v>
      </c>
      <c r="K142" t="str">
        <f t="shared" si="5"/>
        <v>WT</v>
      </c>
      <c r="N142" t="e">
        <f>VLOOKUP(M142, stability_ratio!A:B, 2, FALSE)</f>
        <v>#N/A</v>
      </c>
    </row>
    <row r="143" spans="1:14" x14ac:dyDescent="0.3">
      <c r="A143" t="s">
        <v>142</v>
      </c>
      <c r="B143" t="s">
        <v>203</v>
      </c>
      <c r="D143">
        <v>882</v>
      </c>
      <c r="F143">
        <f t="shared" si="4"/>
        <v>1</v>
      </c>
      <c r="G143" t="b">
        <v>0</v>
      </c>
      <c r="H143" t="b">
        <v>0</v>
      </c>
      <c r="I143">
        <f>VLOOKUP(D143, stability_ratio!A:B, 2, FALSE)</f>
        <v>0.97649450000000004</v>
      </c>
      <c r="J143" t="e">
        <f>VLOOKUP(E143, stability_ratio!$A:$B, 2, FALSE)</f>
        <v>#N/A</v>
      </c>
      <c r="K143" t="str">
        <f t="shared" si="5"/>
        <v>R882</v>
      </c>
      <c r="L143" t="s">
        <v>203</v>
      </c>
      <c r="M143">
        <v>882</v>
      </c>
      <c r="N143">
        <f>VLOOKUP(M143, stability_ratio!A:B, 2, FALSE)</f>
        <v>0.97649450000000004</v>
      </c>
    </row>
    <row r="144" spans="1:14" x14ac:dyDescent="0.3">
      <c r="A144" t="s">
        <v>143</v>
      </c>
      <c r="F144">
        <f t="shared" si="4"/>
        <v>0</v>
      </c>
      <c r="G144" t="b">
        <v>0</v>
      </c>
      <c r="H144" t="b">
        <v>0</v>
      </c>
      <c r="I144" t="e">
        <f>VLOOKUP(D144, stability_ratio!A:B, 2, FALSE)</f>
        <v>#N/A</v>
      </c>
      <c r="J144" t="e">
        <f>VLOOKUP(E144, stability_ratio!$A:$B, 2, FALSE)</f>
        <v>#N/A</v>
      </c>
      <c r="K144" t="str">
        <f t="shared" si="5"/>
        <v>WT</v>
      </c>
      <c r="N144" t="e">
        <f>VLOOKUP(M144, stability_ratio!A:B, 2, FALSE)</f>
        <v>#N/A</v>
      </c>
    </row>
    <row r="145" spans="1:14" x14ac:dyDescent="0.3">
      <c r="A145" t="s">
        <v>144</v>
      </c>
      <c r="B145" t="s">
        <v>203</v>
      </c>
      <c r="D145">
        <v>882</v>
      </c>
      <c r="F145">
        <f t="shared" si="4"/>
        <v>1</v>
      </c>
      <c r="G145" t="b">
        <v>0</v>
      </c>
      <c r="H145" t="b">
        <v>0</v>
      </c>
      <c r="I145">
        <f>VLOOKUP(D145, stability_ratio!A:B, 2, FALSE)</f>
        <v>0.97649450000000004</v>
      </c>
      <c r="J145" t="e">
        <f>VLOOKUP(E145, stability_ratio!$A:$B, 2, FALSE)</f>
        <v>#N/A</v>
      </c>
      <c r="K145" t="str">
        <f t="shared" si="5"/>
        <v>R882</v>
      </c>
      <c r="L145" t="s">
        <v>203</v>
      </c>
      <c r="M145">
        <v>882</v>
      </c>
      <c r="N145">
        <f>VLOOKUP(M145, stability_ratio!A:B, 2, FALSE)</f>
        <v>0.97649450000000004</v>
      </c>
    </row>
    <row r="146" spans="1:14" x14ac:dyDescent="0.3">
      <c r="A146" t="s">
        <v>145</v>
      </c>
      <c r="F146">
        <f t="shared" si="4"/>
        <v>0</v>
      </c>
      <c r="G146" t="b">
        <v>0</v>
      </c>
      <c r="H146" t="b">
        <v>0</v>
      </c>
      <c r="I146" t="e">
        <f>VLOOKUP(D146, stability_ratio!A:B, 2, FALSE)</f>
        <v>#N/A</v>
      </c>
      <c r="J146" t="e">
        <f>VLOOKUP(E146, stability_ratio!$A:$B, 2, FALSE)</f>
        <v>#N/A</v>
      </c>
      <c r="K146" t="str">
        <f t="shared" si="5"/>
        <v>WT</v>
      </c>
      <c r="N146" t="e">
        <f>VLOOKUP(M146, stability_ratio!A:B, 2, FALSE)</f>
        <v>#N/A</v>
      </c>
    </row>
    <row r="147" spans="1:14" x14ac:dyDescent="0.3">
      <c r="A147" t="s">
        <v>146</v>
      </c>
      <c r="B147" t="s">
        <v>203</v>
      </c>
      <c r="D147">
        <v>882</v>
      </c>
      <c r="F147">
        <f t="shared" si="4"/>
        <v>1</v>
      </c>
      <c r="G147" t="b">
        <v>0</v>
      </c>
      <c r="H147" t="b">
        <v>0</v>
      </c>
      <c r="I147">
        <f>VLOOKUP(D147, stability_ratio!A:B, 2, FALSE)</f>
        <v>0.97649450000000004</v>
      </c>
      <c r="J147" t="e">
        <f>VLOOKUP(E147, stability_ratio!$A:$B, 2, FALSE)</f>
        <v>#N/A</v>
      </c>
      <c r="K147" t="str">
        <f t="shared" si="5"/>
        <v>R882</v>
      </c>
      <c r="L147" t="s">
        <v>203</v>
      </c>
      <c r="M147">
        <v>882</v>
      </c>
      <c r="N147">
        <f>VLOOKUP(M147, stability_ratio!A:B, 2, FALSE)</f>
        <v>0.97649450000000004</v>
      </c>
    </row>
    <row r="148" spans="1:14" x14ac:dyDescent="0.3">
      <c r="A148" t="s">
        <v>147</v>
      </c>
      <c r="F148">
        <f t="shared" si="4"/>
        <v>0</v>
      </c>
      <c r="G148" t="b">
        <v>0</v>
      </c>
      <c r="H148" t="b">
        <v>0</v>
      </c>
      <c r="I148" t="e">
        <f>VLOOKUP(D148, stability_ratio!A:B, 2, FALSE)</f>
        <v>#N/A</v>
      </c>
      <c r="J148" t="e">
        <f>VLOOKUP(E148, stability_ratio!$A:$B, 2, FALSE)</f>
        <v>#N/A</v>
      </c>
      <c r="K148" t="str">
        <f t="shared" si="5"/>
        <v>WT</v>
      </c>
      <c r="N148" t="e">
        <f>VLOOKUP(M148, stability_ratio!A:B, 2, FALSE)</f>
        <v>#N/A</v>
      </c>
    </row>
    <row r="149" spans="1:14" x14ac:dyDescent="0.3">
      <c r="A149" t="s">
        <v>148</v>
      </c>
      <c r="F149">
        <f t="shared" si="4"/>
        <v>0</v>
      </c>
      <c r="G149" t="b">
        <v>0</v>
      </c>
      <c r="H149" t="b">
        <v>0</v>
      </c>
      <c r="I149" t="e">
        <f>VLOOKUP(D149, stability_ratio!A:B, 2, FALSE)</f>
        <v>#N/A</v>
      </c>
      <c r="J149" t="e">
        <f>VLOOKUP(E149, stability_ratio!$A:$B, 2, FALSE)</f>
        <v>#N/A</v>
      </c>
      <c r="K149" t="str">
        <f t="shared" si="5"/>
        <v>WT</v>
      </c>
      <c r="N149" t="e">
        <f>VLOOKUP(M149, stability_ratio!A:B, 2, FALSE)</f>
        <v>#N/A</v>
      </c>
    </row>
    <row r="150" spans="1:14" x14ac:dyDescent="0.3">
      <c r="A150" t="s">
        <v>149</v>
      </c>
      <c r="F150">
        <f t="shared" si="4"/>
        <v>0</v>
      </c>
      <c r="G150" t="b">
        <v>0</v>
      </c>
      <c r="H150" t="b">
        <v>0</v>
      </c>
      <c r="I150" t="e">
        <f>VLOOKUP(D150, stability_ratio!A:B, 2, FALSE)</f>
        <v>#N/A</v>
      </c>
      <c r="J150" t="e">
        <f>VLOOKUP(E150, stability_ratio!$A:$B, 2, FALSE)</f>
        <v>#N/A</v>
      </c>
      <c r="K150" t="str">
        <f t="shared" si="5"/>
        <v>WT</v>
      </c>
      <c r="N150" t="e">
        <f>VLOOKUP(M150, stability_ratio!A:B, 2, FALSE)</f>
        <v>#N/A</v>
      </c>
    </row>
    <row r="151" spans="1:14" x14ac:dyDescent="0.3">
      <c r="A151" t="s">
        <v>150</v>
      </c>
      <c r="B151" t="s">
        <v>203</v>
      </c>
      <c r="D151">
        <v>882</v>
      </c>
      <c r="F151">
        <f t="shared" si="4"/>
        <v>1</v>
      </c>
      <c r="G151" t="b">
        <v>0</v>
      </c>
      <c r="H151" t="b">
        <v>0</v>
      </c>
      <c r="I151">
        <f>VLOOKUP(D151, stability_ratio!A:B, 2, FALSE)</f>
        <v>0.97649450000000004</v>
      </c>
      <c r="J151" t="e">
        <f>VLOOKUP(E151, stability_ratio!$A:$B, 2, FALSE)</f>
        <v>#N/A</v>
      </c>
      <c r="K151" t="str">
        <f t="shared" si="5"/>
        <v>R882</v>
      </c>
      <c r="L151" t="s">
        <v>203</v>
      </c>
      <c r="M151">
        <v>882</v>
      </c>
      <c r="N151">
        <f>VLOOKUP(M151, stability_ratio!A:B, 2, FALSE)</f>
        <v>0.97649450000000004</v>
      </c>
    </row>
    <row r="152" spans="1:14" x14ac:dyDescent="0.3">
      <c r="A152" t="s">
        <v>151</v>
      </c>
      <c r="F152">
        <f t="shared" si="4"/>
        <v>0</v>
      </c>
      <c r="G152" t="b">
        <v>0</v>
      </c>
      <c r="H152" t="b">
        <v>0</v>
      </c>
      <c r="I152" t="e">
        <f>VLOOKUP(D152, stability_ratio!A:B, 2, FALSE)</f>
        <v>#N/A</v>
      </c>
      <c r="J152" t="e">
        <f>VLOOKUP(E152, stability_ratio!$A:$B, 2, FALSE)</f>
        <v>#N/A</v>
      </c>
      <c r="K152" t="str">
        <f t="shared" si="5"/>
        <v>WT</v>
      </c>
      <c r="N152" t="e">
        <f>VLOOKUP(M152, stability_ratio!A:B, 2, FALSE)</f>
        <v>#N/A</v>
      </c>
    </row>
    <row r="153" spans="1:14" x14ac:dyDescent="0.3">
      <c r="A153" t="s">
        <v>152</v>
      </c>
      <c r="F153">
        <f t="shared" si="4"/>
        <v>0</v>
      </c>
      <c r="G153" t="b">
        <v>0</v>
      </c>
      <c r="H153" t="b">
        <v>0</v>
      </c>
      <c r="I153" t="e">
        <f>VLOOKUP(D153, stability_ratio!A:B, 2, FALSE)</f>
        <v>#N/A</v>
      </c>
      <c r="J153" t="e">
        <f>VLOOKUP(E153, stability_ratio!$A:$B, 2, FALSE)</f>
        <v>#N/A</v>
      </c>
      <c r="K153" t="str">
        <f t="shared" si="5"/>
        <v>WT</v>
      </c>
      <c r="N153" t="e">
        <f>VLOOKUP(M153, stability_ratio!A:B, 2, FALSE)</f>
        <v>#N/A</v>
      </c>
    </row>
    <row r="154" spans="1:14" x14ac:dyDescent="0.3">
      <c r="A154" t="s">
        <v>153</v>
      </c>
      <c r="F154">
        <f t="shared" si="4"/>
        <v>0</v>
      </c>
      <c r="G154" t="b">
        <v>0</v>
      </c>
      <c r="H154" t="b">
        <v>0</v>
      </c>
      <c r="I154" t="e">
        <f>VLOOKUP(D154, stability_ratio!A:B, 2, FALSE)</f>
        <v>#N/A</v>
      </c>
      <c r="J154" t="e">
        <f>VLOOKUP(E154, stability_ratio!$A:$B, 2, FALSE)</f>
        <v>#N/A</v>
      </c>
      <c r="K154" t="str">
        <f t="shared" si="5"/>
        <v>WT</v>
      </c>
      <c r="N154" t="e">
        <f>VLOOKUP(M154, stability_ratio!A:B, 2, FALSE)</f>
        <v>#N/A</v>
      </c>
    </row>
    <row r="155" spans="1:14" x14ac:dyDescent="0.3">
      <c r="A155" t="s">
        <v>154</v>
      </c>
      <c r="F155">
        <f t="shared" si="4"/>
        <v>0</v>
      </c>
      <c r="G155" t="b">
        <v>0</v>
      </c>
      <c r="H155" t="b">
        <v>0</v>
      </c>
      <c r="I155" t="e">
        <f>VLOOKUP(D155, stability_ratio!A:B, 2, FALSE)</f>
        <v>#N/A</v>
      </c>
      <c r="J155" t="e">
        <f>VLOOKUP(E155, stability_ratio!$A:$B, 2, FALSE)</f>
        <v>#N/A</v>
      </c>
      <c r="K155" t="str">
        <f t="shared" si="5"/>
        <v>WT</v>
      </c>
      <c r="N155" t="e">
        <f>VLOOKUP(M155, stability_ratio!A:B, 2, FALSE)</f>
        <v>#N/A</v>
      </c>
    </row>
    <row r="156" spans="1:14" x14ac:dyDescent="0.3">
      <c r="A156" t="s">
        <v>155</v>
      </c>
      <c r="F156">
        <f t="shared" si="4"/>
        <v>0</v>
      </c>
      <c r="G156" t="b">
        <v>0</v>
      </c>
      <c r="H156" t="b">
        <v>0</v>
      </c>
      <c r="I156" t="e">
        <f>VLOOKUP(D156, stability_ratio!A:B, 2, FALSE)</f>
        <v>#N/A</v>
      </c>
      <c r="J156" t="e">
        <f>VLOOKUP(E156, stability_ratio!$A:$B, 2, FALSE)</f>
        <v>#N/A</v>
      </c>
      <c r="K156" t="str">
        <f t="shared" si="5"/>
        <v>WT</v>
      </c>
      <c r="N156" t="e">
        <f>VLOOKUP(M156, stability_ratio!A:B, 2, FALSE)</f>
        <v>#N/A</v>
      </c>
    </row>
    <row r="157" spans="1:14" x14ac:dyDescent="0.3">
      <c r="A157" t="s">
        <v>156</v>
      </c>
      <c r="B157" t="s">
        <v>203</v>
      </c>
      <c r="D157">
        <v>882</v>
      </c>
      <c r="F157">
        <f t="shared" si="4"/>
        <v>1</v>
      </c>
      <c r="G157" t="b">
        <v>0</v>
      </c>
      <c r="H157" t="b">
        <v>0</v>
      </c>
      <c r="I157">
        <f>VLOOKUP(D157, stability_ratio!A:B, 2, FALSE)</f>
        <v>0.97649450000000004</v>
      </c>
      <c r="J157" t="e">
        <f>VLOOKUP(E157, stability_ratio!$A:$B, 2, FALSE)</f>
        <v>#N/A</v>
      </c>
      <c r="K157" t="str">
        <f t="shared" si="5"/>
        <v>R882</v>
      </c>
      <c r="L157" t="s">
        <v>203</v>
      </c>
      <c r="M157">
        <v>882</v>
      </c>
      <c r="N157">
        <f>VLOOKUP(M157, stability_ratio!A:B, 2, FALSE)</f>
        <v>0.97649450000000004</v>
      </c>
    </row>
    <row r="158" spans="1:14" x14ac:dyDescent="0.3">
      <c r="A158" t="s">
        <v>157</v>
      </c>
      <c r="B158" t="s">
        <v>218</v>
      </c>
      <c r="D158">
        <v>590</v>
      </c>
      <c r="F158">
        <f t="shared" si="4"/>
        <v>1</v>
      </c>
      <c r="G158" t="b">
        <v>1</v>
      </c>
      <c r="H158" t="b">
        <v>0</v>
      </c>
      <c r="I158" t="e">
        <f>VLOOKUP(D158, stability_ratio!A:B, 2, FALSE)</f>
        <v>#N/A</v>
      </c>
      <c r="J158" t="e">
        <f>VLOOKUP(E158, stability_ratio!$A:$B, 2, FALSE)</f>
        <v>#N/A</v>
      </c>
      <c r="K158" t="str">
        <f t="shared" si="5"/>
        <v>INS</v>
      </c>
      <c r="L158" t="s">
        <v>218</v>
      </c>
      <c r="M158">
        <v>590</v>
      </c>
      <c r="N158" s="1">
        <v>0.45541690000000001</v>
      </c>
    </row>
    <row r="159" spans="1:14" x14ac:dyDescent="0.3">
      <c r="A159" t="s">
        <v>158</v>
      </c>
      <c r="B159" t="s">
        <v>219</v>
      </c>
      <c r="D159">
        <v>505</v>
      </c>
      <c r="F159">
        <f t="shared" si="4"/>
        <v>1</v>
      </c>
      <c r="G159" t="b">
        <v>1</v>
      </c>
      <c r="H159" t="b">
        <v>0</v>
      </c>
      <c r="I159" t="e">
        <f>VLOOKUP(D159, stability_ratio!A:B, 2, FALSE)</f>
        <v>#N/A</v>
      </c>
      <c r="J159" t="e">
        <f>VLOOKUP(E159, stability_ratio!$A:$B, 2, FALSE)</f>
        <v>#N/A</v>
      </c>
      <c r="K159" t="str">
        <f t="shared" si="5"/>
        <v>INS</v>
      </c>
      <c r="L159" t="s">
        <v>219</v>
      </c>
      <c r="M159">
        <v>505</v>
      </c>
      <c r="N159" s="1">
        <v>0.56044380000000005</v>
      </c>
    </row>
    <row r="160" spans="1:14" x14ac:dyDescent="0.3">
      <c r="A160" t="s">
        <v>159</v>
      </c>
      <c r="B160" t="s">
        <v>220</v>
      </c>
      <c r="C160" t="s">
        <v>228</v>
      </c>
      <c r="D160">
        <v>741</v>
      </c>
      <c r="E160">
        <v>477</v>
      </c>
      <c r="F160">
        <f t="shared" si="4"/>
        <v>2</v>
      </c>
      <c r="G160" t="b">
        <v>0</v>
      </c>
      <c r="H160" t="b">
        <v>1</v>
      </c>
      <c r="I160">
        <f>VLOOKUP(D160, stability_ratio!A:B, 2, FALSE)</f>
        <v>0.66653479999999998</v>
      </c>
      <c r="J160">
        <f>VLOOKUP(E160, stability_ratio!$A:$B, 2, FALSE)</f>
        <v>1.0981080000000001</v>
      </c>
      <c r="K160" t="str">
        <f t="shared" si="5"/>
        <v>Other</v>
      </c>
      <c r="L160" t="s">
        <v>220</v>
      </c>
      <c r="M160">
        <v>741</v>
      </c>
      <c r="N160">
        <f>VLOOKUP(M160, stability_ratio!A:B, 2, FALSE)</f>
        <v>0.66653479999999998</v>
      </c>
    </row>
    <row r="161" spans="1:14" x14ac:dyDescent="0.3">
      <c r="A161" t="s">
        <v>160</v>
      </c>
      <c r="B161" t="s">
        <v>203</v>
      </c>
      <c r="D161">
        <v>882</v>
      </c>
      <c r="F161">
        <f t="shared" si="4"/>
        <v>1</v>
      </c>
      <c r="G161" t="b">
        <v>0</v>
      </c>
      <c r="H161" t="b">
        <v>0</v>
      </c>
      <c r="I161">
        <f>VLOOKUP(D161, stability_ratio!A:B, 2, FALSE)</f>
        <v>0.97649450000000004</v>
      </c>
      <c r="J161" t="e">
        <f>VLOOKUP(E161, stability_ratio!$A:$B, 2, FALSE)</f>
        <v>#N/A</v>
      </c>
      <c r="K161" t="str">
        <f t="shared" si="5"/>
        <v>R882</v>
      </c>
      <c r="L161" t="s">
        <v>203</v>
      </c>
      <c r="M161">
        <v>882</v>
      </c>
      <c r="N161">
        <f>VLOOKUP(M161, stability_ratio!A:B, 2, FALSE)</f>
        <v>0.97649450000000004</v>
      </c>
    </row>
    <row r="162" spans="1:14" x14ac:dyDescent="0.3">
      <c r="A162" t="s">
        <v>161</v>
      </c>
      <c r="F162">
        <f t="shared" si="4"/>
        <v>0</v>
      </c>
      <c r="G162" t="b">
        <v>0</v>
      </c>
      <c r="H162" t="b">
        <v>0</v>
      </c>
      <c r="I162" t="e">
        <f>VLOOKUP(D162, stability_ratio!A:B, 2, FALSE)</f>
        <v>#N/A</v>
      </c>
      <c r="J162" t="e">
        <f>VLOOKUP(E162, stability_ratio!$A:$B, 2, FALSE)</f>
        <v>#N/A</v>
      </c>
      <c r="K162" t="str">
        <f t="shared" si="5"/>
        <v>WT</v>
      </c>
      <c r="N162" t="e">
        <f>VLOOKUP(M162, stability_ratio!A:B, 2, FALSE)</f>
        <v>#N/A</v>
      </c>
    </row>
    <row r="163" spans="1:14" x14ac:dyDescent="0.3">
      <c r="A163" t="s">
        <v>162</v>
      </c>
      <c r="F163">
        <f t="shared" si="4"/>
        <v>0</v>
      </c>
      <c r="G163" t="b">
        <v>0</v>
      </c>
      <c r="H163" t="b">
        <v>0</v>
      </c>
      <c r="I163" t="e">
        <f>VLOOKUP(D163, stability_ratio!A:B, 2, FALSE)</f>
        <v>#N/A</v>
      </c>
      <c r="J163" t="e">
        <f>VLOOKUP(E163, stability_ratio!$A:$B, 2, FALSE)</f>
        <v>#N/A</v>
      </c>
      <c r="K163" t="str">
        <f t="shared" si="5"/>
        <v>WT</v>
      </c>
      <c r="N163" t="e">
        <f>VLOOKUP(M163, stability_ratio!A:B, 2, FALSE)</f>
        <v>#N/A</v>
      </c>
    </row>
    <row r="164" spans="1:14" x14ac:dyDescent="0.3">
      <c r="A164" t="s">
        <v>163</v>
      </c>
      <c r="F164">
        <f t="shared" si="4"/>
        <v>0</v>
      </c>
      <c r="G164" t="b">
        <v>0</v>
      </c>
      <c r="H164" t="b">
        <v>0</v>
      </c>
      <c r="I164" t="e">
        <f>VLOOKUP(D164, stability_ratio!A:B, 2, FALSE)</f>
        <v>#N/A</v>
      </c>
      <c r="J164" t="e">
        <f>VLOOKUP(E164, stability_ratio!$A:$B, 2, FALSE)</f>
        <v>#N/A</v>
      </c>
      <c r="K164" t="str">
        <f t="shared" si="5"/>
        <v>WT</v>
      </c>
      <c r="N164" t="e">
        <f>VLOOKUP(M164, stability_ratio!A:B, 2, FALSE)</f>
        <v>#N/A</v>
      </c>
    </row>
    <row r="165" spans="1:14" x14ac:dyDescent="0.3">
      <c r="A165" t="s">
        <v>164</v>
      </c>
      <c r="F165">
        <f t="shared" si="4"/>
        <v>0</v>
      </c>
      <c r="G165" t="b">
        <v>0</v>
      </c>
      <c r="H165" t="b">
        <v>0</v>
      </c>
      <c r="I165" t="e">
        <f>VLOOKUP(D165, stability_ratio!A:B, 2, FALSE)</f>
        <v>#N/A</v>
      </c>
      <c r="J165" t="e">
        <f>VLOOKUP(E165, stability_ratio!$A:$B, 2, FALSE)</f>
        <v>#N/A</v>
      </c>
      <c r="K165" t="str">
        <f t="shared" si="5"/>
        <v>WT</v>
      </c>
      <c r="N165" t="e">
        <f>VLOOKUP(M165, stability_ratio!A:B, 2, FALSE)</f>
        <v>#N/A</v>
      </c>
    </row>
    <row r="166" spans="1:14" x14ac:dyDescent="0.3">
      <c r="A166" t="s">
        <v>165</v>
      </c>
      <c r="B166" t="s">
        <v>202</v>
      </c>
      <c r="D166">
        <v>882</v>
      </c>
      <c r="F166">
        <f t="shared" si="4"/>
        <v>1</v>
      </c>
      <c r="G166" t="b">
        <v>0</v>
      </c>
      <c r="H166" t="b">
        <v>0</v>
      </c>
      <c r="I166">
        <f>VLOOKUP(D166, stability_ratio!A:B, 2, FALSE)</f>
        <v>0.97649450000000004</v>
      </c>
      <c r="J166" t="e">
        <f>VLOOKUP(E166, stability_ratio!$A:$B, 2, FALSE)</f>
        <v>#N/A</v>
      </c>
      <c r="K166" t="str">
        <f t="shared" si="5"/>
        <v>R882</v>
      </c>
      <c r="L166" t="s">
        <v>202</v>
      </c>
      <c r="M166">
        <v>882</v>
      </c>
      <c r="N166">
        <f>VLOOKUP(M166, stability_ratio!A:B, 2, FALSE)</f>
        <v>0.97649450000000004</v>
      </c>
    </row>
    <row r="167" spans="1:14" x14ac:dyDescent="0.3">
      <c r="A167" t="s">
        <v>166</v>
      </c>
      <c r="F167">
        <f t="shared" si="4"/>
        <v>0</v>
      </c>
      <c r="G167" t="b">
        <v>0</v>
      </c>
      <c r="H167" t="b">
        <v>0</v>
      </c>
      <c r="I167" t="e">
        <f>VLOOKUP(D167, stability_ratio!A:B, 2, FALSE)</f>
        <v>#N/A</v>
      </c>
      <c r="J167" t="e">
        <f>VLOOKUP(E167, stability_ratio!$A:$B, 2, FALSE)</f>
        <v>#N/A</v>
      </c>
      <c r="K167" t="str">
        <f t="shared" si="5"/>
        <v>WT</v>
      </c>
      <c r="N167" t="e">
        <f>VLOOKUP(M167, stability_ratio!A:B, 2, FALSE)</f>
        <v>#N/A</v>
      </c>
    </row>
    <row r="168" spans="1:14" x14ac:dyDescent="0.3">
      <c r="A168" t="s">
        <v>167</v>
      </c>
      <c r="F168">
        <f t="shared" si="4"/>
        <v>0</v>
      </c>
      <c r="G168" t="b">
        <v>0</v>
      </c>
      <c r="H168" t="b">
        <v>0</v>
      </c>
      <c r="I168" t="e">
        <f>VLOOKUP(D168, stability_ratio!A:B, 2, FALSE)</f>
        <v>#N/A</v>
      </c>
      <c r="J168" t="e">
        <f>VLOOKUP(E168, stability_ratio!$A:$B, 2, FALSE)</f>
        <v>#N/A</v>
      </c>
      <c r="K168" t="str">
        <f t="shared" si="5"/>
        <v>WT</v>
      </c>
      <c r="N168" t="e">
        <f>VLOOKUP(M168, stability_ratio!A:B, 2, FALSE)</f>
        <v>#N/A</v>
      </c>
    </row>
    <row r="169" spans="1:14" x14ac:dyDescent="0.3">
      <c r="A169" t="s">
        <v>168</v>
      </c>
      <c r="F169">
        <f t="shared" si="4"/>
        <v>0</v>
      </c>
      <c r="G169" t="b">
        <v>0</v>
      </c>
      <c r="H169" t="b">
        <v>0</v>
      </c>
      <c r="I169" t="e">
        <f>VLOOKUP(D169, stability_ratio!A:B, 2, FALSE)</f>
        <v>#N/A</v>
      </c>
      <c r="J169" t="e">
        <f>VLOOKUP(E169, stability_ratio!$A:$B, 2, FALSE)</f>
        <v>#N/A</v>
      </c>
      <c r="K169" t="str">
        <f t="shared" si="5"/>
        <v>WT</v>
      </c>
      <c r="N169" t="e">
        <f>VLOOKUP(M169, stability_ratio!A:B, 2, FALSE)</f>
        <v>#N/A</v>
      </c>
    </row>
    <row r="170" spans="1:14" x14ac:dyDescent="0.3">
      <c r="A170" t="s">
        <v>169</v>
      </c>
      <c r="F170">
        <f t="shared" si="4"/>
        <v>0</v>
      </c>
      <c r="G170" t="b">
        <v>0</v>
      </c>
      <c r="H170" t="b">
        <v>0</v>
      </c>
      <c r="I170" t="e">
        <f>VLOOKUP(D170, stability_ratio!A:B, 2, FALSE)</f>
        <v>#N/A</v>
      </c>
      <c r="J170" t="e">
        <f>VLOOKUP(E170, stability_ratio!$A:$B, 2, FALSE)</f>
        <v>#N/A</v>
      </c>
      <c r="K170" t="str">
        <f t="shared" si="5"/>
        <v>WT</v>
      </c>
      <c r="N170" t="e">
        <f>VLOOKUP(M170, stability_ratio!A:B, 2, FALSE)</f>
        <v>#N/A</v>
      </c>
    </row>
    <row r="171" spans="1:14" x14ac:dyDescent="0.3">
      <c r="A171" t="s">
        <v>170</v>
      </c>
      <c r="F171">
        <f t="shared" si="4"/>
        <v>0</v>
      </c>
      <c r="G171" t="b">
        <v>0</v>
      </c>
      <c r="H171" t="b">
        <v>0</v>
      </c>
      <c r="I171" t="e">
        <f>VLOOKUP(D171, stability_ratio!A:B, 2, FALSE)</f>
        <v>#N/A</v>
      </c>
      <c r="J171" t="e">
        <f>VLOOKUP(E171, stability_ratio!$A:$B, 2, FALSE)</f>
        <v>#N/A</v>
      </c>
      <c r="K171" t="str">
        <f t="shared" si="5"/>
        <v>WT</v>
      </c>
      <c r="N171" t="e">
        <f>VLOOKUP(M171, stability_ratio!A:B, 2, FALSE)</f>
        <v>#N/A</v>
      </c>
    </row>
    <row r="172" spans="1:14" x14ac:dyDescent="0.3">
      <c r="A172" t="s">
        <v>171</v>
      </c>
      <c r="F172">
        <f t="shared" si="4"/>
        <v>0</v>
      </c>
      <c r="G172" t="b">
        <v>0</v>
      </c>
      <c r="H172" t="b">
        <v>0</v>
      </c>
      <c r="I172" t="e">
        <f>VLOOKUP(D172, stability_ratio!A:B, 2, FALSE)</f>
        <v>#N/A</v>
      </c>
      <c r="J172" t="e">
        <f>VLOOKUP(E172, stability_ratio!$A:$B, 2, FALSE)</f>
        <v>#N/A</v>
      </c>
      <c r="K172" t="str">
        <f t="shared" si="5"/>
        <v>WT</v>
      </c>
      <c r="N172" t="e">
        <f>VLOOKUP(M172, stability_ratio!A:B, 2, FALSE)</f>
        <v>#N/A</v>
      </c>
    </row>
    <row r="173" spans="1:14" x14ac:dyDescent="0.3">
      <c r="A173" t="s">
        <v>172</v>
      </c>
      <c r="B173" t="s">
        <v>202</v>
      </c>
      <c r="D173">
        <v>882</v>
      </c>
      <c r="F173">
        <f t="shared" si="4"/>
        <v>1</v>
      </c>
      <c r="G173" t="b">
        <v>0</v>
      </c>
      <c r="H173" t="b">
        <v>0</v>
      </c>
      <c r="I173">
        <f>VLOOKUP(D173, stability_ratio!A:B, 2, FALSE)</f>
        <v>0.97649450000000004</v>
      </c>
      <c r="J173" t="e">
        <f>VLOOKUP(E173, stability_ratio!$A:$B, 2, FALSE)</f>
        <v>#N/A</v>
      </c>
      <c r="K173" t="str">
        <f t="shared" si="5"/>
        <v>R882</v>
      </c>
      <c r="L173" t="s">
        <v>202</v>
      </c>
      <c r="M173">
        <v>882</v>
      </c>
      <c r="N173">
        <f>VLOOKUP(M173, stability_ratio!A:B, 2, FALSE)</f>
        <v>0.97649450000000004</v>
      </c>
    </row>
    <row r="174" spans="1:14" x14ac:dyDescent="0.3">
      <c r="A174" t="s">
        <v>173</v>
      </c>
      <c r="F174">
        <f t="shared" si="4"/>
        <v>0</v>
      </c>
      <c r="G174" t="b">
        <v>0</v>
      </c>
      <c r="H174" t="b">
        <v>0</v>
      </c>
      <c r="I174" t="e">
        <f>VLOOKUP(D174, stability_ratio!A:B, 2, FALSE)</f>
        <v>#N/A</v>
      </c>
      <c r="J174" t="e">
        <f>VLOOKUP(E174, stability_ratio!$A:$B, 2, FALSE)</f>
        <v>#N/A</v>
      </c>
      <c r="K174" t="str">
        <f t="shared" si="5"/>
        <v>WT</v>
      </c>
      <c r="N174" t="e">
        <f>VLOOKUP(M174, stability_ratio!A:B, 2, FALSE)</f>
        <v>#N/A</v>
      </c>
    </row>
    <row r="175" spans="1:14" x14ac:dyDescent="0.3">
      <c r="A175" t="s">
        <v>174</v>
      </c>
      <c r="F175">
        <f t="shared" si="4"/>
        <v>0</v>
      </c>
      <c r="G175" t="b">
        <v>0</v>
      </c>
      <c r="H175" t="b">
        <v>0</v>
      </c>
      <c r="I175" t="e">
        <f>VLOOKUP(D175, stability_ratio!A:B, 2, FALSE)</f>
        <v>#N/A</v>
      </c>
      <c r="J175" t="e">
        <f>VLOOKUP(E175, stability_ratio!$A:$B, 2, FALSE)</f>
        <v>#N/A</v>
      </c>
      <c r="K175" t="str">
        <f t="shared" si="5"/>
        <v>WT</v>
      </c>
      <c r="N175" t="e">
        <f>VLOOKUP(M175, stability_ratio!A:B, 2, FALSE)</f>
        <v>#N/A</v>
      </c>
    </row>
    <row r="176" spans="1:14" x14ac:dyDescent="0.3">
      <c r="A176" t="s">
        <v>175</v>
      </c>
      <c r="F176">
        <f t="shared" si="4"/>
        <v>0</v>
      </c>
      <c r="G176" t="b">
        <v>0</v>
      </c>
      <c r="H176" t="b">
        <v>0</v>
      </c>
      <c r="I176" t="e">
        <f>VLOOKUP(D176, stability_ratio!A:B, 2, FALSE)</f>
        <v>#N/A</v>
      </c>
      <c r="J176" t="e">
        <f>VLOOKUP(E176, stability_ratio!$A:$B, 2, FALSE)</f>
        <v>#N/A</v>
      </c>
      <c r="K176" t="str">
        <f t="shared" si="5"/>
        <v>WT</v>
      </c>
      <c r="N176" t="e">
        <f>VLOOKUP(M176, stability_ratio!A:B, 2, FALSE)</f>
        <v>#N/A</v>
      </c>
    </row>
    <row r="177" spans="1:14" x14ac:dyDescent="0.3">
      <c r="A177" t="s">
        <v>176</v>
      </c>
      <c r="F177">
        <f t="shared" si="4"/>
        <v>0</v>
      </c>
      <c r="G177" t="b">
        <v>0</v>
      </c>
      <c r="H177" t="b">
        <v>0</v>
      </c>
      <c r="I177" t="e">
        <f>VLOOKUP(D177, stability_ratio!A:B, 2, FALSE)</f>
        <v>#N/A</v>
      </c>
      <c r="J177" t="e">
        <f>VLOOKUP(E177, stability_ratio!$A:$B, 2, FALSE)</f>
        <v>#N/A</v>
      </c>
      <c r="K177" t="str">
        <f t="shared" si="5"/>
        <v>WT</v>
      </c>
      <c r="N177" t="e">
        <f>VLOOKUP(M177, stability_ratio!A:B, 2, FALSE)</f>
        <v>#N/A</v>
      </c>
    </row>
    <row r="178" spans="1:14" x14ac:dyDescent="0.3">
      <c r="A178" t="s">
        <v>177</v>
      </c>
      <c r="F178">
        <f t="shared" si="4"/>
        <v>0</v>
      </c>
      <c r="G178" t="b">
        <v>0</v>
      </c>
      <c r="H178" t="b">
        <v>0</v>
      </c>
      <c r="I178" t="e">
        <f>VLOOKUP(D178, stability_ratio!A:B, 2, FALSE)</f>
        <v>#N/A</v>
      </c>
      <c r="J178" t="e">
        <f>VLOOKUP(E178, stability_ratio!$A:$B, 2, FALSE)</f>
        <v>#N/A</v>
      </c>
      <c r="K178" t="str">
        <f t="shared" si="5"/>
        <v>WT</v>
      </c>
      <c r="N178" t="e">
        <f>VLOOKUP(M178, stability_ratio!A:B, 2, FALSE)</f>
        <v>#N/A</v>
      </c>
    </row>
    <row r="179" spans="1:14" x14ac:dyDescent="0.3">
      <c r="A179" t="s">
        <v>178</v>
      </c>
      <c r="B179" t="s">
        <v>203</v>
      </c>
      <c r="D179">
        <v>882</v>
      </c>
      <c r="F179">
        <f t="shared" si="4"/>
        <v>1</v>
      </c>
      <c r="G179" t="b">
        <v>0</v>
      </c>
      <c r="H179" t="b">
        <v>0</v>
      </c>
      <c r="I179">
        <f>VLOOKUP(D179, stability_ratio!A:B, 2, FALSE)</f>
        <v>0.97649450000000004</v>
      </c>
      <c r="J179" t="e">
        <f>VLOOKUP(E179, stability_ratio!$A:$B, 2, FALSE)</f>
        <v>#N/A</v>
      </c>
      <c r="K179" t="str">
        <f t="shared" si="5"/>
        <v>R882</v>
      </c>
      <c r="L179" t="s">
        <v>203</v>
      </c>
      <c r="M179">
        <v>882</v>
      </c>
      <c r="N179">
        <f>VLOOKUP(M179, stability_ratio!A:B, 2, FALSE)</f>
        <v>0.97649450000000004</v>
      </c>
    </row>
    <row r="180" spans="1:14" x14ac:dyDescent="0.3">
      <c r="A180" t="s">
        <v>179</v>
      </c>
      <c r="B180" t="s">
        <v>221</v>
      </c>
      <c r="D180">
        <v>909</v>
      </c>
      <c r="F180">
        <f t="shared" si="4"/>
        <v>1</v>
      </c>
      <c r="G180" t="b">
        <v>0</v>
      </c>
      <c r="H180" t="b">
        <v>0</v>
      </c>
      <c r="I180">
        <f>VLOOKUP(D180, stability_ratio!A:B, 2, FALSE)</f>
        <v>0.327513</v>
      </c>
      <c r="J180" t="e">
        <f>VLOOKUP(E180, stability_ratio!$A:$B, 2, FALSE)</f>
        <v>#N/A</v>
      </c>
      <c r="K180" t="str">
        <f t="shared" si="5"/>
        <v>INS</v>
      </c>
      <c r="L180" t="s">
        <v>221</v>
      </c>
      <c r="M180">
        <v>909</v>
      </c>
      <c r="N180">
        <f>VLOOKUP(M180, stability_ratio!A:B, 2, FALSE)</f>
        <v>0.327513</v>
      </c>
    </row>
    <row r="181" spans="1:14" x14ac:dyDescent="0.3">
      <c r="A181" t="s">
        <v>180</v>
      </c>
      <c r="F181">
        <f t="shared" si="4"/>
        <v>0</v>
      </c>
      <c r="G181" t="b">
        <v>0</v>
      </c>
      <c r="H181" t="b">
        <v>0</v>
      </c>
      <c r="I181" t="e">
        <f>VLOOKUP(D181, stability_ratio!A:B, 2, FALSE)</f>
        <v>#N/A</v>
      </c>
      <c r="J181" t="e">
        <f>VLOOKUP(E181, stability_ratio!$A:$B, 2, FALSE)</f>
        <v>#N/A</v>
      </c>
      <c r="K181" t="str">
        <f t="shared" si="5"/>
        <v>WT</v>
      </c>
      <c r="N181" t="e">
        <f>VLOOKUP(M181, stability_ratio!A:B, 2, FALSE)</f>
        <v>#N/A</v>
      </c>
    </row>
    <row r="182" spans="1:14" x14ac:dyDescent="0.3">
      <c r="A182" t="s">
        <v>181</v>
      </c>
      <c r="F182">
        <f t="shared" si="4"/>
        <v>0</v>
      </c>
      <c r="G182" t="b">
        <v>0</v>
      </c>
      <c r="H182" t="b">
        <v>0</v>
      </c>
      <c r="I182" t="e">
        <f>VLOOKUP(D182, stability_ratio!A:B, 2, FALSE)</f>
        <v>#N/A</v>
      </c>
      <c r="J182" t="e">
        <f>VLOOKUP(E182, stability_ratio!$A:$B, 2, FALSE)</f>
        <v>#N/A</v>
      </c>
      <c r="K182" t="str">
        <f t="shared" si="5"/>
        <v>WT</v>
      </c>
      <c r="N182" t="e">
        <f>VLOOKUP(M182, stability_ratio!A:B, 2, FALSE)</f>
        <v>#N/A</v>
      </c>
    </row>
    <row r="183" spans="1:14" x14ac:dyDescent="0.3">
      <c r="A183" t="s">
        <v>182</v>
      </c>
      <c r="F183">
        <f t="shared" si="4"/>
        <v>0</v>
      </c>
      <c r="G183" t="b">
        <v>0</v>
      </c>
      <c r="H183" t="b">
        <v>0</v>
      </c>
      <c r="I183" t="e">
        <f>VLOOKUP(D183, stability_ratio!A:B, 2, FALSE)</f>
        <v>#N/A</v>
      </c>
      <c r="J183" t="e">
        <f>VLOOKUP(E183, stability_ratio!$A:$B, 2, FALSE)</f>
        <v>#N/A</v>
      </c>
      <c r="K183" t="str">
        <f t="shared" si="5"/>
        <v>WT</v>
      </c>
      <c r="N183" t="e">
        <f>VLOOKUP(M183, stability_ratio!A:B, 2, FALSE)</f>
        <v>#N/A</v>
      </c>
    </row>
    <row r="184" spans="1:14" x14ac:dyDescent="0.3">
      <c r="A184" t="s">
        <v>183</v>
      </c>
      <c r="F184">
        <f t="shared" si="4"/>
        <v>0</v>
      </c>
      <c r="G184" t="b">
        <v>0</v>
      </c>
      <c r="H184" t="b">
        <v>0</v>
      </c>
      <c r="I184" t="e">
        <f>VLOOKUP(D184, stability_ratio!A:B, 2, FALSE)</f>
        <v>#N/A</v>
      </c>
      <c r="J184" t="e">
        <f>VLOOKUP(E184, stability_ratio!$A:$B, 2, FALSE)</f>
        <v>#N/A</v>
      </c>
      <c r="K184" t="str">
        <f t="shared" si="5"/>
        <v>WT</v>
      </c>
      <c r="N184" t="e">
        <f>VLOOKUP(M184, stability_ratio!A:B, 2, FALSE)</f>
        <v>#N/A</v>
      </c>
    </row>
    <row r="185" spans="1:14" x14ac:dyDescent="0.3">
      <c r="A185" t="s">
        <v>184</v>
      </c>
      <c r="B185" t="s">
        <v>222</v>
      </c>
      <c r="D185">
        <v>723</v>
      </c>
      <c r="F185">
        <f t="shared" si="4"/>
        <v>1</v>
      </c>
      <c r="G185" t="b">
        <v>1</v>
      </c>
      <c r="H185" t="b">
        <v>0</v>
      </c>
      <c r="I185" t="e">
        <f>VLOOKUP(D185, stability_ratio!A:B, 2, FALSE)</f>
        <v>#N/A</v>
      </c>
      <c r="J185" t="e">
        <f>VLOOKUP(E185, stability_ratio!$A:$B, 2, FALSE)</f>
        <v>#N/A</v>
      </c>
      <c r="K185" t="str">
        <f t="shared" si="5"/>
        <v>INS</v>
      </c>
      <c r="L185" t="s">
        <v>222</v>
      </c>
      <c r="M185">
        <v>723</v>
      </c>
      <c r="N185" t="e">
        <f>VLOOKUP(M185, stability_ratio!A:B, 2, FALSE)</f>
        <v>#N/A</v>
      </c>
    </row>
    <row r="186" spans="1:14" x14ac:dyDescent="0.3">
      <c r="A186" t="s">
        <v>185</v>
      </c>
      <c r="F186">
        <f t="shared" si="4"/>
        <v>0</v>
      </c>
      <c r="G186" t="b">
        <v>0</v>
      </c>
      <c r="H186" t="b">
        <v>0</v>
      </c>
      <c r="I186" t="e">
        <f>VLOOKUP(D186, stability_ratio!A:B, 2, FALSE)</f>
        <v>#N/A</v>
      </c>
      <c r="J186" t="e">
        <f>VLOOKUP(E186, stability_ratio!$A:$B, 2, FALSE)</f>
        <v>#N/A</v>
      </c>
      <c r="K186" t="str">
        <f t="shared" si="5"/>
        <v>WT</v>
      </c>
      <c r="N186" t="e">
        <f>VLOOKUP(M186, stability_ratio!A:B, 2, FALSE)</f>
        <v>#N/A</v>
      </c>
    </row>
    <row r="187" spans="1:14" x14ac:dyDescent="0.3">
      <c r="A187" t="s">
        <v>186</v>
      </c>
      <c r="F187">
        <f t="shared" si="4"/>
        <v>0</v>
      </c>
      <c r="G187" t="b">
        <v>0</v>
      </c>
      <c r="H187" t="b">
        <v>0</v>
      </c>
      <c r="I187" t="e">
        <f>VLOOKUP(D187, stability_ratio!A:B, 2, FALSE)</f>
        <v>#N/A</v>
      </c>
      <c r="J187" t="e">
        <f>VLOOKUP(E187, stability_ratio!$A:$B, 2, FALSE)</f>
        <v>#N/A</v>
      </c>
      <c r="K187" t="str">
        <f t="shared" si="5"/>
        <v>WT</v>
      </c>
      <c r="N187" t="e">
        <f>VLOOKUP(M187, stability_ratio!A:B, 2, FALSE)</f>
        <v>#N/A</v>
      </c>
    </row>
    <row r="188" spans="1:14" x14ac:dyDescent="0.3">
      <c r="A188" t="s">
        <v>187</v>
      </c>
      <c r="F188">
        <f t="shared" si="4"/>
        <v>0</v>
      </c>
      <c r="G188" t="b">
        <v>0</v>
      </c>
      <c r="H188" t="b">
        <v>0</v>
      </c>
      <c r="I188" t="e">
        <f>VLOOKUP(D188, stability_ratio!A:B, 2, FALSE)</f>
        <v>#N/A</v>
      </c>
      <c r="J188" t="e">
        <f>VLOOKUP(E188, stability_ratio!$A:$B, 2, FALSE)</f>
        <v>#N/A</v>
      </c>
      <c r="K188" t="str">
        <f t="shared" si="5"/>
        <v>WT</v>
      </c>
      <c r="N188" t="e">
        <f>VLOOKUP(M188, stability_ratio!A:B, 2, FALSE)</f>
        <v>#N/A</v>
      </c>
    </row>
    <row r="189" spans="1:14" x14ac:dyDescent="0.3">
      <c r="A189" t="s">
        <v>188</v>
      </c>
      <c r="F189">
        <f t="shared" si="4"/>
        <v>0</v>
      </c>
      <c r="G189" t="b">
        <v>0</v>
      </c>
      <c r="H189" t="b">
        <v>0</v>
      </c>
      <c r="I189" t="e">
        <f>VLOOKUP(D189, stability_ratio!A:B, 2, FALSE)</f>
        <v>#N/A</v>
      </c>
      <c r="J189" t="e">
        <f>VLOOKUP(E189, stability_ratio!$A:$B, 2, FALSE)</f>
        <v>#N/A</v>
      </c>
      <c r="K189" t="str">
        <f t="shared" si="5"/>
        <v>WT</v>
      </c>
      <c r="N189" t="e">
        <f>VLOOKUP(M189, stability_ratio!A:B, 2, FALSE)</f>
        <v>#N/A</v>
      </c>
    </row>
    <row r="190" spans="1:14" x14ac:dyDescent="0.3">
      <c r="A190" t="s">
        <v>189</v>
      </c>
      <c r="F190">
        <f t="shared" si="4"/>
        <v>0</v>
      </c>
      <c r="G190" t="b">
        <v>0</v>
      </c>
      <c r="H190" t="b">
        <v>0</v>
      </c>
      <c r="I190" t="e">
        <f>VLOOKUP(D190, stability_ratio!A:B, 2, FALSE)</f>
        <v>#N/A</v>
      </c>
      <c r="J190" t="e">
        <f>VLOOKUP(E190, stability_ratio!$A:$B, 2, FALSE)</f>
        <v>#N/A</v>
      </c>
      <c r="K190" t="str">
        <f t="shared" si="5"/>
        <v>WT</v>
      </c>
      <c r="N190" t="e">
        <f>VLOOKUP(M190, stability_ratio!A:B, 2, FALSE)</f>
        <v>#N/A</v>
      </c>
    </row>
    <row r="191" spans="1:14" x14ac:dyDescent="0.3">
      <c r="A191" t="s">
        <v>190</v>
      </c>
      <c r="F191">
        <f t="shared" si="4"/>
        <v>0</v>
      </c>
      <c r="G191" t="b">
        <v>0</v>
      </c>
      <c r="H191" t="b">
        <v>0</v>
      </c>
      <c r="I191" t="e">
        <f>VLOOKUP(D191, stability_ratio!A:B, 2, FALSE)</f>
        <v>#N/A</v>
      </c>
      <c r="J191" t="e">
        <f>VLOOKUP(E191, stability_ratio!$A:$B, 2, FALSE)</f>
        <v>#N/A</v>
      </c>
      <c r="K191" t="str">
        <f t="shared" si="5"/>
        <v>WT</v>
      </c>
      <c r="N191" t="e">
        <f>VLOOKUP(M191, stability_ratio!A:B, 2, FALSE)</f>
        <v>#N/A</v>
      </c>
    </row>
    <row r="192" spans="1:14" x14ac:dyDescent="0.3">
      <c r="A192" t="s">
        <v>191</v>
      </c>
      <c r="F192">
        <f t="shared" si="4"/>
        <v>0</v>
      </c>
      <c r="G192" t="b">
        <v>0</v>
      </c>
      <c r="H192" t="b">
        <v>0</v>
      </c>
      <c r="I192" t="e">
        <f>VLOOKUP(D192, stability_ratio!A:B, 2, FALSE)</f>
        <v>#N/A</v>
      </c>
      <c r="J192" t="e">
        <f>VLOOKUP(E192, stability_ratio!$A:$B, 2, FALSE)</f>
        <v>#N/A</v>
      </c>
      <c r="K192" t="str">
        <f t="shared" si="5"/>
        <v>WT</v>
      </c>
      <c r="N192" t="e">
        <f>VLOOKUP(M192, stability_ratio!A:B, 2, FALSE)</f>
        <v>#N/A</v>
      </c>
    </row>
    <row r="193" spans="1:14" x14ac:dyDescent="0.3">
      <c r="A193" t="s">
        <v>192</v>
      </c>
      <c r="F193">
        <f t="shared" si="4"/>
        <v>0</v>
      </c>
      <c r="G193" t="b">
        <v>0</v>
      </c>
      <c r="H193" t="b">
        <v>0</v>
      </c>
      <c r="I193" t="e">
        <f>VLOOKUP(D193, stability_ratio!A:B, 2, FALSE)</f>
        <v>#N/A</v>
      </c>
      <c r="J193" t="e">
        <f>VLOOKUP(E193, stability_ratio!$A:$B, 2, FALSE)</f>
        <v>#N/A</v>
      </c>
      <c r="K193" t="str">
        <f t="shared" si="5"/>
        <v>WT</v>
      </c>
      <c r="N193" t="e">
        <f>VLOOKUP(M193, stability_ratio!A:B, 2, FALSE)</f>
        <v>#N/A</v>
      </c>
    </row>
    <row r="194" spans="1:14" x14ac:dyDescent="0.3">
      <c r="A194" t="s">
        <v>193</v>
      </c>
      <c r="F194">
        <f t="shared" si="4"/>
        <v>0</v>
      </c>
      <c r="G194" t="b">
        <v>0</v>
      </c>
      <c r="H194" t="b">
        <v>0</v>
      </c>
      <c r="I194" t="e">
        <f>VLOOKUP(D194, stability_ratio!A:B, 2, FALSE)</f>
        <v>#N/A</v>
      </c>
      <c r="J194" t="e">
        <f>VLOOKUP(E194, stability_ratio!$A:$B, 2, FALSE)</f>
        <v>#N/A</v>
      </c>
      <c r="K194" t="str">
        <f t="shared" si="5"/>
        <v>WT</v>
      </c>
      <c r="N194" t="e">
        <f>VLOOKUP(M194, stability_ratio!A:B, 2, FALSE)</f>
        <v>#N/A</v>
      </c>
    </row>
    <row r="195" spans="1:14" x14ac:dyDescent="0.3">
      <c r="A195" t="s">
        <v>194</v>
      </c>
      <c r="F195">
        <f t="shared" ref="F195:F201" si="6">COUNTA(B195:C195)</f>
        <v>0</v>
      </c>
      <c r="G195" t="b">
        <v>0</v>
      </c>
      <c r="H195" t="b">
        <v>0</v>
      </c>
      <c r="I195" t="e">
        <f>VLOOKUP(D195, stability_ratio!A:B, 2, FALSE)</f>
        <v>#N/A</v>
      </c>
      <c r="J195" t="e">
        <f>VLOOKUP(E195, stability_ratio!$A:$B, 2, FALSE)</f>
        <v>#N/A</v>
      </c>
      <c r="K195" t="str">
        <f t="shared" ref="K195:K201" si="7">IF(F195=0, "WT", IF(F195=2, "Other", IF(OR(D195 = 882, E195 = 882), "R882", IF(OR(OR(G195, H195), OR(IF(ISNUMBER(I195), I195 &lt; 0.75, FALSE), IF(ISNUMBER(J195), J195 &lt; 0.75, FALSE))), "INS", "Other"))))</f>
        <v>WT</v>
      </c>
      <c r="N195" t="e">
        <f>VLOOKUP(M195, stability_ratio!A:B, 2, FALSE)</f>
        <v>#N/A</v>
      </c>
    </row>
    <row r="196" spans="1:14" x14ac:dyDescent="0.3">
      <c r="A196" t="s">
        <v>195</v>
      </c>
      <c r="F196">
        <f t="shared" si="6"/>
        <v>0</v>
      </c>
      <c r="G196" t="b">
        <v>0</v>
      </c>
      <c r="H196" t="b">
        <v>0</v>
      </c>
      <c r="I196" t="e">
        <f>VLOOKUP(D196, stability_ratio!A:B, 2, FALSE)</f>
        <v>#N/A</v>
      </c>
      <c r="J196" t="e">
        <f>VLOOKUP(E196, stability_ratio!$A:$B, 2, FALSE)</f>
        <v>#N/A</v>
      </c>
      <c r="K196" t="str">
        <f t="shared" si="7"/>
        <v>WT</v>
      </c>
      <c r="N196" t="e">
        <f>VLOOKUP(M196, stability_ratio!A:B, 2, FALSE)</f>
        <v>#N/A</v>
      </c>
    </row>
    <row r="197" spans="1:14" x14ac:dyDescent="0.3">
      <c r="A197" t="s">
        <v>196</v>
      </c>
      <c r="F197">
        <f t="shared" si="6"/>
        <v>0</v>
      </c>
      <c r="G197" t="b">
        <v>0</v>
      </c>
      <c r="H197" t="b">
        <v>0</v>
      </c>
      <c r="I197" t="e">
        <f>VLOOKUP(D197, stability_ratio!A:B, 2, FALSE)</f>
        <v>#N/A</v>
      </c>
      <c r="J197" t="e">
        <f>VLOOKUP(E197, stability_ratio!$A:$B, 2, FALSE)</f>
        <v>#N/A</v>
      </c>
      <c r="K197" t="str">
        <f t="shared" si="7"/>
        <v>WT</v>
      </c>
      <c r="N197" t="e">
        <f>VLOOKUP(M197, stability_ratio!A:B, 2, FALSE)</f>
        <v>#N/A</v>
      </c>
    </row>
    <row r="198" spans="1:14" x14ac:dyDescent="0.3">
      <c r="A198" t="s">
        <v>197</v>
      </c>
      <c r="F198">
        <f t="shared" si="6"/>
        <v>0</v>
      </c>
      <c r="G198" t="b">
        <v>0</v>
      </c>
      <c r="H198" t="b">
        <v>0</v>
      </c>
      <c r="I198" t="e">
        <f>VLOOKUP(D198, stability_ratio!A:B, 2, FALSE)</f>
        <v>#N/A</v>
      </c>
      <c r="J198" t="e">
        <f>VLOOKUP(E198, stability_ratio!$A:$B, 2, FALSE)</f>
        <v>#N/A</v>
      </c>
      <c r="K198" t="str">
        <f t="shared" si="7"/>
        <v>WT</v>
      </c>
      <c r="N198" t="e">
        <f>VLOOKUP(M198, stability_ratio!A:B, 2, FALSE)</f>
        <v>#N/A</v>
      </c>
    </row>
    <row r="199" spans="1:14" x14ac:dyDescent="0.3">
      <c r="A199" t="s">
        <v>198</v>
      </c>
      <c r="F199">
        <f t="shared" si="6"/>
        <v>0</v>
      </c>
      <c r="G199" t="b">
        <v>0</v>
      </c>
      <c r="H199" t="b">
        <v>0</v>
      </c>
      <c r="I199" t="e">
        <f>VLOOKUP(D199, stability_ratio!A:B, 2, FALSE)</f>
        <v>#N/A</v>
      </c>
      <c r="J199" t="e">
        <f>VLOOKUP(E199, stability_ratio!$A:$B, 2, FALSE)</f>
        <v>#N/A</v>
      </c>
      <c r="K199" t="str">
        <f t="shared" si="7"/>
        <v>WT</v>
      </c>
      <c r="N199" t="e">
        <f>VLOOKUP(M199, stability_ratio!A:B, 2, FALSE)</f>
        <v>#N/A</v>
      </c>
    </row>
    <row r="200" spans="1:14" x14ac:dyDescent="0.3">
      <c r="A200" t="s">
        <v>199</v>
      </c>
      <c r="F200">
        <f t="shared" si="6"/>
        <v>0</v>
      </c>
      <c r="G200" t="b">
        <v>0</v>
      </c>
      <c r="H200" t="b">
        <v>0</v>
      </c>
      <c r="I200" t="e">
        <f>VLOOKUP(D200, stability_ratio!A:B, 2, FALSE)</f>
        <v>#N/A</v>
      </c>
      <c r="J200" t="e">
        <f>VLOOKUP(E200, stability_ratio!$A:$B, 2, FALSE)</f>
        <v>#N/A</v>
      </c>
      <c r="K200" t="str">
        <f t="shared" si="7"/>
        <v>WT</v>
      </c>
      <c r="N200" t="e">
        <f>VLOOKUP(M200, stability_ratio!A:B, 2, FALSE)</f>
        <v>#N/A</v>
      </c>
    </row>
    <row r="201" spans="1:14" x14ac:dyDescent="0.3">
      <c r="A201" t="s">
        <v>200</v>
      </c>
      <c r="F201">
        <f t="shared" si="6"/>
        <v>0</v>
      </c>
      <c r="G201" t="b">
        <v>0</v>
      </c>
      <c r="H201" t="b">
        <v>0</v>
      </c>
      <c r="I201" t="e">
        <f>VLOOKUP(D201, stability_ratio!A:B, 2, FALSE)</f>
        <v>#N/A</v>
      </c>
      <c r="J201" t="e">
        <f>VLOOKUP(E201, stability_ratio!$A:$B, 2, FALSE)</f>
        <v>#N/A</v>
      </c>
      <c r="K201" t="str">
        <f t="shared" si="7"/>
        <v>WT</v>
      </c>
      <c r="N201" t="e">
        <f>VLOOKUP(M201, stability_ratio!A:B, 2, FALSE)</f>
        <v>#N/A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topLeftCell="A49" workbookViewId="0">
      <selection activeCell="J59" sqref="J59"/>
    </sheetView>
  </sheetViews>
  <sheetFormatPr defaultRowHeight="16.5" x14ac:dyDescent="0.3"/>
  <cols>
    <col min="1" max="1" width="13.125" customWidth="1"/>
    <col min="3" max="3" width="12.125" customWidth="1"/>
    <col min="4" max="6" width="14.875" bestFit="1" customWidth="1"/>
    <col min="7" max="9" width="14.375" bestFit="1" customWidth="1"/>
    <col min="10" max="10" width="18.875" customWidth="1"/>
    <col min="11" max="13" width="14.75" customWidth="1"/>
    <col min="14" max="16" width="17.875" customWidth="1"/>
  </cols>
  <sheetData>
    <row r="1" spans="1:18" x14ac:dyDescent="0.3">
      <c r="A1" t="s">
        <v>0</v>
      </c>
      <c r="B1" t="s">
        <v>243</v>
      </c>
      <c r="C1" t="s">
        <v>244</v>
      </c>
      <c r="D1" t="s">
        <v>584</v>
      </c>
      <c r="E1" t="s">
        <v>201</v>
      </c>
      <c r="F1" t="s">
        <v>223</v>
      </c>
      <c r="G1" t="s">
        <v>541</v>
      </c>
      <c r="H1" t="s">
        <v>231</v>
      </c>
      <c r="I1" t="s">
        <v>232</v>
      </c>
      <c r="J1" t="s">
        <v>543</v>
      </c>
      <c r="K1" t="s">
        <v>545</v>
      </c>
      <c r="L1" t="s">
        <v>235</v>
      </c>
      <c r="M1" t="s">
        <v>236</v>
      </c>
      <c r="N1" t="s">
        <v>236</v>
      </c>
      <c r="O1" t="s">
        <v>233</v>
      </c>
      <c r="P1" t="s">
        <v>234</v>
      </c>
      <c r="Q1" t="s">
        <v>544</v>
      </c>
      <c r="R1" t="s">
        <v>546</v>
      </c>
    </row>
    <row r="2" spans="1:18" x14ac:dyDescent="0.3">
      <c r="A2" t="s">
        <v>245</v>
      </c>
      <c r="B2" t="s">
        <v>246</v>
      </c>
      <c r="C2" t="s">
        <v>247</v>
      </c>
      <c r="K2">
        <f>COUNTA(E2:G2)</f>
        <v>0</v>
      </c>
      <c r="L2" t="b">
        <v>0</v>
      </c>
      <c r="M2" t="b">
        <v>0</v>
      </c>
      <c r="N2" t="b">
        <v>0</v>
      </c>
      <c r="O2" t="e">
        <f>VLOOKUP(H2, stability_ratio!$A:$B, 2, FALSE)</f>
        <v>#N/A</v>
      </c>
      <c r="P2" t="e">
        <f>VLOOKUP(I2, stability_ratio!$A:$B, 2, FALSE)</f>
        <v>#N/A</v>
      </c>
      <c r="Q2" t="e">
        <f>VLOOKUP(J2, stability_ratio!$A:$B, 2, FALSE)</f>
        <v>#N/A</v>
      </c>
      <c r="R2" t="str">
        <f>IF(K2=0, "WT", IF(K2&gt;1, "Other", IF(OR(H2 = 882, I2 = 882, J2=882), "R882", IF(OR(OR(L2, M2, N2), OR(IF(ISNUMBER(O2), O2 &lt; 0.75, FALSE), IF(ISNUMBER(P2), P2 &lt; 0.75, FALSE), IF(ISNUMBER(Q2), Q2 &lt; 0.75, FALSE))), "INS", "Other"))))</f>
        <v>WT</v>
      </c>
    </row>
    <row r="3" spans="1:18" x14ac:dyDescent="0.3">
      <c r="A3" t="s">
        <v>248</v>
      </c>
      <c r="B3" t="s">
        <v>249</v>
      </c>
      <c r="C3" t="s">
        <v>250</v>
      </c>
      <c r="K3">
        <f t="shared" ref="K3:K66" si="0">COUNTA(E3:G3)</f>
        <v>0</v>
      </c>
      <c r="L3" t="b">
        <v>0</v>
      </c>
      <c r="M3" t="b">
        <v>0</v>
      </c>
      <c r="N3" t="b">
        <v>0</v>
      </c>
      <c r="O3" t="e">
        <f>VLOOKUP(H3, stability_ratio!$A:$B, 2, FALSE)</f>
        <v>#N/A</v>
      </c>
      <c r="P3" t="e">
        <f>VLOOKUP(I3, stability_ratio!$A:$B, 2, FALSE)</f>
        <v>#N/A</v>
      </c>
      <c r="Q3" t="e">
        <f>VLOOKUP(J3, stability_ratio!$A:$B, 2, FALSE)</f>
        <v>#N/A</v>
      </c>
      <c r="R3" t="str">
        <f t="shared" ref="R3:R66" si="1">IF(K3=0, "WT", IF(K3&gt;1, "Other", IF(OR(H3 = 882, I3 = 882, J3=882), "R882", IF(OR(OR(L3, M3, N3), OR(IF(ISNUMBER(O3), O3 &lt; 0.75, FALSE), IF(ISNUMBER(P3), P3 &lt; 0.75, FALSE), IF(ISNUMBER(Q3), Q3 &lt; 0.75, FALSE))), "INS", "Other"))))</f>
        <v>WT</v>
      </c>
    </row>
    <row r="4" spans="1:18" x14ac:dyDescent="0.3">
      <c r="A4" t="s">
        <v>251</v>
      </c>
      <c r="B4" t="s">
        <v>252</v>
      </c>
      <c r="C4" t="s">
        <v>253</v>
      </c>
      <c r="K4">
        <f t="shared" si="0"/>
        <v>0</v>
      </c>
      <c r="L4" t="b">
        <v>0</v>
      </c>
      <c r="M4" t="b">
        <v>0</v>
      </c>
      <c r="N4" t="b">
        <v>0</v>
      </c>
      <c r="O4" t="e">
        <f>VLOOKUP(H4, stability_ratio!$A:$B, 2, FALSE)</f>
        <v>#N/A</v>
      </c>
      <c r="P4" t="e">
        <f>VLOOKUP(I4, stability_ratio!$A:$B, 2, FALSE)</f>
        <v>#N/A</v>
      </c>
      <c r="Q4" t="e">
        <f>VLOOKUP(J4, stability_ratio!$A:$B, 2, FALSE)</f>
        <v>#N/A</v>
      </c>
      <c r="R4" t="str">
        <f t="shared" si="1"/>
        <v>WT</v>
      </c>
    </row>
    <row r="5" spans="1:18" x14ac:dyDescent="0.3">
      <c r="A5" t="s">
        <v>254</v>
      </c>
      <c r="B5" t="s">
        <v>255</v>
      </c>
      <c r="C5" t="s">
        <v>256</v>
      </c>
      <c r="K5">
        <f t="shared" si="0"/>
        <v>0</v>
      </c>
      <c r="L5" t="b">
        <v>0</v>
      </c>
      <c r="M5" t="b">
        <v>0</v>
      </c>
      <c r="N5" t="b">
        <v>0</v>
      </c>
      <c r="O5" t="e">
        <f>VLOOKUP(H5, stability_ratio!$A:$B, 2, FALSE)</f>
        <v>#N/A</v>
      </c>
      <c r="P5" t="e">
        <f>VLOOKUP(I5, stability_ratio!$A:$B, 2, FALSE)</f>
        <v>#N/A</v>
      </c>
      <c r="Q5" t="e">
        <f>VLOOKUP(J5, stability_ratio!$A:$B, 2, FALSE)</f>
        <v>#N/A</v>
      </c>
      <c r="R5" t="str">
        <f t="shared" si="1"/>
        <v>WT</v>
      </c>
    </row>
    <row r="6" spans="1:18" x14ac:dyDescent="0.3">
      <c r="A6" t="s">
        <v>257</v>
      </c>
      <c r="B6" t="s">
        <v>258</v>
      </c>
      <c r="C6" t="s">
        <v>259</v>
      </c>
      <c r="K6">
        <f t="shared" si="0"/>
        <v>0</v>
      </c>
      <c r="L6" t="b">
        <v>0</v>
      </c>
      <c r="M6" t="b">
        <v>0</v>
      </c>
      <c r="N6" t="b">
        <v>0</v>
      </c>
      <c r="O6" t="e">
        <f>VLOOKUP(H6, stability_ratio!$A:$B, 2, FALSE)</f>
        <v>#N/A</v>
      </c>
      <c r="P6" t="e">
        <f>VLOOKUP(I6, stability_ratio!$A:$B, 2, FALSE)</f>
        <v>#N/A</v>
      </c>
      <c r="Q6" t="e">
        <f>VLOOKUP(J6, stability_ratio!$A:$B, 2, FALSE)</f>
        <v>#N/A</v>
      </c>
      <c r="R6" t="str">
        <f t="shared" si="1"/>
        <v>WT</v>
      </c>
    </row>
    <row r="7" spans="1:18" x14ac:dyDescent="0.3">
      <c r="A7" t="s">
        <v>260</v>
      </c>
      <c r="B7" t="s">
        <v>261</v>
      </c>
      <c r="C7" t="s">
        <v>262</v>
      </c>
      <c r="K7">
        <f t="shared" si="0"/>
        <v>0</v>
      </c>
      <c r="L7" t="b">
        <v>0</v>
      </c>
      <c r="M7" t="b">
        <v>0</v>
      </c>
      <c r="N7" t="b">
        <v>0</v>
      </c>
      <c r="O7" t="e">
        <f>VLOOKUP(H7, stability_ratio!$A:$B, 2, FALSE)</f>
        <v>#N/A</v>
      </c>
      <c r="P7" t="e">
        <f>VLOOKUP(I7, stability_ratio!$A:$B, 2, FALSE)</f>
        <v>#N/A</v>
      </c>
      <c r="Q7" t="e">
        <f>VLOOKUP(J7, stability_ratio!$A:$B, 2, FALSE)</f>
        <v>#N/A</v>
      </c>
      <c r="R7" t="str">
        <f t="shared" si="1"/>
        <v>WT</v>
      </c>
    </row>
    <row r="8" spans="1:18" x14ac:dyDescent="0.3">
      <c r="A8" t="s">
        <v>263</v>
      </c>
      <c r="B8" t="s">
        <v>264</v>
      </c>
      <c r="C8" t="s">
        <v>265</v>
      </c>
      <c r="K8">
        <f t="shared" si="0"/>
        <v>0</v>
      </c>
      <c r="L8" t="b">
        <v>0</v>
      </c>
      <c r="M8" t="b">
        <v>0</v>
      </c>
      <c r="N8" t="b">
        <v>0</v>
      </c>
      <c r="O8" t="e">
        <f>VLOOKUP(H8, stability_ratio!$A:$B, 2, FALSE)</f>
        <v>#N/A</v>
      </c>
      <c r="P8" t="e">
        <f>VLOOKUP(I8, stability_ratio!$A:$B, 2, FALSE)</f>
        <v>#N/A</v>
      </c>
      <c r="Q8" t="e">
        <f>VLOOKUP(J8, stability_ratio!$A:$B, 2, FALSE)</f>
        <v>#N/A</v>
      </c>
      <c r="R8" t="str">
        <f t="shared" si="1"/>
        <v>WT</v>
      </c>
    </row>
    <row r="9" spans="1:18" x14ac:dyDescent="0.3">
      <c r="A9" t="s">
        <v>266</v>
      </c>
      <c r="B9" t="s">
        <v>267</v>
      </c>
      <c r="C9" t="s">
        <v>268</v>
      </c>
      <c r="E9" t="s">
        <v>527</v>
      </c>
      <c r="H9">
        <v>483</v>
      </c>
      <c r="K9">
        <f t="shared" si="0"/>
        <v>1</v>
      </c>
      <c r="L9" t="b">
        <v>0</v>
      </c>
      <c r="M9" t="b">
        <v>0</v>
      </c>
      <c r="N9" t="b">
        <v>0</v>
      </c>
      <c r="O9" t="e">
        <f>VLOOKUP(H9, stability_ratio!$A:$B, 2, FALSE)</f>
        <v>#N/A</v>
      </c>
      <c r="P9" t="e">
        <f>VLOOKUP(I9, stability_ratio!$A:$B, 2, FALSE)</f>
        <v>#N/A</v>
      </c>
      <c r="Q9" t="e">
        <f>VLOOKUP(J9, stability_ratio!$A:$B, 2, FALSE)</f>
        <v>#N/A</v>
      </c>
      <c r="R9" t="str">
        <f t="shared" si="1"/>
        <v>Other</v>
      </c>
    </row>
    <row r="10" spans="1:18" x14ac:dyDescent="0.3">
      <c r="A10" t="s">
        <v>269</v>
      </c>
      <c r="B10" t="s">
        <v>270</v>
      </c>
      <c r="C10" t="s">
        <v>271</v>
      </c>
      <c r="E10" t="s">
        <v>528</v>
      </c>
      <c r="H10">
        <v>882</v>
      </c>
      <c r="K10">
        <f t="shared" si="0"/>
        <v>1</v>
      </c>
      <c r="L10" t="b">
        <v>0</v>
      </c>
      <c r="M10" t="b">
        <v>0</v>
      </c>
      <c r="N10" t="b">
        <v>0</v>
      </c>
      <c r="O10">
        <f>VLOOKUP(H10, stability_ratio!$A:$B, 2, FALSE)</f>
        <v>0.97649450000000004</v>
      </c>
      <c r="P10" t="e">
        <f>VLOOKUP(I10, stability_ratio!$A:$B, 2, FALSE)</f>
        <v>#N/A</v>
      </c>
      <c r="Q10" t="e">
        <f>VLOOKUP(J10, stability_ratio!$A:$B, 2, FALSE)</f>
        <v>#N/A</v>
      </c>
      <c r="R10" t="str">
        <f t="shared" si="1"/>
        <v>R882</v>
      </c>
    </row>
    <row r="11" spans="1:18" x14ac:dyDescent="0.3">
      <c r="A11" t="s">
        <v>272</v>
      </c>
      <c r="B11" t="s">
        <v>273</v>
      </c>
      <c r="C11" t="s">
        <v>274</v>
      </c>
      <c r="E11" t="s">
        <v>529</v>
      </c>
      <c r="F11" t="s">
        <v>528</v>
      </c>
      <c r="G11" t="s">
        <v>542</v>
      </c>
      <c r="H11">
        <v>884</v>
      </c>
      <c r="I11">
        <v>882</v>
      </c>
      <c r="J11">
        <v>635</v>
      </c>
      <c r="K11">
        <f t="shared" si="0"/>
        <v>3</v>
      </c>
      <c r="L11" t="b">
        <v>0</v>
      </c>
      <c r="M11" t="b">
        <v>0</v>
      </c>
      <c r="N11" t="b">
        <v>0</v>
      </c>
      <c r="O11">
        <f>VLOOKUP(H11, stability_ratio!$A:$B, 2, FALSE)</f>
        <v>1.002667</v>
      </c>
      <c r="P11">
        <f>VLOOKUP(I11, stability_ratio!$A:$B, 2, FALSE)</f>
        <v>0.97649450000000004</v>
      </c>
      <c r="Q11">
        <f>VLOOKUP(J11, stability_ratio!$A:$B, 2, FALSE)</f>
        <v>0.40598000000000001</v>
      </c>
      <c r="R11" t="str">
        <f t="shared" si="1"/>
        <v>Other</v>
      </c>
    </row>
    <row r="12" spans="1:18" x14ac:dyDescent="0.3">
      <c r="A12" t="s">
        <v>275</v>
      </c>
      <c r="B12" t="s">
        <v>276</v>
      </c>
      <c r="C12" t="s">
        <v>277</v>
      </c>
      <c r="E12" t="s">
        <v>530</v>
      </c>
      <c r="H12">
        <v>635</v>
      </c>
      <c r="K12">
        <f t="shared" si="0"/>
        <v>1</v>
      </c>
      <c r="L12" t="b">
        <v>0</v>
      </c>
      <c r="M12" t="b">
        <v>0</v>
      </c>
      <c r="N12" t="b">
        <v>0</v>
      </c>
      <c r="O12">
        <f>VLOOKUP(H12, stability_ratio!$A:$B, 2, FALSE)</f>
        <v>0.40598000000000001</v>
      </c>
      <c r="P12" t="e">
        <f>VLOOKUP(I12, stability_ratio!$A:$B, 2, FALSE)</f>
        <v>#N/A</v>
      </c>
      <c r="Q12" t="e">
        <f>VLOOKUP(J12, stability_ratio!$A:$B, 2, FALSE)</f>
        <v>#N/A</v>
      </c>
      <c r="R12" t="str">
        <f t="shared" si="1"/>
        <v>INS</v>
      </c>
    </row>
    <row r="13" spans="1:18" x14ac:dyDescent="0.3">
      <c r="A13" t="s">
        <v>278</v>
      </c>
      <c r="B13" t="s">
        <v>279</v>
      </c>
      <c r="C13" t="s">
        <v>280</v>
      </c>
      <c r="E13" t="s">
        <v>530</v>
      </c>
      <c r="H13">
        <v>635</v>
      </c>
      <c r="K13">
        <f t="shared" si="0"/>
        <v>1</v>
      </c>
      <c r="L13" t="b">
        <v>0</v>
      </c>
      <c r="M13" t="b">
        <v>0</v>
      </c>
      <c r="N13" t="b">
        <v>0</v>
      </c>
      <c r="O13">
        <f>VLOOKUP(H13, stability_ratio!$A:$B, 2, FALSE)</f>
        <v>0.40598000000000001</v>
      </c>
      <c r="P13" t="e">
        <f>VLOOKUP(I13, stability_ratio!$A:$B, 2, FALSE)</f>
        <v>#N/A</v>
      </c>
      <c r="Q13" t="e">
        <f>VLOOKUP(J13, stability_ratio!$A:$B, 2, FALSE)</f>
        <v>#N/A</v>
      </c>
      <c r="R13" t="str">
        <f t="shared" si="1"/>
        <v>INS</v>
      </c>
    </row>
    <row r="14" spans="1:18" x14ac:dyDescent="0.3">
      <c r="A14" t="s">
        <v>281</v>
      </c>
      <c r="B14" t="s">
        <v>282</v>
      </c>
      <c r="C14" t="s">
        <v>283</v>
      </c>
      <c r="E14" t="s">
        <v>531</v>
      </c>
      <c r="H14">
        <v>771</v>
      </c>
      <c r="K14">
        <f t="shared" si="0"/>
        <v>1</v>
      </c>
      <c r="L14" t="b">
        <v>0</v>
      </c>
      <c r="M14" t="b">
        <v>0</v>
      </c>
      <c r="N14" t="b">
        <v>0</v>
      </c>
      <c r="O14">
        <f>VLOOKUP(H14, stability_ratio!$A:$B, 2, FALSE)</f>
        <v>0.52700259999999999</v>
      </c>
      <c r="P14" t="e">
        <f>VLOOKUP(I14, stability_ratio!$A:$B, 2, FALSE)</f>
        <v>#N/A</v>
      </c>
      <c r="Q14" t="e">
        <f>VLOOKUP(J14, stability_ratio!$A:$B, 2, FALSE)</f>
        <v>#N/A</v>
      </c>
      <c r="R14" t="str">
        <f t="shared" si="1"/>
        <v>INS</v>
      </c>
    </row>
    <row r="15" spans="1:18" x14ac:dyDescent="0.3">
      <c r="A15" t="s">
        <v>284</v>
      </c>
      <c r="B15" t="s">
        <v>285</v>
      </c>
      <c r="C15" t="s">
        <v>286</v>
      </c>
      <c r="E15" t="s">
        <v>531</v>
      </c>
      <c r="H15">
        <v>771</v>
      </c>
      <c r="K15">
        <f t="shared" si="0"/>
        <v>1</v>
      </c>
      <c r="L15" t="b">
        <v>0</v>
      </c>
      <c r="M15" t="b">
        <v>0</v>
      </c>
      <c r="N15" t="b">
        <v>0</v>
      </c>
      <c r="O15">
        <f>VLOOKUP(H15, stability_ratio!$A:$B, 2, FALSE)</f>
        <v>0.52700259999999999</v>
      </c>
      <c r="P15" t="e">
        <f>VLOOKUP(I15, stability_ratio!$A:$B, 2, FALSE)</f>
        <v>#N/A</v>
      </c>
      <c r="Q15" t="e">
        <f>VLOOKUP(J15, stability_ratio!$A:$B, 2, FALSE)</f>
        <v>#N/A</v>
      </c>
      <c r="R15" t="str">
        <f t="shared" si="1"/>
        <v>INS</v>
      </c>
    </row>
    <row r="16" spans="1:18" x14ac:dyDescent="0.3">
      <c r="A16" t="s">
        <v>287</v>
      </c>
      <c r="B16" t="s">
        <v>288</v>
      </c>
      <c r="C16" t="s">
        <v>289</v>
      </c>
      <c r="K16">
        <f t="shared" si="0"/>
        <v>0</v>
      </c>
      <c r="L16" t="b">
        <v>0</v>
      </c>
      <c r="M16" t="b">
        <v>0</v>
      </c>
      <c r="N16" t="b">
        <v>0</v>
      </c>
      <c r="O16" t="e">
        <f>VLOOKUP(H16, stability_ratio!$A:$B, 2, FALSE)</f>
        <v>#N/A</v>
      </c>
      <c r="P16" t="e">
        <f>VLOOKUP(I16, stability_ratio!$A:$B, 2, FALSE)</f>
        <v>#N/A</v>
      </c>
      <c r="Q16" t="e">
        <f>VLOOKUP(J16, stability_ratio!$A:$B, 2, FALSE)</f>
        <v>#N/A</v>
      </c>
      <c r="R16" t="str">
        <f t="shared" si="1"/>
        <v>WT</v>
      </c>
    </row>
    <row r="17" spans="1:18" x14ac:dyDescent="0.3">
      <c r="A17" t="s">
        <v>290</v>
      </c>
      <c r="B17" t="s">
        <v>291</v>
      </c>
      <c r="C17" t="s">
        <v>292</v>
      </c>
      <c r="K17">
        <f t="shared" si="0"/>
        <v>0</v>
      </c>
      <c r="L17" t="b">
        <v>0</v>
      </c>
      <c r="M17" t="b">
        <v>0</v>
      </c>
      <c r="N17" t="b">
        <v>0</v>
      </c>
      <c r="O17" t="e">
        <f>VLOOKUP(H17, stability_ratio!$A:$B, 2, FALSE)</f>
        <v>#N/A</v>
      </c>
      <c r="P17" t="e">
        <f>VLOOKUP(I17, stability_ratio!$A:$B, 2, FALSE)</f>
        <v>#N/A</v>
      </c>
      <c r="Q17" t="e">
        <f>VLOOKUP(J17, stability_ratio!$A:$B, 2, FALSE)</f>
        <v>#N/A</v>
      </c>
      <c r="R17" t="str">
        <f t="shared" si="1"/>
        <v>WT</v>
      </c>
    </row>
    <row r="18" spans="1:18" x14ac:dyDescent="0.3">
      <c r="A18" t="s">
        <v>293</v>
      </c>
      <c r="B18" t="s">
        <v>294</v>
      </c>
      <c r="C18" t="s">
        <v>295</v>
      </c>
      <c r="K18">
        <f t="shared" si="0"/>
        <v>0</v>
      </c>
      <c r="L18" t="b">
        <v>0</v>
      </c>
      <c r="M18" t="b">
        <v>0</v>
      </c>
      <c r="N18" t="b">
        <v>0</v>
      </c>
      <c r="O18" t="e">
        <f>VLOOKUP(H18, stability_ratio!$A:$B, 2, FALSE)</f>
        <v>#N/A</v>
      </c>
      <c r="P18" t="e">
        <f>VLOOKUP(I18, stability_ratio!$A:$B, 2, FALSE)</f>
        <v>#N/A</v>
      </c>
      <c r="Q18" t="e">
        <f>VLOOKUP(J18, stability_ratio!$A:$B, 2, FALSE)</f>
        <v>#N/A</v>
      </c>
      <c r="R18" t="str">
        <f t="shared" si="1"/>
        <v>WT</v>
      </c>
    </row>
    <row r="19" spans="1:18" x14ac:dyDescent="0.3">
      <c r="A19" t="s">
        <v>296</v>
      </c>
      <c r="B19" t="s">
        <v>297</v>
      </c>
      <c r="C19" t="s">
        <v>298</v>
      </c>
      <c r="K19">
        <f t="shared" si="0"/>
        <v>0</v>
      </c>
      <c r="L19" t="b">
        <v>0</v>
      </c>
      <c r="M19" t="b">
        <v>0</v>
      </c>
      <c r="N19" t="b">
        <v>0</v>
      </c>
      <c r="O19" t="e">
        <f>VLOOKUP(H19, stability_ratio!$A:$B, 2, FALSE)</f>
        <v>#N/A</v>
      </c>
      <c r="P19" t="e">
        <f>VLOOKUP(I19, stability_ratio!$A:$B, 2, FALSE)</f>
        <v>#N/A</v>
      </c>
      <c r="Q19" t="e">
        <f>VLOOKUP(J19, stability_ratio!$A:$B, 2, FALSE)</f>
        <v>#N/A</v>
      </c>
      <c r="R19" t="str">
        <f t="shared" si="1"/>
        <v>WT</v>
      </c>
    </row>
    <row r="20" spans="1:18" x14ac:dyDescent="0.3">
      <c r="A20" t="s">
        <v>299</v>
      </c>
      <c r="B20" t="s">
        <v>300</v>
      </c>
      <c r="C20" t="s">
        <v>301</v>
      </c>
      <c r="E20" t="s">
        <v>532</v>
      </c>
      <c r="H20">
        <v>356</v>
      </c>
      <c r="K20">
        <f t="shared" si="0"/>
        <v>1</v>
      </c>
      <c r="L20" t="b">
        <v>1</v>
      </c>
      <c r="M20" t="b">
        <v>0</v>
      </c>
      <c r="N20" t="b">
        <v>0</v>
      </c>
      <c r="O20" t="e">
        <f>VLOOKUP(H20, stability_ratio!$A:$B, 2, FALSE)</f>
        <v>#N/A</v>
      </c>
      <c r="P20" t="e">
        <f>VLOOKUP(I20, stability_ratio!$A:$B, 2, FALSE)</f>
        <v>#N/A</v>
      </c>
      <c r="Q20" t="e">
        <f>VLOOKUP(J20, stability_ratio!$A:$B, 2, FALSE)</f>
        <v>#N/A</v>
      </c>
      <c r="R20" t="str">
        <f t="shared" si="1"/>
        <v>INS</v>
      </c>
    </row>
    <row r="21" spans="1:18" x14ac:dyDescent="0.3">
      <c r="A21" t="s">
        <v>302</v>
      </c>
      <c r="B21" t="s">
        <v>303</v>
      </c>
      <c r="C21" t="s">
        <v>304</v>
      </c>
      <c r="K21">
        <f t="shared" si="0"/>
        <v>0</v>
      </c>
      <c r="L21" t="b">
        <v>0</v>
      </c>
      <c r="M21" t="b">
        <v>0</v>
      </c>
      <c r="N21" t="b">
        <v>0</v>
      </c>
      <c r="O21" t="e">
        <f>VLOOKUP(H21, stability_ratio!$A:$B, 2, FALSE)</f>
        <v>#N/A</v>
      </c>
      <c r="P21" t="e">
        <f>VLOOKUP(I21, stability_ratio!$A:$B, 2, FALSE)</f>
        <v>#N/A</v>
      </c>
      <c r="Q21" t="e">
        <f>VLOOKUP(J21, stability_ratio!$A:$B, 2, FALSE)</f>
        <v>#N/A</v>
      </c>
      <c r="R21" t="str">
        <f t="shared" si="1"/>
        <v>WT</v>
      </c>
    </row>
    <row r="22" spans="1:18" x14ac:dyDescent="0.3">
      <c r="A22" t="s">
        <v>305</v>
      </c>
      <c r="B22" t="s">
        <v>306</v>
      </c>
      <c r="C22" t="s">
        <v>307</v>
      </c>
      <c r="E22" t="s">
        <v>533</v>
      </c>
      <c r="H22">
        <v>882</v>
      </c>
      <c r="K22">
        <f t="shared" si="0"/>
        <v>1</v>
      </c>
      <c r="L22" t="b">
        <v>0</v>
      </c>
      <c r="M22" t="b">
        <v>0</v>
      </c>
      <c r="N22" t="b">
        <v>0</v>
      </c>
      <c r="O22">
        <f>VLOOKUP(H22, stability_ratio!$A:$B, 2, FALSE)</f>
        <v>0.97649450000000004</v>
      </c>
      <c r="P22" t="e">
        <f>VLOOKUP(I22, stability_ratio!$A:$B, 2, FALSE)</f>
        <v>#N/A</v>
      </c>
      <c r="Q22" t="e">
        <f>VLOOKUP(J22, stability_ratio!$A:$B, 2, FALSE)</f>
        <v>#N/A</v>
      </c>
      <c r="R22" t="str">
        <f t="shared" si="1"/>
        <v>R882</v>
      </c>
    </row>
    <row r="23" spans="1:18" x14ac:dyDescent="0.3">
      <c r="A23" t="s">
        <v>308</v>
      </c>
      <c r="B23" t="s">
        <v>309</v>
      </c>
      <c r="C23" t="s">
        <v>310</v>
      </c>
      <c r="E23" t="s">
        <v>533</v>
      </c>
      <c r="H23">
        <v>882</v>
      </c>
      <c r="K23">
        <f t="shared" si="0"/>
        <v>1</v>
      </c>
      <c r="L23" t="b">
        <v>0</v>
      </c>
      <c r="M23" t="b">
        <v>0</v>
      </c>
      <c r="N23" t="b">
        <v>0</v>
      </c>
      <c r="O23">
        <f>VLOOKUP(H23, stability_ratio!$A:$B, 2, FALSE)</f>
        <v>0.97649450000000004</v>
      </c>
      <c r="P23" t="e">
        <f>VLOOKUP(I23, stability_ratio!$A:$B, 2, FALSE)</f>
        <v>#N/A</v>
      </c>
      <c r="Q23" t="e">
        <f>VLOOKUP(J23, stability_ratio!$A:$B, 2, FALSE)</f>
        <v>#N/A</v>
      </c>
      <c r="R23" t="str">
        <f t="shared" si="1"/>
        <v>R882</v>
      </c>
    </row>
    <row r="24" spans="1:18" x14ac:dyDescent="0.3">
      <c r="A24" t="s">
        <v>311</v>
      </c>
      <c r="B24" t="s">
        <v>312</v>
      </c>
      <c r="C24" t="s">
        <v>313</v>
      </c>
      <c r="E24" t="s">
        <v>534</v>
      </c>
      <c r="F24" t="s">
        <v>539</v>
      </c>
      <c r="H24">
        <v>724</v>
      </c>
      <c r="K24">
        <f t="shared" si="0"/>
        <v>2</v>
      </c>
      <c r="L24" t="b">
        <v>0</v>
      </c>
      <c r="M24" t="b">
        <v>0</v>
      </c>
      <c r="N24" t="b">
        <v>0</v>
      </c>
      <c r="O24" t="e">
        <f>VLOOKUP(H24, stability_ratio!$A:$B, 2, FALSE)</f>
        <v>#N/A</v>
      </c>
      <c r="P24" t="e">
        <f>VLOOKUP(I24, stability_ratio!$A:$B, 2, FALSE)</f>
        <v>#N/A</v>
      </c>
      <c r="Q24" t="e">
        <f>VLOOKUP(J24, stability_ratio!$A:$B, 2, FALSE)</f>
        <v>#N/A</v>
      </c>
      <c r="R24" t="str">
        <f t="shared" si="1"/>
        <v>Other</v>
      </c>
    </row>
    <row r="25" spans="1:18" x14ac:dyDescent="0.3">
      <c r="A25" t="s">
        <v>314</v>
      </c>
      <c r="B25" t="s">
        <v>315</v>
      </c>
      <c r="C25" t="s">
        <v>316</v>
      </c>
      <c r="E25" t="s">
        <v>534</v>
      </c>
      <c r="F25" t="s">
        <v>539</v>
      </c>
      <c r="H25">
        <v>724</v>
      </c>
      <c r="K25">
        <f t="shared" si="0"/>
        <v>2</v>
      </c>
      <c r="L25" t="b">
        <v>0</v>
      </c>
      <c r="M25" t="b">
        <v>0</v>
      </c>
      <c r="N25" t="b">
        <v>0</v>
      </c>
      <c r="O25" t="e">
        <f>VLOOKUP(H25, stability_ratio!$A:$B, 2, FALSE)</f>
        <v>#N/A</v>
      </c>
      <c r="P25" t="e">
        <f>VLOOKUP(I25, stability_ratio!$A:$B, 2, FALSE)</f>
        <v>#N/A</v>
      </c>
      <c r="Q25" t="e">
        <f>VLOOKUP(J25, stability_ratio!$A:$B, 2, FALSE)</f>
        <v>#N/A</v>
      </c>
      <c r="R25" t="str">
        <f t="shared" si="1"/>
        <v>Other</v>
      </c>
    </row>
    <row r="26" spans="1:18" x14ac:dyDescent="0.3">
      <c r="A26" t="s">
        <v>317</v>
      </c>
      <c r="B26" t="s">
        <v>318</v>
      </c>
      <c r="C26" t="s">
        <v>319</v>
      </c>
      <c r="K26">
        <f t="shared" si="0"/>
        <v>0</v>
      </c>
      <c r="L26" t="b">
        <v>0</v>
      </c>
      <c r="M26" t="b">
        <v>0</v>
      </c>
      <c r="N26" t="b">
        <v>0</v>
      </c>
      <c r="O26" t="e">
        <f>VLOOKUP(H26, stability_ratio!$A:$B, 2, FALSE)</f>
        <v>#N/A</v>
      </c>
      <c r="P26" t="e">
        <f>VLOOKUP(I26, stability_ratio!$A:$B, 2, FALSE)</f>
        <v>#N/A</v>
      </c>
      <c r="Q26" t="e">
        <f>VLOOKUP(J26, stability_ratio!$A:$B, 2, FALSE)</f>
        <v>#N/A</v>
      </c>
      <c r="R26" t="str">
        <f t="shared" si="1"/>
        <v>WT</v>
      </c>
    </row>
    <row r="27" spans="1:18" x14ac:dyDescent="0.3">
      <c r="A27" t="s">
        <v>320</v>
      </c>
      <c r="B27" t="s">
        <v>321</v>
      </c>
      <c r="C27" t="s">
        <v>322</v>
      </c>
      <c r="K27">
        <f t="shared" si="0"/>
        <v>0</v>
      </c>
      <c r="L27" t="b">
        <v>0</v>
      </c>
      <c r="M27" t="b">
        <v>0</v>
      </c>
      <c r="N27" t="b">
        <v>0</v>
      </c>
      <c r="O27" t="e">
        <f>VLOOKUP(H27, stability_ratio!$A:$B, 2, FALSE)</f>
        <v>#N/A</v>
      </c>
      <c r="P27" t="e">
        <f>VLOOKUP(I27, stability_ratio!$A:$B, 2, FALSE)</f>
        <v>#N/A</v>
      </c>
      <c r="Q27" t="e">
        <f>VLOOKUP(J27, stability_ratio!$A:$B, 2, FALSE)</f>
        <v>#N/A</v>
      </c>
      <c r="R27" t="str">
        <f t="shared" si="1"/>
        <v>WT</v>
      </c>
    </row>
    <row r="28" spans="1:18" x14ac:dyDescent="0.3">
      <c r="A28" t="s">
        <v>323</v>
      </c>
      <c r="B28" t="s">
        <v>324</v>
      </c>
      <c r="C28" t="s">
        <v>325</v>
      </c>
      <c r="K28">
        <f t="shared" si="0"/>
        <v>0</v>
      </c>
      <c r="L28" t="b">
        <v>0</v>
      </c>
      <c r="M28" t="b">
        <v>0</v>
      </c>
      <c r="N28" t="b">
        <v>0</v>
      </c>
      <c r="O28" t="e">
        <f>VLOOKUP(H28, stability_ratio!$A:$B, 2, FALSE)</f>
        <v>#N/A</v>
      </c>
      <c r="P28" t="e">
        <f>VLOOKUP(I28, stability_ratio!$A:$B, 2, FALSE)</f>
        <v>#N/A</v>
      </c>
      <c r="Q28" t="e">
        <f>VLOOKUP(J28, stability_ratio!$A:$B, 2, FALSE)</f>
        <v>#N/A</v>
      </c>
      <c r="R28" t="str">
        <f t="shared" si="1"/>
        <v>WT</v>
      </c>
    </row>
    <row r="29" spans="1:18" x14ac:dyDescent="0.3">
      <c r="A29" t="s">
        <v>326</v>
      </c>
      <c r="B29" t="s">
        <v>327</v>
      </c>
      <c r="C29" t="s">
        <v>328</v>
      </c>
      <c r="K29">
        <f t="shared" si="0"/>
        <v>0</v>
      </c>
      <c r="L29" t="b">
        <v>0</v>
      </c>
      <c r="M29" t="b">
        <v>0</v>
      </c>
      <c r="N29" t="b">
        <v>0</v>
      </c>
      <c r="O29" t="e">
        <f>VLOOKUP(H29, stability_ratio!$A:$B, 2, FALSE)</f>
        <v>#N/A</v>
      </c>
      <c r="P29" t="e">
        <f>VLOOKUP(I29, stability_ratio!$A:$B, 2, FALSE)</f>
        <v>#N/A</v>
      </c>
      <c r="Q29" t="e">
        <f>VLOOKUP(J29, stability_ratio!$A:$B, 2, FALSE)</f>
        <v>#N/A</v>
      </c>
      <c r="R29" t="str">
        <f t="shared" si="1"/>
        <v>WT</v>
      </c>
    </row>
    <row r="30" spans="1:18" x14ac:dyDescent="0.3">
      <c r="A30" t="s">
        <v>329</v>
      </c>
      <c r="B30" t="s">
        <v>330</v>
      </c>
      <c r="C30" t="s">
        <v>331</v>
      </c>
      <c r="K30">
        <f t="shared" si="0"/>
        <v>0</v>
      </c>
      <c r="L30" t="b">
        <v>0</v>
      </c>
      <c r="M30" t="b">
        <v>0</v>
      </c>
      <c r="N30" t="b">
        <v>0</v>
      </c>
      <c r="O30" t="e">
        <f>VLOOKUP(H30, stability_ratio!$A:$B, 2, FALSE)</f>
        <v>#N/A</v>
      </c>
      <c r="P30" t="e">
        <f>VLOOKUP(I30, stability_ratio!$A:$B, 2, FALSE)</f>
        <v>#N/A</v>
      </c>
      <c r="Q30" t="e">
        <f>VLOOKUP(J30, stability_ratio!$A:$B, 2, FALSE)</f>
        <v>#N/A</v>
      </c>
      <c r="R30" t="str">
        <f t="shared" si="1"/>
        <v>WT</v>
      </c>
    </row>
    <row r="31" spans="1:18" x14ac:dyDescent="0.3">
      <c r="A31" t="s">
        <v>332</v>
      </c>
      <c r="B31" t="s">
        <v>333</v>
      </c>
      <c r="C31" t="s">
        <v>334</v>
      </c>
      <c r="K31">
        <f t="shared" si="0"/>
        <v>0</v>
      </c>
      <c r="L31" t="b">
        <v>0</v>
      </c>
      <c r="M31" t="b">
        <v>0</v>
      </c>
      <c r="N31" t="b">
        <v>0</v>
      </c>
      <c r="O31" t="e">
        <f>VLOOKUP(H31, stability_ratio!$A:$B, 2, FALSE)</f>
        <v>#N/A</v>
      </c>
      <c r="P31" t="e">
        <f>VLOOKUP(I31, stability_ratio!$A:$B, 2, FALSE)</f>
        <v>#N/A</v>
      </c>
      <c r="Q31" t="e">
        <f>VLOOKUP(J31, stability_ratio!$A:$B, 2, FALSE)</f>
        <v>#N/A</v>
      </c>
      <c r="R31" t="str">
        <f t="shared" si="1"/>
        <v>WT</v>
      </c>
    </row>
    <row r="32" spans="1:18" x14ac:dyDescent="0.3">
      <c r="A32" t="s">
        <v>335</v>
      </c>
      <c r="B32" t="s">
        <v>336</v>
      </c>
      <c r="C32" t="s">
        <v>337</v>
      </c>
      <c r="K32">
        <f t="shared" si="0"/>
        <v>0</v>
      </c>
      <c r="L32" t="b">
        <v>0</v>
      </c>
      <c r="M32" t="b">
        <v>0</v>
      </c>
      <c r="N32" t="b">
        <v>0</v>
      </c>
      <c r="O32" t="e">
        <f>VLOOKUP(H32, stability_ratio!$A:$B, 2, FALSE)</f>
        <v>#N/A</v>
      </c>
      <c r="P32" t="e">
        <f>VLOOKUP(I32, stability_ratio!$A:$B, 2, FALSE)</f>
        <v>#N/A</v>
      </c>
      <c r="Q32" t="e">
        <f>VLOOKUP(J32, stability_ratio!$A:$B, 2, FALSE)</f>
        <v>#N/A</v>
      </c>
      <c r="R32" t="str">
        <f t="shared" si="1"/>
        <v>WT</v>
      </c>
    </row>
    <row r="33" spans="1:18" x14ac:dyDescent="0.3">
      <c r="A33" t="s">
        <v>338</v>
      </c>
      <c r="B33" t="s">
        <v>339</v>
      </c>
      <c r="C33" t="s">
        <v>340</v>
      </c>
      <c r="K33">
        <f t="shared" si="0"/>
        <v>0</v>
      </c>
      <c r="L33" t="b">
        <v>0</v>
      </c>
      <c r="M33" t="b">
        <v>0</v>
      </c>
      <c r="N33" t="b">
        <v>0</v>
      </c>
      <c r="O33" t="e">
        <f>VLOOKUP(H33, stability_ratio!$A:$B, 2, FALSE)</f>
        <v>#N/A</v>
      </c>
      <c r="P33" t="e">
        <f>VLOOKUP(I33, stability_ratio!$A:$B, 2, FALSE)</f>
        <v>#N/A</v>
      </c>
      <c r="Q33" t="e">
        <f>VLOOKUP(J33, stability_ratio!$A:$B, 2, FALSE)</f>
        <v>#N/A</v>
      </c>
      <c r="R33" t="str">
        <f t="shared" si="1"/>
        <v>WT</v>
      </c>
    </row>
    <row r="34" spans="1:18" x14ac:dyDescent="0.3">
      <c r="A34" t="s">
        <v>341</v>
      </c>
      <c r="B34" t="s">
        <v>342</v>
      </c>
      <c r="C34" t="s">
        <v>343</v>
      </c>
      <c r="K34">
        <f t="shared" si="0"/>
        <v>0</v>
      </c>
      <c r="L34" t="b">
        <v>0</v>
      </c>
      <c r="M34" t="b">
        <v>0</v>
      </c>
      <c r="N34" t="b">
        <v>0</v>
      </c>
      <c r="O34" t="e">
        <f>VLOOKUP(H34, stability_ratio!$A:$B, 2, FALSE)</f>
        <v>#N/A</v>
      </c>
      <c r="P34" t="e">
        <f>VLOOKUP(I34, stability_ratio!$A:$B, 2, FALSE)</f>
        <v>#N/A</v>
      </c>
      <c r="Q34" t="e">
        <f>VLOOKUP(J34, stability_ratio!$A:$B, 2, FALSE)</f>
        <v>#N/A</v>
      </c>
      <c r="R34" t="str">
        <f t="shared" si="1"/>
        <v>WT</v>
      </c>
    </row>
    <row r="35" spans="1:18" x14ac:dyDescent="0.3">
      <c r="A35" t="s">
        <v>344</v>
      </c>
      <c r="B35" t="s">
        <v>345</v>
      </c>
      <c r="C35" t="s">
        <v>346</v>
      </c>
      <c r="E35" t="s">
        <v>535</v>
      </c>
      <c r="H35">
        <v>213</v>
      </c>
      <c r="K35">
        <f t="shared" si="0"/>
        <v>1</v>
      </c>
      <c r="L35" t="b">
        <v>0</v>
      </c>
      <c r="M35" t="b">
        <v>0</v>
      </c>
      <c r="N35" t="b">
        <v>0</v>
      </c>
      <c r="O35" t="e">
        <f>VLOOKUP(H35, stability_ratio!$A:$B, 2, FALSE)</f>
        <v>#N/A</v>
      </c>
      <c r="P35" t="e">
        <f>VLOOKUP(I35, stability_ratio!$A:$B, 2, FALSE)</f>
        <v>#N/A</v>
      </c>
      <c r="Q35" t="e">
        <f>VLOOKUP(J35, stability_ratio!$A:$B, 2, FALSE)</f>
        <v>#N/A</v>
      </c>
      <c r="R35" t="str">
        <f t="shared" si="1"/>
        <v>Other</v>
      </c>
    </row>
    <row r="36" spans="1:18" x14ac:dyDescent="0.3">
      <c r="A36" t="s">
        <v>347</v>
      </c>
      <c r="B36" t="s">
        <v>348</v>
      </c>
      <c r="C36" t="s">
        <v>349</v>
      </c>
      <c r="K36">
        <f t="shared" si="0"/>
        <v>0</v>
      </c>
      <c r="L36" t="b">
        <v>0</v>
      </c>
      <c r="M36" t="b">
        <v>0</v>
      </c>
      <c r="N36" t="b">
        <v>0</v>
      </c>
      <c r="O36" t="e">
        <f>VLOOKUP(H36, stability_ratio!$A:$B, 2, FALSE)</f>
        <v>#N/A</v>
      </c>
      <c r="P36" t="e">
        <f>VLOOKUP(I36, stability_ratio!$A:$B, 2, FALSE)</f>
        <v>#N/A</v>
      </c>
      <c r="Q36" t="e">
        <f>VLOOKUP(J36, stability_ratio!$A:$B, 2, FALSE)</f>
        <v>#N/A</v>
      </c>
      <c r="R36" t="str">
        <f t="shared" si="1"/>
        <v>WT</v>
      </c>
    </row>
    <row r="37" spans="1:18" x14ac:dyDescent="0.3">
      <c r="A37" t="s">
        <v>350</v>
      </c>
      <c r="B37" t="s">
        <v>351</v>
      </c>
      <c r="C37" t="s">
        <v>352</v>
      </c>
      <c r="K37">
        <f t="shared" si="0"/>
        <v>0</v>
      </c>
      <c r="L37" t="b">
        <v>0</v>
      </c>
      <c r="M37" t="b">
        <v>0</v>
      </c>
      <c r="N37" t="b">
        <v>0</v>
      </c>
      <c r="O37" t="e">
        <f>VLOOKUP(H37, stability_ratio!$A:$B, 2, FALSE)</f>
        <v>#N/A</v>
      </c>
      <c r="P37" t="e">
        <f>VLOOKUP(I37, stability_ratio!$A:$B, 2, FALSE)</f>
        <v>#N/A</v>
      </c>
      <c r="Q37" t="e">
        <f>VLOOKUP(J37, stability_ratio!$A:$B, 2, FALSE)</f>
        <v>#N/A</v>
      </c>
      <c r="R37" t="str">
        <f t="shared" si="1"/>
        <v>WT</v>
      </c>
    </row>
    <row r="38" spans="1:18" x14ac:dyDescent="0.3">
      <c r="A38" t="s">
        <v>353</v>
      </c>
      <c r="B38" t="s">
        <v>354</v>
      </c>
      <c r="C38" t="s">
        <v>355</v>
      </c>
      <c r="K38">
        <f t="shared" si="0"/>
        <v>0</v>
      </c>
      <c r="L38" t="b">
        <v>0</v>
      </c>
      <c r="M38" t="b">
        <v>0</v>
      </c>
      <c r="N38" t="b">
        <v>0</v>
      </c>
      <c r="O38" t="e">
        <f>VLOOKUP(H38, stability_ratio!$A:$B, 2, FALSE)</f>
        <v>#N/A</v>
      </c>
      <c r="P38" t="e">
        <f>VLOOKUP(I38, stability_ratio!$A:$B, 2, FALSE)</f>
        <v>#N/A</v>
      </c>
      <c r="Q38" t="e">
        <f>VLOOKUP(J38, stability_ratio!$A:$B, 2, FALSE)</f>
        <v>#N/A</v>
      </c>
      <c r="R38" t="str">
        <f t="shared" si="1"/>
        <v>WT</v>
      </c>
    </row>
    <row r="39" spans="1:18" x14ac:dyDescent="0.3">
      <c r="A39" t="s">
        <v>356</v>
      </c>
      <c r="B39" t="s">
        <v>357</v>
      </c>
      <c r="C39" t="s">
        <v>358</v>
      </c>
      <c r="K39">
        <f t="shared" si="0"/>
        <v>0</v>
      </c>
      <c r="L39" t="b">
        <v>0</v>
      </c>
      <c r="M39" t="b">
        <v>0</v>
      </c>
      <c r="N39" t="b">
        <v>0</v>
      </c>
      <c r="O39" t="e">
        <f>VLOOKUP(H39, stability_ratio!$A:$B, 2, FALSE)</f>
        <v>#N/A</v>
      </c>
      <c r="P39" t="e">
        <f>VLOOKUP(I39, stability_ratio!$A:$B, 2, FALSE)</f>
        <v>#N/A</v>
      </c>
      <c r="Q39" t="e">
        <f>VLOOKUP(J39, stability_ratio!$A:$B, 2, FALSE)</f>
        <v>#N/A</v>
      </c>
      <c r="R39" t="str">
        <f t="shared" si="1"/>
        <v>WT</v>
      </c>
    </row>
    <row r="40" spans="1:18" x14ac:dyDescent="0.3">
      <c r="A40" t="s">
        <v>359</v>
      </c>
      <c r="B40" t="s">
        <v>360</v>
      </c>
      <c r="C40" t="s">
        <v>361</v>
      </c>
      <c r="K40">
        <f t="shared" si="0"/>
        <v>0</v>
      </c>
      <c r="L40" t="b">
        <v>0</v>
      </c>
      <c r="M40" t="b">
        <v>0</v>
      </c>
      <c r="N40" t="b">
        <v>0</v>
      </c>
      <c r="O40" t="e">
        <f>VLOOKUP(H40, stability_ratio!$A:$B, 2, FALSE)</f>
        <v>#N/A</v>
      </c>
      <c r="P40" t="e">
        <f>VLOOKUP(I40, stability_ratio!$A:$B, 2, FALSE)</f>
        <v>#N/A</v>
      </c>
      <c r="Q40" t="e">
        <f>VLOOKUP(J40, stability_ratio!$A:$B, 2, FALSE)</f>
        <v>#N/A</v>
      </c>
      <c r="R40" t="str">
        <f t="shared" si="1"/>
        <v>WT</v>
      </c>
    </row>
    <row r="41" spans="1:18" x14ac:dyDescent="0.3">
      <c r="A41" t="s">
        <v>362</v>
      </c>
      <c r="B41" t="s">
        <v>363</v>
      </c>
      <c r="C41" t="s">
        <v>364</v>
      </c>
      <c r="E41" t="s">
        <v>536</v>
      </c>
      <c r="H41">
        <v>543</v>
      </c>
      <c r="K41">
        <f t="shared" si="0"/>
        <v>1</v>
      </c>
      <c r="L41" t="b">
        <v>0</v>
      </c>
      <c r="M41" t="b">
        <v>0</v>
      </c>
      <c r="N41" t="b">
        <v>0</v>
      </c>
      <c r="O41">
        <f>VLOOKUP(H41, stability_ratio!$A:$B, 2, FALSE)</f>
        <v>0.90697539999999999</v>
      </c>
      <c r="P41" t="e">
        <f>VLOOKUP(I41, stability_ratio!$A:$B, 2, FALSE)</f>
        <v>#N/A</v>
      </c>
      <c r="Q41" t="e">
        <f>VLOOKUP(J41, stability_ratio!$A:$B, 2, FALSE)</f>
        <v>#N/A</v>
      </c>
      <c r="R41" t="str">
        <f t="shared" si="1"/>
        <v>Other</v>
      </c>
    </row>
    <row r="42" spans="1:18" x14ac:dyDescent="0.3">
      <c r="A42" t="s">
        <v>365</v>
      </c>
      <c r="B42" t="s">
        <v>366</v>
      </c>
      <c r="C42" t="s">
        <v>367</v>
      </c>
      <c r="K42">
        <f t="shared" si="0"/>
        <v>0</v>
      </c>
      <c r="L42" t="b">
        <v>0</v>
      </c>
      <c r="M42" t="b">
        <v>0</v>
      </c>
      <c r="N42" t="b">
        <v>0</v>
      </c>
      <c r="O42" t="e">
        <f>VLOOKUP(H42, stability_ratio!$A:$B, 2, FALSE)</f>
        <v>#N/A</v>
      </c>
      <c r="P42" t="e">
        <f>VLOOKUP(I42, stability_ratio!$A:$B, 2, FALSE)</f>
        <v>#N/A</v>
      </c>
      <c r="Q42" t="e">
        <f>VLOOKUP(J42, stability_ratio!$A:$B, 2, FALSE)</f>
        <v>#N/A</v>
      </c>
      <c r="R42" t="str">
        <f t="shared" si="1"/>
        <v>WT</v>
      </c>
    </row>
    <row r="43" spans="1:18" x14ac:dyDescent="0.3">
      <c r="A43" t="s">
        <v>368</v>
      </c>
      <c r="B43" t="s">
        <v>369</v>
      </c>
      <c r="C43" t="s">
        <v>370</v>
      </c>
      <c r="K43">
        <f t="shared" si="0"/>
        <v>0</v>
      </c>
      <c r="L43" t="b">
        <v>0</v>
      </c>
      <c r="M43" t="b">
        <v>0</v>
      </c>
      <c r="N43" t="b">
        <v>0</v>
      </c>
      <c r="O43" t="e">
        <f>VLOOKUP(H43, stability_ratio!$A:$B, 2, FALSE)</f>
        <v>#N/A</v>
      </c>
      <c r="P43" t="e">
        <f>VLOOKUP(I43, stability_ratio!$A:$B, 2, FALSE)</f>
        <v>#N/A</v>
      </c>
      <c r="Q43" t="e">
        <f>VLOOKUP(J43, stability_ratio!$A:$B, 2, FALSE)</f>
        <v>#N/A</v>
      </c>
      <c r="R43" t="str">
        <f t="shared" si="1"/>
        <v>WT</v>
      </c>
    </row>
    <row r="44" spans="1:18" x14ac:dyDescent="0.3">
      <c r="A44" t="s">
        <v>371</v>
      </c>
      <c r="B44" t="s">
        <v>372</v>
      </c>
      <c r="C44" t="s">
        <v>373</v>
      </c>
      <c r="K44">
        <f t="shared" si="0"/>
        <v>0</v>
      </c>
      <c r="L44" t="b">
        <v>0</v>
      </c>
      <c r="M44" t="b">
        <v>0</v>
      </c>
      <c r="N44" t="b">
        <v>0</v>
      </c>
      <c r="O44" t="e">
        <f>VLOOKUP(H44, stability_ratio!$A:$B, 2, FALSE)</f>
        <v>#N/A</v>
      </c>
      <c r="P44" t="e">
        <f>VLOOKUP(I44, stability_ratio!$A:$B, 2, FALSE)</f>
        <v>#N/A</v>
      </c>
      <c r="Q44" t="e">
        <f>VLOOKUP(J44, stability_ratio!$A:$B, 2, FALSE)</f>
        <v>#N/A</v>
      </c>
      <c r="R44" t="str">
        <f t="shared" si="1"/>
        <v>WT</v>
      </c>
    </row>
    <row r="45" spans="1:18" x14ac:dyDescent="0.3">
      <c r="A45" t="s">
        <v>374</v>
      </c>
      <c r="B45" t="s">
        <v>375</v>
      </c>
      <c r="C45" t="s">
        <v>376</v>
      </c>
      <c r="K45">
        <f t="shared" si="0"/>
        <v>0</v>
      </c>
      <c r="L45" t="b">
        <v>0</v>
      </c>
      <c r="M45" t="b">
        <v>0</v>
      </c>
      <c r="N45" t="b">
        <v>0</v>
      </c>
      <c r="O45" t="e">
        <f>VLOOKUP(H45, stability_ratio!$A:$B, 2, FALSE)</f>
        <v>#N/A</v>
      </c>
      <c r="P45" t="e">
        <f>VLOOKUP(I45, stability_ratio!$A:$B, 2, FALSE)</f>
        <v>#N/A</v>
      </c>
      <c r="Q45" t="e">
        <f>VLOOKUP(J45, stability_ratio!$A:$B, 2, FALSE)</f>
        <v>#N/A</v>
      </c>
      <c r="R45" t="str">
        <f t="shared" si="1"/>
        <v>WT</v>
      </c>
    </row>
    <row r="46" spans="1:18" x14ac:dyDescent="0.3">
      <c r="A46" t="s">
        <v>377</v>
      </c>
      <c r="B46" t="s">
        <v>378</v>
      </c>
      <c r="C46" t="s">
        <v>379</v>
      </c>
      <c r="K46">
        <f t="shared" si="0"/>
        <v>0</v>
      </c>
      <c r="L46" t="b">
        <v>0</v>
      </c>
      <c r="M46" t="b">
        <v>0</v>
      </c>
      <c r="N46" t="b">
        <v>0</v>
      </c>
      <c r="O46" t="e">
        <f>VLOOKUP(H46, stability_ratio!$A:$B, 2, FALSE)</f>
        <v>#N/A</v>
      </c>
      <c r="P46" t="e">
        <f>VLOOKUP(I46, stability_ratio!$A:$B, 2, FALSE)</f>
        <v>#N/A</v>
      </c>
      <c r="Q46" t="e">
        <f>VLOOKUP(J46, stability_ratio!$A:$B, 2, FALSE)</f>
        <v>#N/A</v>
      </c>
      <c r="R46" t="str">
        <f t="shared" si="1"/>
        <v>WT</v>
      </c>
    </row>
    <row r="47" spans="1:18" x14ac:dyDescent="0.3">
      <c r="A47" t="s">
        <v>380</v>
      </c>
      <c r="B47" t="s">
        <v>381</v>
      </c>
      <c r="C47" t="s">
        <v>382</v>
      </c>
      <c r="K47">
        <f t="shared" si="0"/>
        <v>0</v>
      </c>
      <c r="L47" t="b">
        <v>0</v>
      </c>
      <c r="M47" t="b">
        <v>0</v>
      </c>
      <c r="N47" t="b">
        <v>0</v>
      </c>
      <c r="O47" t="e">
        <f>VLOOKUP(H47, stability_ratio!$A:$B, 2, FALSE)</f>
        <v>#N/A</v>
      </c>
      <c r="P47" t="e">
        <f>VLOOKUP(I47, stability_ratio!$A:$B, 2, FALSE)</f>
        <v>#N/A</v>
      </c>
      <c r="Q47" t="e">
        <f>VLOOKUP(J47, stability_ratio!$A:$B, 2, FALSE)</f>
        <v>#N/A</v>
      </c>
      <c r="R47" t="str">
        <f t="shared" si="1"/>
        <v>WT</v>
      </c>
    </row>
    <row r="48" spans="1:18" x14ac:dyDescent="0.3">
      <c r="A48" t="s">
        <v>383</v>
      </c>
      <c r="B48" t="s">
        <v>384</v>
      </c>
      <c r="C48" t="s">
        <v>385</v>
      </c>
      <c r="K48">
        <f t="shared" si="0"/>
        <v>0</v>
      </c>
      <c r="L48" t="b">
        <v>0</v>
      </c>
      <c r="M48" t="b">
        <v>0</v>
      </c>
      <c r="N48" t="b">
        <v>0</v>
      </c>
      <c r="O48" t="e">
        <f>VLOOKUP(H48, stability_ratio!$A:$B, 2, FALSE)</f>
        <v>#N/A</v>
      </c>
      <c r="P48" t="e">
        <f>VLOOKUP(I48, stability_ratio!$A:$B, 2, FALSE)</f>
        <v>#N/A</v>
      </c>
      <c r="Q48" t="e">
        <f>VLOOKUP(J48, stability_ratio!$A:$B, 2, FALSE)</f>
        <v>#N/A</v>
      </c>
      <c r="R48" t="str">
        <f t="shared" si="1"/>
        <v>WT</v>
      </c>
    </row>
    <row r="49" spans="1:18" x14ac:dyDescent="0.3">
      <c r="A49" t="s">
        <v>386</v>
      </c>
      <c r="B49" t="s">
        <v>387</v>
      </c>
      <c r="C49" t="s">
        <v>388</v>
      </c>
      <c r="K49">
        <f t="shared" si="0"/>
        <v>0</v>
      </c>
      <c r="L49" t="b">
        <v>0</v>
      </c>
      <c r="M49" t="b">
        <v>0</v>
      </c>
      <c r="N49" t="b">
        <v>0</v>
      </c>
      <c r="O49" t="e">
        <f>VLOOKUP(H49, stability_ratio!$A:$B, 2, FALSE)</f>
        <v>#N/A</v>
      </c>
      <c r="P49" t="e">
        <f>VLOOKUP(I49, stability_ratio!$A:$B, 2, FALSE)</f>
        <v>#N/A</v>
      </c>
      <c r="Q49" t="e">
        <f>VLOOKUP(J49, stability_ratio!$A:$B, 2, FALSE)</f>
        <v>#N/A</v>
      </c>
      <c r="R49" t="str">
        <f t="shared" si="1"/>
        <v>WT</v>
      </c>
    </row>
    <row r="50" spans="1:18" x14ac:dyDescent="0.3">
      <c r="A50" t="s">
        <v>389</v>
      </c>
      <c r="B50" t="s">
        <v>390</v>
      </c>
      <c r="C50" t="s">
        <v>391</v>
      </c>
      <c r="D50" t="s">
        <v>585</v>
      </c>
      <c r="K50">
        <f t="shared" si="0"/>
        <v>0</v>
      </c>
      <c r="L50" t="b">
        <v>0</v>
      </c>
      <c r="M50" t="b">
        <v>0</v>
      </c>
      <c r="N50" t="b">
        <v>0</v>
      </c>
      <c r="O50" t="e">
        <f>VLOOKUP(H50, stability_ratio!$A:$B, 2, FALSE)</f>
        <v>#N/A</v>
      </c>
      <c r="P50" t="e">
        <f>VLOOKUP(I50, stability_ratio!$A:$B, 2, FALSE)</f>
        <v>#N/A</v>
      </c>
      <c r="Q50" t="e">
        <f>VLOOKUP(J50, stability_ratio!$A:$B, 2, FALSE)</f>
        <v>#N/A</v>
      </c>
      <c r="R50" t="str">
        <f t="shared" si="1"/>
        <v>WT</v>
      </c>
    </row>
    <row r="51" spans="1:18" x14ac:dyDescent="0.3">
      <c r="A51" t="s">
        <v>392</v>
      </c>
      <c r="B51" t="s">
        <v>393</v>
      </c>
      <c r="C51" t="s">
        <v>394</v>
      </c>
      <c r="D51" t="s">
        <v>586</v>
      </c>
      <c r="E51" t="s">
        <v>535</v>
      </c>
      <c r="H51">
        <v>213</v>
      </c>
      <c r="K51">
        <f t="shared" si="0"/>
        <v>1</v>
      </c>
      <c r="L51" t="b">
        <v>0</v>
      </c>
      <c r="M51" t="b">
        <v>0</v>
      </c>
      <c r="N51" t="b">
        <v>0</v>
      </c>
      <c r="O51" t="e">
        <f>VLOOKUP(H51, stability_ratio!$A:$B, 2, FALSE)</f>
        <v>#N/A</v>
      </c>
      <c r="P51" t="e">
        <f>VLOOKUP(I51, stability_ratio!$A:$B, 2, FALSE)</f>
        <v>#N/A</v>
      </c>
      <c r="Q51" t="e">
        <f>VLOOKUP(J51, stability_ratio!$A:$B, 2, FALSE)</f>
        <v>#N/A</v>
      </c>
      <c r="R51" t="str">
        <f t="shared" si="1"/>
        <v>Other</v>
      </c>
    </row>
    <row r="52" spans="1:18" x14ac:dyDescent="0.3">
      <c r="A52" t="s">
        <v>395</v>
      </c>
      <c r="B52" t="s">
        <v>396</v>
      </c>
      <c r="C52" t="s">
        <v>397</v>
      </c>
      <c r="D52" t="s">
        <v>587</v>
      </c>
      <c r="E52" t="s">
        <v>528</v>
      </c>
      <c r="H52">
        <v>882</v>
      </c>
      <c r="K52">
        <f t="shared" si="0"/>
        <v>1</v>
      </c>
      <c r="L52" t="b">
        <v>0</v>
      </c>
      <c r="M52" t="b">
        <v>0</v>
      </c>
      <c r="N52" t="b">
        <v>0</v>
      </c>
      <c r="O52">
        <f>VLOOKUP(H52, stability_ratio!$A:$B, 2, FALSE)</f>
        <v>0.97649450000000004</v>
      </c>
      <c r="P52" t="e">
        <f>VLOOKUP(I52, stability_ratio!$A:$B, 2, FALSE)</f>
        <v>#N/A</v>
      </c>
      <c r="Q52" t="e">
        <f>VLOOKUP(J52, stability_ratio!$A:$B, 2, FALSE)</f>
        <v>#N/A</v>
      </c>
      <c r="R52" t="str">
        <f t="shared" si="1"/>
        <v>R882</v>
      </c>
    </row>
    <row r="53" spans="1:18" x14ac:dyDescent="0.3">
      <c r="A53" t="s">
        <v>398</v>
      </c>
      <c r="B53" t="s">
        <v>399</v>
      </c>
      <c r="C53" t="s">
        <v>400</v>
      </c>
      <c r="D53" t="s">
        <v>588</v>
      </c>
      <c r="E53" t="s">
        <v>528</v>
      </c>
      <c r="H53">
        <v>882</v>
      </c>
      <c r="K53">
        <f t="shared" si="0"/>
        <v>1</v>
      </c>
      <c r="L53" t="b">
        <v>0</v>
      </c>
      <c r="M53" t="b">
        <v>0</v>
      </c>
      <c r="N53" t="b">
        <v>0</v>
      </c>
      <c r="O53">
        <f>VLOOKUP(H53, stability_ratio!$A:$B, 2, FALSE)</f>
        <v>0.97649450000000004</v>
      </c>
      <c r="P53" t="e">
        <f>VLOOKUP(I53, stability_ratio!$A:$B, 2, FALSE)</f>
        <v>#N/A</v>
      </c>
      <c r="Q53" t="e">
        <f>VLOOKUP(J53, stability_ratio!$A:$B, 2, FALSE)</f>
        <v>#N/A</v>
      </c>
      <c r="R53" t="str">
        <f t="shared" si="1"/>
        <v>R882</v>
      </c>
    </row>
    <row r="54" spans="1:18" x14ac:dyDescent="0.3">
      <c r="A54" t="s">
        <v>401</v>
      </c>
      <c r="B54" t="s">
        <v>402</v>
      </c>
      <c r="C54" t="s">
        <v>403</v>
      </c>
      <c r="D54" t="s">
        <v>589</v>
      </c>
      <c r="K54">
        <f t="shared" si="0"/>
        <v>0</v>
      </c>
      <c r="L54" t="b">
        <v>0</v>
      </c>
      <c r="M54" t="b">
        <v>0</v>
      </c>
      <c r="N54" t="b">
        <v>0</v>
      </c>
      <c r="O54" t="e">
        <f>VLOOKUP(H54, stability_ratio!$A:$B, 2, FALSE)</f>
        <v>#N/A</v>
      </c>
      <c r="P54" t="e">
        <f>VLOOKUP(I54, stability_ratio!$A:$B, 2, FALSE)</f>
        <v>#N/A</v>
      </c>
      <c r="Q54" t="e">
        <f>VLOOKUP(J54, stability_ratio!$A:$B, 2, FALSE)</f>
        <v>#N/A</v>
      </c>
      <c r="R54" t="str">
        <f t="shared" si="1"/>
        <v>WT</v>
      </c>
    </row>
    <row r="55" spans="1:18" x14ac:dyDescent="0.3">
      <c r="A55" t="s">
        <v>404</v>
      </c>
      <c r="B55" t="s">
        <v>405</v>
      </c>
      <c r="C55" t="s">
        <v>406</v>
      </c>
      <c r="D55" t="s">
        <v>590</v>
      </c>
      <c r="K55">
        <f t="shared" si="0"/>
        <v>0</v>
      </c>
      <c r="L55" t="b">
        <v>0</v>
      </c>
      <c r="M55" t="b">
        <v>0</v>
      </c>
      <c r="N55" t="b">
        <v>0</v>
      </c>
      <c r="O55" t="e">
        <f>VLOOKUP(H55, stability_ratio!$A:$B, 2, FALSE)</f>
        <v>#N/A</v>
      </c>
      <c r="P55" t="e">
        <f>VLOOKUP(I55, stability_ratio!$A:$B, 2, FALSE)</f>
        <v>#N/A</v>
      </c>
      <c r="Q55" t="e">
        <f>VLOOKUP(J55, stability_ratio!$A:$B, 2, FALSE)</f>
        <v>#N/A</v>
      </c>
      <c r="R55" t="str">
        <f t="shared" si="1"/>
        <v>WT</v>
      </c>
    </row>
    <row r="56" spans="1:18" x14ac:dyDescent="0.3">
      <c r="A56" t="s">
        <v>407</v>
      </c>
      <c r="B56" t="s">
        <v>408</v>
      </c>
      <c r="C56" t="s">
        <v>409</v>
      </c>
      <c r="D56" t="s">
        <v>591</v>
      </c>
      <c r="E56" t="s">
        <v>533</v>
      </c>
      <c r="H56">
        <v>882</v>
      </c>
      <c r="K56">
        <f t="shared" si="0"/>
        <v>1</v>
      </c>
      <c r="L56" t="b">
        <v>0</v>
      </c>
      <c r="M56" t="b">
        <v>0</v>
      </c>
      <c r="N56" t="b">
        <v>0</v>
      </c>
      <c r="O56">
        <f>VLOOKUP(H56, stability_ratio!$A:$B, 2, FALSE)</f>
        <v>0.97649450000000004</v>
      </c>
      <c r="P56" t="e">
        <f>VLOOKUP(I56, stability_ratio!$A:$B, 2, FALSE)</f>
        <v>#N/A</v>
      </c>
      <c r="Q56" t="e">
        <f>VLOOKUP(J56, stability_ratio!$A:$B, 2, FALSE)</f>
        <v>#N/A</v>
      </c>
      <c r="R56" t="str">
        <f t="shared" si="1"/>
        <v>R882</v>
      </c>
    </row>
    <row r="57" spans="1:18" x14ac:dyDescent="0.3">
      <c r="A57" t="s">
        <v>410</v>
      </c>
      <c r="B57" t="s">
        <v>411</v>
      </c>
      <c r="C57" t="s">
        <v>412</v>
      </c>
      <c r="D57" t="s">
        <v>592</v>
      </c>
      <c r="E57" t="s">
        <v>533</v>
      </c>
      <c r="H57">
        <v>882</v>
      </c>
      <c r="K57">
        <f t="shared" si="0"/>
        <v>1</v>
      </c>
      <c r="L57" t="b">
        <v>0</v>
      </c>
      <c r="M57" t="b">
        <v>0</v>
      </c>
      <c r="N57" t="b">
        <v>0</v>
      </c>
      <c r="O57">
        <f>VLOOKUP(H57, stability_ratio!$A:$B, 2, FALSE)</f>
        <v>0.97649450000000004</v>
      </c>
      <c r="P57" t="e">
        <f>VLOOKUP(I57, stability_ratio!$A:$B, 2, FALSE)</f>
        <v>#N/A</v>
      </c>
      <c r="Q57" t="e">
        <f>VLOOKUP(J57, stability_ratio!$A:$B, 2, FALSE)</f>
        <v>#N/A</v>
      </c>
      <c r="R57" t="str">
        <f t="shared" si="1"/>
        <v>R882</v>
      </c>
    </row>
    <row r="58" spans="1:18" x14ac:dyDescent="0.3">
      <c r="A58" t="s">
        <v>413</v>
      </c>
      <c r="B58" t="s">
        <v>414</v>
      </c>
      <c r="C58" t="s">
        <v>415</v>
      </c>
      <c r="D58" t="s">
        <v>593</v>
      </c>
      <c r="E58" t="s">
        <v>533</v>
      </c>
      <c r="F58" t="s">
        <v>540</v>
      </c>
      <c r="H58">
        <v>882</v>
      </c>
      <c r="I58">
        <v>867</v>
      </c>
      <c r="K58">
        <f t="shared" si="0"/>
        <v>2</v>
      </c>
      <c r="L58" t="b">
        <v>0</v>
      </c>
      <c r="M58" t="b">
        <v>0</v>
      </c>
      <c r="N58" t="b">
        <v>0</v>
      </c>
      <c r="O58">
        <f>VLOOKUP(H58, stability_ratio!$A:$B, 2, FALSE)</f>
        <v>0.97649450000000004</v>
      </c>
      <c r="P58" t="e">
        <f>VLOOKUP(I58, stability_ratio!$A:$B, 2, FALSE)</f>
        <v>#N/A</v>
      </c>
      <c r="Q58" t="e">
        <f>VLOOKUP(J58, stability_ratio!$A:$B, 2, FALSE)</f>
        <v>#N/A</v>
      </c>
      <c r="R58" t="str">
        <f t="shared" si="1"/>
        <v>Other</v>
      </c>
    </row>
    <row r="59" spans="1:18" x14ac:dyDescent="0.3">
      <c r="A59" t="s">
        <v>416</v>
      </c>
      <c r="B59" t="s">
        <v>417</v>
      </c>
      <c r="C59" t="s">
        <v>418</v>
      </c>
      <c r="D59" t="s">
        <v>594</v>
      </c>
      <c r="E59" t="s">
        <v>533</v>
      </c>
      <c r="H59">
        <v>882</v>
      </c>
      <c r="K59">
        <f t="shared" si="0"/>
        <v>1</v>
      </c>
      <c r="L59" t="b">
        <v>0</v>
      </c>
      <c r="M59" t="b">
        <v>0</v>
      </c>
      <c r="N59" t="b">
        <v>0</v>
      </c>
      <c r="O59">
        <f>VLOOKUP(H59, stability_ratio!$A:$B, 2, FALSE)</f>
        <v>0.97649450000000004</v>
      </c>
      <c r="P59" t="e">
        <f>VLOOKUP(I59, stability_ratio!$A:$B, 2, FALSE)</f>
        <v>#N/A</v>
      </c>
      <c r="Q59" t="e">
        <f>VLOOKUP(J59, stability_ratio!$A:$B, 2, FALSE)</f>
        <v>#N/A</v>
      </c>
      <c r="R59" t="str">
        <f t="shared" si="1"/>
        <v>R882</v>
      </c>
    </row>
    <row r="60" spans="1:18" x14ac:dyDescent="0.3">
      <c r="A60" t="s">
        <v>419</v>
      </c>
      <c r="B60" t="s">
        <v>420</v>
      </c>
      <c r="C60" t="s">
        <v>421</v>
      </c>
      <c r="D60" t="s">
        <v>595</v>
      </c>
      <c r="E60" t="s">
        <v>533</v>
      </c>
      <c r="H60">
        <v>882</v>
      </c>
      <c r="K60">
        <f t="shared" si="0"/>
        <v>1</v>
      </c>
      <c r="L60" t="b">
        <v>0</v>
      </c>
      <c r="M60" t="b">
        <v>0</v>
      </c>
      <c r="N60" t="b">
        <v>0</v>
      </c>
      <c r="O60">
        <f>VLOOKUP(H60, stability_ratio!$A:$B, 2, FALSE)</f>
        <v>0.97649450000000004</v>
      </c>
      <c r="P60" t="e">
        <f>VLOOKUP(I60, stability_ratio!$A:$B, 2, FALSE)</f>
        <v>#N/A</v>
      </c>
      <c r="Q60" t="e">
        <f>VLOOKUP(J60, stability_ratio!$A:$B, 2, FALSE)</f>
        <v>#N/A</v>
      </c>
      <c r="R60" t="str">
        <f t="shared" si="1"/>
        <v>R882</v>
      </c>
    </row>
    <row r="61" spans="1:18" x14ac:dyDescent="0.3">
      <c r="A61" t="s">
        <v>422</v>
      </c>
      <c r="B61" t="s">
        <v>423</v>
      </c>
      <c r="C61" t="s">
        <v>424</v>
      </c>
      <c r="D61" t="s">
        <v>596</v>
      </c>
      <c r="E61" t="s">
        <v>533</v>
      </c>
      <c r="H61">
        <v>882</v>
      </c>
      <c r="K61">
        <f t="shared" si="0"/>
        <v>1</v>
      </c>
      <c r="L61" t="b">
        <v>0</v>
      </c>
      <c r="M61" t="b">
        <v>0</v>
      </c>
      <c r="N61" t="b">
        <v>0</v>
      </c>
      <c r="O61">
        <f>VLOOKUP(H61, stability_ratio!$A:$B, 2, FALSE)</f>
        <v>0.97649450000000004</v>
      </c>
      <c r="P61" t="e">
        <f>VLOOKUP(I61, stability_ratio!$A:$B, 2, FALSE)</f>
        <v>#N/A</v>
      </c>
      <c r="Q61" t="e">
        <f>VLOOKUP(J61, stability_ratio!$A:$B, 2, FALSE)</f>
        <v>#N/A</v>
      </c>
      <c r="R61" t="str">
        <f t="shared" si="1"/>
        <v>R882</v>
      </c>
    </row>
    <row r="62" spans="1:18" x14ac:dyDescent="0.3">
      <c r="A62" t="s">
        <v>425</v>
      </c>
      <c r="B62" t="s">
        <v>426</v>
      </c>
      <c r="C62" t="s">
        <v>427</v>
      </c>
      <c r="D62" t="s">
        <v>597</v>
      </c>
      <c r="K62">
        <f t="shared" si="0"/>
        <v>0</v>
      </c>
      <c r="L62" t="b">
        <v>0</v>
      </c>
      <c r="M62" t="b">
        <v>0</v>
      </c>
      <c r="N62" t="b">
        <v>0</v>
      </c>
      <c r="O62" t="e">
        <f>VLOOKUP(H62, stability_ratio!$A:$B, 2, FALSE)</f>
        <v>#N/A</v>
      </c>
      <c r="P62" t="e">
        <f>VLOOKUP(I62, stability_ratio!$A:$B, 2, FALSE)</f>
        <v>#N/A</v>
      </c>
      <c r="Q62" t="e">
        <f>VLOOKUP(J62, stability_ratio!$A:$B, 2, FALSE)</f>
        <v>#N/A</v>
      </c>
      <c r="R62" t="str">
        <f t="shared" si="1"/>
        <v>WT</v>
      </c>
    </row>
    <row r="63" spans="1:18" x14ac:dyDescent="0.3">
      <c r="A63" t="s">
        <v>428</v>
      </c>
      <c r="B63" t="s">
        <v>429</v>
      </c>
      <c r="C63" t="s">
        <v>430</v>
      </c>
      <c r="D63" t="s">
        <v>598</v>
      </c>
      <c r="K63">
        <f t="shared" si="0"/>
        <v>0</v>
      </c>
      <c r="L63" t="b">
        <v>0</v>
      </c>
      <c r="M63" t="b">
        <v>0</v>
      </c>
      <c r="N63" t="b">
        <v>0</v>
      </c>
      <c r="O63" t="e">
        <f>VLOOKUP(H63, stability_ratio!$A:$B, 2, FALSE)</f>
        <v>#N/A</v>
      </c>
      <c r="P63" t="e">
        <f>VLOOKUP(I63, stability_ratio!$A:$B, 2, FALSE)</f>
        <v>#N/A</v>
      </c>
      <c r="Q63" t="e">
        <f>VLOOKUP(J63, stability_ratio!$A:$B, 2, FALSE)</f>
        <v>#N/A</v>
      </c>
      <c r="R63" t="str">
        <f t="shared" si="1"/>
        <v>WT</v>
      </c>
    </row>
    <row r="64" spans="1:18" x14ac:dyDescent="0.3">
      <c r="A64" t="s">
        <v>431</v>
      </c>
      <c r="B64" t="s">
        <v>432</v>
      </c>
      <c r="C64" t="s">
        <v>433</v>
      </c>
      <c r="K64">
        <f t="shared" si="0"/>
        <v>0</v>
      </c>
      <c r="L64" t="b">
        <v>0</v>
      </c>
      <c r="M64" t="b">
        <v>0</v>
      </c>
      <c r="N64" t="b">
        <v>0</v>
      </c>
      <c r="O64" t="e">
        <f>VLOOKUP(H64, stability_ratio!$A:$B, 2, FALSE)</f>
        <v>#N/A</v>
      </c>
      <c r="P64" t="e">
        <f>VLOOKUP(I64, stability_ratio!$A:$B, 2, FALSE)</f>
        <v>#N/A</v>
      </c>
      <c r="Q64" t="e">
        <f>VLOOKUP(J64, stability_ratio!$A:$B, 2, FALSE)</f>
        <v>#N/A</v>
      </c>
      <c r="R64" t="str">
        <f t="shared" si="1"/>
        <v>WT</v>
      </c>
    </row>
    <row r="65" spans="1:18" x14ac:dyDescent="0.3">
      <c r="A65" t="s">
        <v>434</v>
      </c>
      <c r="B65" t="s">
        <v>435</v>
      </c>
      <c r="C65" t="s">
        <v>436</v>
      </c>
      <c r="K65">
        <f t="shared" si="0"/>
        <v>0</v>
      </c>
      <c r="L65" t="b">
        <v>0</v>
      </c>
      <c r="M65" t="b">
        <v>0</v>
      </c>
      <c r="N65" t="b">
        <v>0</v>
      </c>
      <c r="O65" t="e">
        <f>VLOOKUP(H65, stability_ratio!$A:$B, 2, FALSE)</f>
        <v>#N/A</v>
      </c>
      <c r="P65" t="e">
        <f>VLOOKUP(I65, stability_ratio!$A:$B, 2, FALSE)</f>
        <v>#N/A</v>
      </c>
      <c r="Q65" t="e">
        <f>VLOOKUP(J65, stability_ratio!$A:$B, 2, FALSE)</f>
        <v>#N/A</v>
      </c>
      <c r="R65" t="str">
        <f t="shared" si="1"/>
        <v>WT</v>
      </c>
    </row>
    <row r="66" spans="1:18" x14ac:dyDescent="0.3">
      <c r="A66" t="s">
        <v>437</v>
      </c>
      <c r="B66" t="s">
        <v>438</v>
      </c>
      <c r="C66" t="s">
        <v>439</v>
      </c>
      <c r="D66" t="s">
        <v>599</v>
      </c>
      <c r="K66">
        <f t="shared" si="0"/>
        <v>0</v>
      </c>
      <c r="L66" t="b">
        <v>0</v>
      </c>
      <c r="M66" t="b">
        <v>0</v>
      </c>
      <c r="N66" t="b">
        <v>0</v>
      </c>
      <c r="O66" t="e">
        <f>VLOOKUP(H66, stability_ratio!$A:$B, 2, FALSE)</f>
        <v>#N/A</v>
      </c>
      <c r="P66" t="e">
        <f>VLOOKUP(I66, stability_ratio!$A:$B, 2, FALSE)</f>
        <v>#N/A</v>
      </c>
      <c r="Q66" t="e">
        <f>VLOOKUP(J66, stability_ratio!$A:$B, 2, FALSE)</f>
        <v>#N/A</v>
      </c>
      <c r="R66" t="str">
        <f t="shared" si="1"/>
        <v>WT</v>
      </c>
    </row>
    <row r="67" spans="1:18" x14ac:dyDescent="0.3">
      <c r="A67" t="s">
        <v>440</v>
      </c>
      <c r="B67" t="s">
        <v>441</v>
      </c>
      <c r="C67" t="s">
        <v>442</v>
      </c>
      <c r="D67" t="s">
        <v>600</v>
      </c>
      <c r="K67">
        <f t="shared" ref="K67:K95" si="2">COUNTA(E67:G67)</f>
        <v>0</v>
      </c>
      <c r="L67" t="b">
        <v>0</v>
      </c>
      <c r="M67" t="b">
        <v>0</v>
      </c>
      <c r="N67" t="b">
        <v>0</v>
      </c>
      <c r="O67" t="e">
        <f>VLOOKUP(H67, stability_ratio!$A:$B, 2, FALSE)</f>
        <v>#N/A</v>
      </c>
      <c r="P67" t="e">
        <f>VLOOKUP(I67, stability_ratio!$A:$B, 2, FALSE)</f>
        <v>#N/A</v>
      </c>
      <c r="Q67" t="e">
        <f>VLOOKUP(J67, stability_ratio!$A:$B, 2, FALSE)</f>
        <v>#N/A</v>
      </c>
      <c r="R67" t="str">
        <f t="shared" ref="R67:R95" si="3">IF(K67=0, "WT", IF(K67&gt;1, "Other", IF(OR(H67 = 882, I67 = 882, J67=882), "R882", IF(OR(OR(L67, M67, N67), OR(IF(ISNUMBER(O67), O67 &lt; 0.75, FALSE), IF(ISNUMBER(P67), P67 &lt; 0.75, FALSE), IF(ISNUMBER(Q67), Q67 &lt; 0.75, FALSE))), "INS", "Other"))))</f>
        <v>WT</v>
      </c>
    </row>
    <row r="68" spans="1:18" x14ac:dyDescent="0.3">
      <c r="A68" t="s">
        <v>443</v>
      </c>
      <c r="B68" t="s">
        <v>444</v>
      </c>
      <c r="C68" t="s">
        <v>445</v>
      </c>
      <c r="D68" t="s">
        <v>601</v>
      </c>
      <c r="K68">
        <f t="shared" si="2"/>
        <v>0</v>
      </c>
      <c r="L68" t="b">
        <v>0</v>
      </c>
      <c r="M68" t="b">
        <v>0</v>
      </c>
      <c r="N68" t="b">
        <v>0</v>
      </c>
      <c r="O68" t="e">
        <f>VLOOKUP(H68, stability_ratio!$A:$B, 2, FALSE)</f>
        <v>#N/A</v>
      </c>
      <c r="P68" t="e">
        <f>VLOOKUP(I68, stability_ratio!$A:$B, 2, FALSE)</f>
        <v>#N/A</v>
      </c>
      <c r="Q68" t="e">
        <f>VLOOKUP(J68, stability_ratio!$A:$B, 2, FALSE)</f>
        <v>#N/A</v>
      </c>
      <c r="R68" t="str">
        <f t="shared" si="3"/>
        <v>WT</v>
      </c>
    </row>
    <row r="69" spans="1:18" x14ac:dyDescent="0.3">
      <c r="A69" t="s">
        <v>446</v>
      </c>
      <c r="B69" t="s">
        <v>447</v>
      </c>
      <c r="C69" t="s">
        <v>448</v>
      </c>
      <c r="D69" t="s">
        <v>602</v>
      </c>
      <c r="K69">
        <f t="shared" si="2"/>
        <v>0</v>
      </c>
      <c r="L69" t="b">
        <v>0</v>
      </c>
      <c r="M69" t="b">
        <v>0</v>
      </c>
      <c r="N69" t="b">
        <v>0</v>
      </c>
      <c r="O69" t="e">
        <f>VLOOKUP(H69, stability_ratio!$A:$B, 2, FALSE)</f>
        <v>#N/A</v>
      </c>
      <c r="P69" t="e">
        <f>VLOOKUP(I69, stability_ratio!$A:$B, 2, FALSE)</f>
        <v>#N/A</v>
      </c>
      <c r="Q69" t="e">
        <f>VLOOKUP(J69, stability_ratio!$A:$B, 2, FALSE)</f>
        <v>#N/A</v>
      </c>
      <c r="R69" t="str">
        <f t="shared" si="3"/>
        <v>WT</v>
      </c>
    </row>
    <row r="70" spans="1:18" x14ac:dyDescent="0.3">
      <c r="A70" t="s">
        <v>449</v>
      </c>
      <c r="B70" t="s">
        <v>450</v>
      </c>
      <c r="C70" t="s">
        <v>451</v>
      </c>
      <c r="K70">
        <f t="shared" si="2"/>
        <v>0</v>
      </c>
      <c r="L70" t="b">
        <v>0</v>
      </c>
      <c r="M70" t="b">
        <v>0</v>
      </c>
      <c r="N70" t="b">
        <v>0</v>
      </c>
      <c r="O70" t="e">
        <f>VLOOKUP(H70, stability_ratio!$A:$B, 2, FALSE)</f>
        <v>#N/A</v>
      </c>
      <c r="P70" t="e">
        <f>VLOOKUP(I70, stability_ratio!$A:$B, 2, FALSE)</f>
        <v>#N/A</v>
      </c>
      <c r="Q70" t="e">
        <f>VLOOKUP(J70, stability_ratio!$A:$B, 2, FALSE)</f>
        <v>#N/A</v>
      </c>
      <c r="R70" t="str">
        <f t="shared" si="3"/>
        <v>WT</v>
      </c>
    </row>
    <row r="71" spans="1:18" x14ac:dyDescent="0.3">
      <c r="A71" t="s">
        <v>452</v>
      </c>
      <c r="B71" t="s">
        <v>453</v>
      </c>
      <c r="C71" t="s">
        <v>454</v>
      </c>
      <c r="K71">
        <f t="shared" si="2"/>
        <v>0</v>
      </c>
      <c r="L71" t="b">
        <v>0</v>
      </c>
      <c r="M71" t="b">
        <v>0</v>
      </c>
      <c r="N71" t="b">
        <v>0</v>
      </c>
      <c r="O71" t="e">
        <f>VLOOKUP(H71, stability_ratio!$A:$B, 2, FALSE)</f>
        <v>#N/A</v>
      </c>
      <c r="P71" t="e">
        <f>VLOOKUP(I71, stability_ratio!$A:$B, 2, FALSE)</f>
        <v>#N/A</v>
      </c>
      <c r="Q71" t="e">
        <f>VLOOKUP(J71, stability_ratio!$A:$B, 2, FALSE)</f>
        <v>#N/A</v>
      </c>
      <c r="R71" t="str">
        <f t="shared" si="3"/>
        <v>WT</v>
      </c>
    </row>
    <row r="72" spans="1:18" x14ac:dyDescent="0.3">
      <c r="A72" t="s">
        <v>455</v>
      </c>
      <c r="B72" t="s">
        <v>456</v>
      </c>
      <c r="C72" t="s">
        <v>457</v>
      </c>
      <c r="K72">
        <f t="shared" si="2"/>
        <v>0</v>
      </c>
      <c r="L72" t="b">
        <v>0</v>
      </c>
      <c r="M72" t="b">
        <v>0</v>
      </c>
      <c r="N72" t="b">
        <v>0</v>
      </c>
      <c r="O72" t="e">
        <f>VLOOKUP(H72, stability_ratio!$A:$B, 2, FALSE)</f>
        <v>#N/A</v>
      </c>
      <c r="P72" t="e">
        <f>VLOOKUP(I72, stability_ratio!$A:$B, 2, FALSE)</f>
        <v>#N/A</v>
      </c>
      <c r="Q72" t="e">
        <f>VLOOKUP(J72, stability_ratio!$A:$B, 2, FALSE)</f>
        <v>#N/A</v>
      </c>
      <c r="R72" t="str">
        <f t="shared" si="3"/>
        <v>WT</v>
      </c>
    </row>
    <row r="73" spans="1:18" x14ac:dyDescent="0.3">
      <c r="A73" t="s">
        <v>458</v>
      </c>
      <c r="B73" t="s">
        <v>459</v>
      </c>
      <c r="C73" t="s">
        <v>460</v>
      </c>
      <c r="K73">
        <f t="shared" si="2"/>
        <v>0</v>
      </c>
      <c r="L73" t="b">
        <v>0</v>
      </c>
      <c r="M73" t="b">
        <v>0</v>
      </c>
      <c r="N73" t="b">
        <v>0</v>
      </c>
      <c r="O73" t="e">
        <f>VLOOKUP(H73, stability_ratio!$A:$B, 2, FALSE)</f>
        <v>#N/A</v>
      </c>
      <c r="P73" t="e">
        <f>VLOOKUP(I73, stability_ratio!$A:$B, 2, FALSE)</f>
        <v>#N/A</v>
      </c>
      <c r="Q73" t="e">
        <f>VLOOKUP(J73, stability_ratio!$A:$B, 2, FALSE)</f>
        <v>#N/A</v>
      </c>
      <c r="R73" t="str">
        <f t="shared" si="3"/>
        <v>WT</v>
      </c>
    </row>
    <row r="74" spans="1:18" x14ac:dyDescent="0.3">
      <c r="A74" t="s">
        <v>461</v>
      </c>
      <c r="B74" t="s">
        <v>462</v>
      </c>
      <c r="C74" t="s">
        <v>463</v>
      </c>
      <c r="D74" t="s">
        <v>603</v>
      </c>
      <c r="E74" t="s">
        <v>533</v>
      </c>
      <c r="H74">
        <v>882</v>
      </c>
      <c r="K74">
        <f t="shared" si="2"/>
        <v>1</v>
      </c>
      <c r="L74" t="b">
        <v>0</v>
      </c>
      <c r="M74" t="b">
        <v>0</v>
      </c>
      <c r="N74" t="b">
        <v>0</v>
      </c>
      <c r="O74">
        <f>VLOOKUP(H74, stability_ratio!$A:$B, 2, FALSE)</f>
        <v>0.97649450000000004</v>
      </c>
      <c r="P74" t="e">
        <f>VLOOKUP(I74, stability_ratio!$A:$B, 2, FALSE)</f>
        <v>#N/A</v>
      </c>
      <c r="Q74" t="e">
        <f>VLOOKUP(J74, stability_ratio!$A:$B, 2, FALSE)</f>
        <v>#N/A</v>
      </c>
      <c r="R74" t="str">
        <f t="shared" si="3"/>
        <v>R882</v>
      </c>
    </row>
    <row r="75" spans="1:18" x14ac:dyDescent="0.3">
      <c r="A75" t="s">
        <v>464</v>
      </c>
      <c r="B75" t="s">
        <v>465</v>
      </c>
      <c r="C75" t="s">
        <v>466</v>
      </c>
      <c r="D75" t="s">
        <v>604</v>
      </c>
      <c r="E75" t="s">
        <v>533</v>
      </c>
      <c r="H75">
        <v>882</v>
      </c>
      <c r="K75">
        <f t="shared" si="2"/>
        <v>1</v>
      </c>
      <c r="L75" t="b">
        <v>0</v>
      </c>
      <c r="M75" t="b">
        <v>0</v>
      </c>
      <c r="N75" t="b">
        <v>0</v>
      </c>
      <c r="O75">
        <f>VLOOKUP(H75, stability_ratio!$A:$B, 2, FALSE)</f>
        <v>0.97649450000000004</v>
      </c>
      <c r="P75" t="e">
        <f>VLOOKUP(I75, stability_ratio!$A:$B, 2, FALSE)</f>
        <v>#N/A</v>
      </c>
      <c r="Q75" t="e">
        <f>VLOOKUP(J75, stability_ratio!$A:$B, 2, FALSE)</f>
        <v>#N/A</v>
      </c>
      <c r="R75" t="str">
        <f t="shared" si="3"/>
        <v>R882</v>
      </c>
    </row>
    <row r="76" spans="1:18" x14ac:dyDescent="0.3">
      <c r="A76" t="s">
        <v>467</v>
      </c>
      <c r="B76" t="s">
        <v>468</v>
      </c>
      <c r="C76" t="s">
        <v>469</v>
      </c>
      <c r="D76" t="s">
        <v>605</v>
      </c>
      <c r="K76">
        <f t="shared" si="2"/>
        <v>0</v>
      </c>
      <c r="L76" t="b">
        <v>0</v>
      </c>
      <c r="M76" t="b">
        <v>0</v>
      </c>
      <c r="N76" t="b">
        <v>0</v>
      </c>
      <c r="O76" t="e">
        <f>VLOOKUP(H76, stability_ratio!$A:$B, 2, FALSE)</f>
        <v>#N/A</v>
      </c>
      <c r="P76" t="e">
        <f>VLOOKUP(I76, stability_ratio!$A:$B, 2, FALSE)</f>
        <v>#N/A</v>
      </c>
      <c r="Q76" t="e">
        <f>VLOOKUP(J76, stability_ratio!$A:$B, 2, FALSE)</f>
        <v>#N/A</v>
      </c>
      <c r="R76" t="str">
        <f t="shared" si="3"/>
        <v>WT</v>
      </c>
    </row>
    <row r="77" spans="1:18" x14ac:dyDescent="0.3">
      <c r="A77" t="s">
        <v>470</v>
      </c>
      <c r="B77" t="s">
        <v>471</v>
      </c>
      <c r="C77" t="s">
        <v>472</v>
      </c>
      <c r="D77" t="s">
        <v>606</v>
      </c>
      <c r="K77">
        <f t="shared" si="2"/>
        <v>0</v>
      </c>
      <c r="L77" t="b">
        <v>0</v>
      </c>
      <c r="M77" t="b">
        <v>0</v>
      </c>
      <c r="N77" t="b">
        <v>0</v>
      </c>
      <c r="O77" t="e">
        <f>VLOOKUP(H77, stability_ratio!$A:$B, 2, FALSE)</f>
        <v>#N/A</v>
      </c>
      <c r="P77" t="e">
        <f>VLOOKUP(I77, stability_ratio!$A:$B, 2, FALSE)</f>
        <v>#N/A</v>
      </c>
      <c r="Q77" t="e">
        <f>VLOOKUP(J77, stability_ratio!$A:$B, 2, FALSE)</f>
        <v>#N/A</v>
      </c>
      <c r="R77" t="str">
        <f t="shared" si="3"/>
        <v>WT</v>
      </c>
    </row>
    <row r="78" spans="1:18" x14ac:dyDescent="0.3">
      <c r="A78" t="s">
        <v>473</v>
      </c>
      <c r="B78" t="s">
        <v>474</v>
      </c>
      <c r="C78" t="s">
        <v>475</v>
      </c>
      <c r="D78" t="s">
        <v>607</v>
      </c>
      <c r="K78">
        <f t="shared" si="2"/>
        <v>0</v>
      </c>
      <c r="L78" t="b">
        <v>0</v>
      </c>
      <c r="M78" t="b">
        <v>0</v>
      </c>
      <c r="N78" t="b">
        <v>0</v>
      </c>
      <c r="O78" t="e">
        <f>VLOOKUP(H78, stability_ratio!$A:$B, 2, FALSE)</f>
        <v>#N/A</v>
      </c>
      <c r="P78" t="e">
        <f>VLOOKUP(I78, stability_ratio!$A:$B, 2, FALSE)</f>
        <v>#N/A</v>
      </c>
      <c r="Q78" t="e">
        <f>VLOOKUP(J78, stability_ratio!$A:$B, 2, FALSE)</f>
        <v>#N/A</v>
      </c>
      <c r="R78" t="str">
        <f t="shared" si="3"/>
        <v>WT</v>
      </c>
    </row>
    <row r="79" spans="1:18" x14ac:dyDescent="0.3">
      <c r="A79" t="s">
        <v>476</v>
      </c>
      <c r="B79" t="s">
        <v>477</v>
      </c>
      <c r="C79" t="s">
        <v>478</v>
      </c>
      <c r="D79" t="s">
        <v>608</v>
      </c>
      <c r="K79">
        <f t="shared" si="2"/>
        <v>0</v>
      </c>
      <c r="L79" t="b">
        <v>0</v>
      </c>
      <c r="M79" t="b">
        <v>0</v>
      </c>
      <c r="N79" t="b">
        <v>0</v>
      </c>
      <c r="O79" t="e">
        <f>VLOOKUP(H79, stability_ratio!$A:$B, 2, FALSE)</f>
        <v>#N/A</v>
      </c>
      <c r="P79" t="e">
        <f>VLOOKUP(I79, stability_ratio!$A:$B, 2, FALSE)</f>
        <v>#N/A</v>
      </c>
      <c r="Q79" t="e">
        <f>VLOOKUP(J79, stability_ratio!$A:$B, 2, FALSE)</f>
        <v>#N/A</v>
      </c>
      <c r="R79" t="str">
        <f t="shared" si="3"/>
        <v>WT</v>
      </c>
    </row>
    <row r="80" spans="1:18" x14ac:dyDescent="0.3">
      <c r="A80" t="s">
        <v>479</v>
      </c>
      <c r="B80" t="s">
        <v>480</v>
      </c>
      <c r="C80" t="s">
        <v>481</v>
      </c>
      <c r="D80" t="s">
        <v>609</v>
      </c>
      <c r="E80" t="s">
        <v>528</v>
      </c>
      <c r="H80">
        <v>882</v>
      </c>
      <c r="K80">
        <f t="shared" si="2"/>
        <v>1</v>
      </c>
      <c r="L80" t="b">
        <v>0</v>
      </c>
      <c r="M80" t="b">
        <v>0</v>
      </c>
      <c r="N80" t="b">
        <v>0</v>
      </c>
      <c r="O80">
        <f>VLOOKUP(H80, stability_ratio!$A:$B, 2, FALSE)</f>
        <v>0.97649450000000004</v>
      </c>
      <c r="P80" t="e">
        <f>VLOOKUP(I80, stability_ratio!$A:$B, 2, FALSE)</f>
        <v>#N/A</v>
      </c>
      <c r="Q80" t="e">
        <f>VLOOKUP(J80, stability_ratio!$A:$B, 2, FALSE)</f>
        <v>#N/A</v>
      </c>
      <c r="R80" t="str">
        <f t="shared" si="3"/>
        <v>R882</v>
      </c>
    </row>
    <row r="81" spans="1:18" x14ac:dyDescent="0.3">
      <c r="A81" t="s">
        <v>482</v>
      </c>
      <c r="B81" t="s">
        <v>483</v>
      </c>
      <c r="C81" t="s">
        <v>484</v>
      </c>
      <c r="D81" t="s">
        <v>610</v>
      </c>
      <c r="E81" t="s">
        <v>528</v>
      </c>
      <c r="H81">
        <v>882</v>
      </c>
      <c r="K81">
        <f t="shared" si="2"/>
        <v>1</v>
      </c>
      <c r="L81" t="b">
        <v>0</v>
      </c>
      <c r="M81" t="b">
        <v>0</v>
      </c>
      <c r="N81" t="b">
        <v>0</v>
      </c>
      <c r="O81">
        <f>VLOOKUP(H81, stability_ratio!$A:$B, 2, FALSE)</f>
        <v>0.97649450000000004</v>
      </c>
      <c r="P81" t="e">
        <f>VLOOKUP(I81, stability_ratio!$A:$B, 2, FALSE)</f>
        <v>#N/A</v>
      </c>
      <c r="Q81" t="e">
        <f>VLOOKUP(J81, stability_ratio!$A:$B, 2, FALSE)</f>
        <v>#N/A</v>
      </c>
      <c r="R81" t="str">
        <f t="shared" si="3"/>
        <v>R882</v>
      </c>
    </row>
    <row r="82" spans="1:18" x14ac:dyDescent="0.3">
      <c r="A82" t="s">
        <v>485</v>
      </c>
      <c r="B82" t="s">
        <v>486</v>
      </c>
      <c r="C82" t="s">
        <v>487</v>
      </c>
      <c r="D82" t="s">
        <v>611</v>
      </c>
      <c r="E82" t="s">
        <v>533</v>
      </c>
      <c r="H82">
        <v>882</v>
      </c>
      <c r="K82">
        <f t="shared" si="2"/>
        <v>1</v>
      </c>
      <c r="L82" t="b">
        <v>0</v>
      </c>
      <c r="M82" t="b">
        <v>0</v>
      </c>
      <c r="N82" t="b">
        <v>0</v>
      </c>
      <c r="O82">
        <f>VLOOKUP(H82, stability_ratio!$A:$B, 2, FALSE)</f>
        <v>0.97649450000000004</v>
      </c>
      <c r="P82" t="e">
        <f>VLOOKUP(I82, stability_ratio!$A:$B, 2, FALSE)</f>
        <v>#N/A</v>
      </c>
      <c r="Q82" t="e">
        <f>VLOOKUP(J82, stability_ratio!$A:$B, 2, FALSE)</f>
        <v>#N/A</v>
      </c>
      <c r="R82" t="str">
        <f t="shared" si="3"/>
        <v>R882</v>
      </c>
    </row>
    <row r="83" spans="1:18" x14ac:dyDescent="0.3">
      <c r="A83" t="s">
        <v>488</v>
      </c>
      <c r="B83" t="s">
        <v>489</v>
      </c>
      <c r="C83" t="s">
        <v>490</v>
      </c>
      <c r="D83" t="s">
        <v>612</v>
      </c>
      <c r="E83" t="s">
        <v>533</v>
      </c>
      <c r="H83">
        <v>882</v>
      </c>
      <c r="K83">
        <f t="shared" si="2"/>
        <v>1</v>
      </c>
      <c r="L83" t="b">
        <v>0</v>
      </c>
      <c r="M83" t="b">
        <v>0</v>
      </c>
      <c r="N83" t="b">
        <v>0</v>
      </c>
      <c r="O83">
        <f>VLOOKUP(H83, stability_ratio!$A:$B, 2, FALSE)</f>
        <v>0.97649450000000004</v>
      </c>
      <c r="P83" t="e">
        <f>VLOOKUP(I83, stability_ratio!$A:$B, 2, FALSE)</f>
        <v>#N/A</v>
      </c>
      <c r="Q83" t="e">
        <f>VLOOKUP(J83, stability_ratio!$A:$B, 2, FALSE)</f>
        <v>#N/A</v>
      </c>
      <c r="R83" t="str">
        <f t="shared" si="3"/>
        <v>R882</v>
      </c>
    </row>
    <row r="84" spans="1:18" x14ac:dyDescent="0.3">
      <c r="A84" t="s">
        <v>491</v>
      </c>
      <c r="B84" t="s">
        <v>492</v>
      </c>
      <c r="C84" t="s">
        <v>493</v>
      </c>
      <c r="K84">
        <f t="shared" si="2"/>
        <v>0</v>
      </c>
      <c r="L84" t="b">
        <v>0</v>
      </c>
      <c r="M84" t="b">
        <v>0</v>
      </c>
      <c r="N84" t="b">
        <v>0</v>
      </c>
      <c r="O84" t="e">
        <f>VLOOKUP(H84, stability_ratio!$A:$B, 2, FALSE)</f>
        <v>#N/A</v>
      </c>
      <c r="P84" t="e">
        <f>VLOOKUP(I84, stability_ratio!$A:$B, 2, FALSE)</f>
        <v>#N/A</v>
      </c>
      <c r="Q84" t="e">
        <f>VLOOKUP(J84, stability_ratio!$A:$B, 2, FALSE)</f>
        <v>#N/A</v>
      </c>
      <c r="R84" t="str">
        <f t="shared" si="3"/>
        <v>WT</v>
      </c>
    </row>
    <row r="85" spans="1:18" x14ac:dyDescent="0.3">
      <c r="A85" t="s">
        <v>494</v>
      </c>
      <c r="B85" t="s">
        <v>495</v>
      </c>
      <c r="C85" t="s">
        <v>496</v>
      </c>
      <c r="K85">
        <f t="shared" si="2"/>
        <v>0</v>
      </c>
      <c r="L85" t="b">
        <v>0</v>
      </c>
      <c r="M85" t="b">
        <v>0</v>
      </c>
      <c r="N85" t="b">
        <v>0</v>
      </c>
      <c r="O85" t="e">
        <f>VLOOKUP(H85, stability_ratio!$A:$B, 2, FALSE)</f>
        <v>#N/A</v>
      </c>
      <c r="P85" t="e">
        <f>VLOOKUP(I85, stability_ratio!$A:$B, 2, FALSE)</f>
        <v>#N/A</v>
      </c>
      <c r="Q85" t="e">
        <f>VLOOKUP(J85, stability_ratio!$A:$B, 2, FALSE)</f>
        <v>#N/A</v>
      </c>
      <c r="R85" t="str">
        <f t="shared" si="3"/>
        <v>WT</v>
      </c>
    </row>
    <row r="86" spans="1:18" x14ac:dyDescent="0.3">
      <c r="A86" t="s">
        <v>497</v>
      </c>
      <c r="B86" t="s">
        <v>498</v>
      </c>
      <c r="C86" t="s">
        <v>499</v>
      </c>
      <c r="D86" t="s">
        <v>613</v>
      </c>
      <c r="K86">
        <f t="shared" si="2"/>
        <v>0</v>
      </c>
      <c r="L86" t="b">
        <v>0</v>
      </c>
      <c r="M86" t="b">
        <v>0</v>
      </c>
      <c r="N86" t="b">
        <v>0</v>
      </c>
      <c r="O86" t="e">
        <f>VLOOKUP(H86, stability_ratio!$A:$B, 2, FALSE)</f>
        <v>#N/A</v>
      </c>
      <c r="P86" t="e">
        <f>VLOOKUP(I86, stability_ratio!$A:$B, 2, FALSE)</f>
        <v>#N/A</v>
      </c>
      <c r="Q86" t="e">
        <f>VLOOKUP(J86, stability_ratio!$A:$B, 2, FALSE)</f>
        <v>#N/A</v>
      </c>
      <c r="R86" t="str">
        <f t="shared" si="3"/>
        <v>WT</v>
      </c>
    </row>
    <row r="87" spans="1:18" x14ac:dyDescent="0.3">
      <c r="A87" t="s">
        <v>500</v>
      </c>
      <c r="B87" t="s">
        <v>501</v>
      </c>
      <c r="C87" t="s">
        <v>502</v>
      </c>
      <c r="D87" t="s">
        <v>614</v>
      </c>
      <c r="K87">
        <f t="shared" si="2"/>
        <v>0</v>
      </c>
      <c r="L87" t="b">
        <v>0</v>
      </c>
      <c r="M87" t="b">
        <v>0</v>
      </c>
      <c r="N87" t="b">
        <v>0</v>
      </c>
      <c r="O87" t="e">
        <f>VLOOKUP(H87, stability_ratio!$A:$B, 2, FALSE)</f>
        <v>#N/A</v>
      </c>
      <c r="P87" t="e">
        <f>VLOOKUP(I87, stability_ratio!$A:$B, 2, FALSE)</f>
        <v>#N/A</v>
      </c>
      <c r="Q87" t="e">
        <f>VLOOKUP(J87, stability_ratio!$A:$B, 2, FALSE)</f>
        <v>#N/A</v>
      </c>
      <c r="R87" t="str">
        <f t="shared" si="3"/>
        <v>WT</v>
      </c>
    </row>
    <row r="88" spans="1:18" x14ac:dyDescent="0.3">
      <c r="A88" t="s">
        <v>503</v>
      </c>
      <c r="B88" t="s">
        <v>504</v>
      </c>
      <c r="C88" t="s">
        <v>505</v>
      </c>
      <c r="D88" t="s">
        <v>615</v>
      </c>
      <c r="E88" t="s">
        <v>537</v>
      </c>
      <c r="H88">
        <v>714</v>
      </c>
      <c r="K88">
        <f t="shared" si="2"/>
        <v>1</v>
      </c>
      <c r="L88" t="b">
        <v>0</v>
      </c>
      <c r="M88" t="b">
        <v>0</v>
      </c>
      <c r="N88" t="b">
        <v>0</v>
      </c>
      <c r="O88">
        <f>VLOOKUP(H88, stability_ratio!$A:$B, 2, FALSE)</f>
        <v>0.68800030000000001</v>
      </c>
      <c r="P88" t="e">
        <f>VLOOKUP(I88, stability_ratio!$A:$B, 2, FALSE)</f>
        <v>#N/A</v>
      </c>
      <c r="Q88" t="e">
        <f>VLOOKUP(J88, stability_ratio!$A:$B, 2, FALSE)</f>
        <v>#N/A</v>
      </c>
      <c r="R88" t="str">
        <f t="shared" si="3"/>
        <v>INS</v>
      </c>
    </row>
    <row r="89" spans="1:18" x14ac:dyDescent="0.3">
      <c r="A89" t="s">
        <v>506</v>
      </c>
      <c r="B89" t="s">
        <v>507</v>
      </c>
      <c r="C89" t="s">
        <v>508</v>
      </c>
      <c r="D89" t="s">
        <v>616</v>
      </c>
      <c r="E89" t="s">
        <v>537</v>
      </c>
      <c r="H89">
        <v>714</v>
      </c>
      <c r="K89">
        <f t="shared" si="2"/>
        <v>1</v>
      </c>
      <c r="L89" t="b">
        <v>0</v>
      </c>
      <c r="M89" t="b">
        <v>0</v>
      </c>
      <c r="N89" t="b">
        <v>0</v>
      </c>
      <c r="O89">
        <f>VLOOKUP(H89, stability_ratio!$A:$B, 2, FALSE)</f>
        <v>0.68800030000000001</v>
      </c>
      <c r="P89" t="e">
        <f>VLOOKUP(I89, stability_ratio!$A:$B, 2, FALSE)</f>
        <v>#N/A</v>
      </c>
      <c r="Q89" t="e">
        <f>VLOOKUP(J89, stability_ratio!$A:$B, 2, FALSE)</f>
        <v>#N/A</v>
      </c>
      <c r="R89" t="str">
        <f t="shared" si="3"/>
        <v>INS</v>
      </c>
    </row>
    <row r="90" spans="1:18" x14ac:dyDescent="0.3">
      <c r="A90" t="s">
        <v>509</v>
      </c>
      <c r="B90" t="s">
        <v>510</v>
      </c>
      <c r="C90" t="s">
        <v>511</v>
      </c>
      <c r="D90" t="s">
        <v>617</v>
      </c>
      <c r="E90" t="s">
        <v>538</v>
      </c>
      <c r="H90">
        <v>700</v>
      </c>
      <c r="K90">
        <f t="shared" si="2"/>
        <v>1</v>
      </c>
      <c r="L90" t="b">
        <v>0</v>
      </c>
      <c r="M90" t="b">
        <v>0</v>
      </c>
      <c r="N90" t="b">
        <v>0</v>
      </c>
      <c r="O90">
        <f>VLOOKUP(H90, stability_ratio!$A:$B, 2, FALSE)</f>
        <v>0.34956419999999999</v>
      </c>
      <c r="P90" t="e">
        <f>VLOOKUP(I90, stability_ratio!$A:$B, 2, FALSE)</f>
        <v>#N/A</v>
      </c>
      <c r="Q90" t="e">
        <f>VLOOKUP(J90, stability_ratio!$A:$B, 2, FALSE)</f>
        <v>#N/A</v>
      </c>
      <c r="R90" t="str">
        <f t="shared" si="3"/>
        <v>INS</v>
      </c>
    </row>
    <row r="91" spans="1:18" x14ac:dyDescent="0.3">
      <c r="A91" t="s">
        <v>512</v>
      </c>
      <c r="B91" t="s">
        <v>513</v>
      </c>
      <c r="C91" t="s">
        <v>514</v>
      </c>
      <c r="D91" t="s">
        <v>618</v>
      </c>
      <c r="E91" t="s">
        <v>538</v>
      </c>
      <c r="H91">
        <v>700</v>
      </c>
      <c r="K91">
        <f t="shared" si="2"/>
        <v>1</v>
      </c>
      <c r="L91" t="b">
        <v>0</v>
      </c>
      <c r="M91" t="b">
        <v>0</v>
      </c>
      <c r="N91" t="b">
        <v>0</v>
      </c>
      <c r="O91">
        <f>VLOOKUP(H91, stability_ratio!$A:$B, 2, FALSE)</f>
        <v>0.34956419999999999</v>
      </c>
      <c r="P91" t="e">
        <f>VLOOKUP(I91, stability_ratio!$A:$B, 2, FALSE)</f>
        <v>#N/A</v>
      </c>
      <c r="Q91" t="e">
        <f>VLOOKUP(J91, stability_ratio!$A:$B, 2, FALSE)</f>
        <v>#N/A</v>
      </c>
      <c r="R91" t="str">
        <f t="shared" si="3"/>
        <v>INS</v>
      </c>
    </row>
    <row r="92" spans="1:18" x14ac:dyDescent="0.3">
      <c r="A92" t="s">
        <v>515</v>
      </c>
      <c r="B92" t="s">
        <v>516</v>
      </c>
      <c r="C92" t="s">
        <v>517</v>
      </c>
      <c r="D92" t="s">
        <v>619</v>
      </c>
      <c r="K92">
        <f t="shared" si="2"/>
        <v>0</v>
      </c>
      <c r="L92" t="b">
        <v>0</v>
      </c>
      <c r="M92" t="b">
        <v>0</v>
      </c>
      <c r="N92" t="b">
        <v>0</v>
      </c>
      <c r="O92" t="e">
        <f>VLOOKUP(H92, stability_ratio!$A:$B, 2, FALSE)</f>
        <v>#N/A</v>
      </c>
      <c r="P92" t="e">
        <f>VLOOKUP(I92, stability_ratio!$A:$B, 2, FALSE)</f>
        <v>#N/A</v>
      </c>
      <c r="Q92" t="e">
        <f>VLOOKUP(J92, stability_ratio!$A:$B, 2, FALSE)</f>
        <v>#N/A</v>
      </c>
      <c r="R92" t="str">
        <f t="shared" si="3"/>
        <v>WT</v>
      </c>
    </row>
    <row r="93" spans="1:18" x14ac:dyDescent="0.3">
      <c r="A93" t="s">
        <v>518</v>
      </c>
      <c r="B93" t="s">
        <v>519</v>
      </c>
      <c r="C93" t="s">
        <v>520</v>
      </c>
      <c r="D93" t="s">
        <v>620</v>
      </c>
      <c r="K93">
        <f t="shared" si="2"/>
        <v>0</v>
      </c>
      <c r="L93" t="b">
        <v>0</v>
      </c>
      <c r="M93" t="b">
        <v>0</v>
      </c>
      <c r="N93" t="b">
        <v>0</v>
      </c>
      <c r="O93" t="e">
        <f>VLOOKUP(H93, stability_ratio!$A:$B, 2, FALSE)</f>
        <v>#N/A</v>
      </c>
      <c r="P93" t="e">
        <f>VLOOKUP(I93, stability_ratio!$A:$B, 2, FALSE)</f>
        <v>#N/A</v>
      </c>
      <c r="Q93" t="e">
        <f>VLOOKUP(J93, stability_ratio!$A:$B, 2, FALSE)</f>
        <v>#N/A</v>
      </c>
      <c r="R93" t="str">
        <f t="shared" si="3"/>
        <v>WT</v>
      </c>
    </row>
    <row r="94" spans="1:18" x14ac:dyDescent="0.3">
      <c r="A94" t="s">
        <v>521</v>
      </c>
      <c r="B94" t="s">
        <v>522</v>
      </c>
      <c r="C94" t="s">
        <v>523</v>
      </c>
      <c r="D94" t="s">
        <v>621</v>
      </c>
      <c r="K94">
        <f t="shared" si="2"/>
        <v>0</v>
      </c>
      <c r="L94" t="b">
        <v>0</v>
      </c>
      <c r="M94" t="b">
        <v>0</v>
      </c>
      <c r="N94" t="b">
        <v>0</v>
      </c>
      <c r="O94" t="e">
        <f>VLOOKUP(H94, stability_ratio!$A:$B, 2, FALSE)</f>
        <v>#N/A</v>
      </c>
      <c r="P94" t="e">
        <f>VLOOKUP(I94, stability_ratio!$A:$B, 2, FALSE)</f>
        <v>#N/A</v>
      </c>
      <c r="Q94" t="e">
        <f>VLOOKUP(J94, stability_ratio!$A:$B, 2, FALSE)</f>
        <v>#N/A</v>
      </c>
      <c r="R94" t="str">
        <f t="shared" si="3"/>
        <v>WT</v>
      </c>
    </row>
    <row r="95" spans="1:18" x14ac:dyDescent="0.3">
      <c r="A95" t="s">
        <v>524</v>
      </c>
      <c r="B95" t="s">
        <v>525</v>
      </c>
      <c r="C95" t="s">
        <v>526</v>
      </c>
      <c r="D95" t="s">
        <v>622</v>
      </c>
      <c r="K95">
        <f t="shared" si="2"/>
        <v>0</v>
      </c>
      <c r="L95" t="b">
        <v>0</v>
      </c>
      <c r="M95" t="b">
        <v>0</v>
      </c>
      <c r="N95" t="b">
        <v>0</v>
      </c>
      <c r="O95" t="e">
        <f>VLOOKUP(H95, stability_ratio!$A:$B, 2, FALSE)</f>
        <v>#N/A</v>
      </c>
      <c r="P95" t="e">
        <f>VLOOKUP(I95, stability_ratio!$A:$B, 2, FALSE)</f>
        <v>#N/A</v>
      </c>
      <c r="Q95" t="e">
        <f>VLOOKUP(J95, stability_ratio!$A:$B, 2, FALSE)</f>
        <v>#N/A</v>
      </c>
      <c r="R95" t="str">
        <f t="shared" si="3"/>
        <v>WT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23" sqref="G23"/>
    </sheetView>
  </sheetViews>
  <sheetFormatPr defaultRowHeight="16.5" x14ac:dyDescent="0.3"/>
  <cols>
    <col min="3" max="3" width="32.75" customWidth="1"/>
    <col min="5" max="5" width="19.125" bestFit="1" customWidth="1"/>
    <col min="6" max="6" width="20.75" bestFit="1" customWidth="1"/>
    <col min="7" max="7" width="18.375" bestFit="1" customWidth="1"/>
  </cols>
  <sheetData>
    <row r="1" spans="1:8" x14ac:dyDescent="0.3">
      <c r="A1" t="s">
        <v>0</v>
      </c>
      <c r="B1" t="s">
        <v>555</v>
      </c>
      <c r="C1" t="s">
        <v>201</v>
      </c>
      <c r="D1" t="s">
        <v>562</v>
      </c>
      <c r="E1" t="s">
        <v>545</v>
      </c>
      <c r="F1" t="s">
        <v>235</v>
      </c>
      <c r="G1" t="s">
        <v>563</v>
      </c>
      <c r="H1" t="s">
        <v>546</v>
      </c>
    </row>
    <row r="2" spans="1:8" x14ac:dyDescent="0.3">
      <c r="A2" t="s">
        <v>564</v>
      </c>
      <c r="B2" t="s">
        <v>556</v>
      </c>
      <c r="E2">
        <f>COUNTA(D2)</f>
        <v>0</v>
      </c>
      <c r="F2" t="b">
        <v>0</v>
      </c>
      <c r="G2" t="e">
        <f>VLOOKUP(D2, stability_ratio!$A:$B, 2, FALSE)</f>
        <v>#N/A</v>
      </c>
      <c r="H2" t="str">
        <f>IF(E2=0, "WT", IF(E2&gt;1, "Other", IF(D2=882, "R882", IF(OR(F2, OR(IF(ISNUMBER(G2), G2 &lt; 0.75, FALSE), IF(ISNUMBER(G2), G2 &lt; 0.75, FALSE), IF(ISNUMBER(G2), G2 &lt; 0.75, FALSE))), "INS", "Other"))))</f>
        <v>WT</v>
      </c>
    </row>
    <row r="3" spans="1:8" x14ac:dyDescent="0.3">
      <c r="A3" t="s">
        <v>565</v>
      </c>
      <c r="B3" t="s">
        <v>556</v>
      </c>
      <c r="E3">
        <f t="shared" ref="E3:E21" si="0">COUNTA(D3)</f>
        <v>0</v>
      </c>
      <c r="F3" t="b">
        <v>0</v>
      </c>
      <c r="G3" t="e">
        <f>VLOOKUP(D3, stability_ratio!$A:$B, 2, FALSE)</f>
        <v>#N/A</v>
      </c>
      <c r="H3" t="str">
        <f t="shared" ref="H3:H21" si="1">IF(E3=0, "WT", IF(E3&gt;1, "Other", IF(D3=882, "R882", IF(OR(F3, OR(IF(ISNUMBER(G3), G3 &lt; 0.75, FALSE), IF(ISNUMBER(G3), G3 &lt; 0.75, FALSE), IF(ISNUMBER(G3), G3 &lt; 0.75, FALSE))), "INS", "Other"))))</f>
        <v>WT</v>
      </c>
    </row>
    <row r="4" spans="1:8" x14ac:dyDescent="0.3">
      <c r="A4" t="s">
        <v>566</v>
      </c>
      <c r="B4" t="s">
        <v>556</v>
      </c>
      <c r="C4" t="s">
        <v>533</v>
      </c>
      <c r="D4">
        <v>882</v>
      </c>
      <c r="E4">
        <f t="shared" si="0"/>
        <v>1</v>
      </c>
      <c r="F4" t="b">
        <v>0</v>
      </c>
      <c r="G4">
        <f>VLOOKUP(D4, stability_ratio!$A:$B, 2, FALSE)</f>
        <v>0.97649450000000004</v>
      </c>
      <c r="H4" t="str">
        <f t="shared" si="1"/>
        <v>R882</v>
      </c>
    </row>
    <row r="5" spans="1:8" x14ac:dyDescent="0.3">
      <c r="A5" t="s">
        <v>567</v>
      </c>
      <c r="B5" t="s">
        <v>556</v>
      </c>
      <c r="C5" t="s">
        <v>557</v>
      </c>
      <c r="E5">
        <f t="shared" si="0"/>
        <v>0</v>
      </c>
      <c r="F5" t="b">
        <v>0</v>
      </c>
      <c r="G5" t="e">
        <f>VLOOKUP(D5, stability_ratio!$A:$B, 2, FALSE)</f>
        <v>#N/A</v>
      </c>
      <c r="H5" t="str">
        <f t="shared" si="1"/>
        <v>WT</v>
      </c>
    </row>
    <row r="6" spans="1:8" x14ac:dyDescent="0.3">
      <c r="A6" t="s">
        <v>568</v>
      </c>
      <c r="B6" t="s">
        <v>556</v>
      </c>
      <c r="C6" t="s">
        <v>533</v>
      </c>
      <c r="D6">
        <v>882</v>
      </c>
      <c r="E6">
        <f t="shared" si="0"/>
        <v>1</v>
      </c>
      <c r="F6" t="b">
        <v>0</v>
      </c>
      <c r="G6">
        <f>VLOOKUP(D6, stability_ratio!$A:$B, 2, FALSE)</f>
        <v>0.97649450000000004</v>
      </c>
      <c r="H6" t="str">
        <f t="shared" si="1"/>
        <v>R882</v>
      </c>
    </row>
    <row r="7" spans="1:8" x14ac:dyDescent="0.3">
      <c r="A7" t="s">
        <v>569</v>
      </c>
      <c r="B7" t="s">
        <v>556</v>
      </c>
      <c r="C7" t="s">
        <v>528</v>
      </c>
      <c r="D7">
        <v>882</v>
      </c>
      <c r="E7">
        <f t="shared" si="0"/>
        <v>1</v>
      </c>
      <c r="F7" t="b">
        <v>0</v>
      </c>
      <c r="G7">
        <f>VLOOKUP(D7, stability_ratio!$A:$B, 2, FALSE)</f>
        <v>0.97649450000000004</v>
      </c>
      <c r="H7" t="str">
        <f t="shared" si="1"/>
        <v>R882</v>
      </c>
    </row>
    <row r="8" spans="1:8" x14ac:dyDescent="0.3">
      <c r="A8" t="s">
        <v>570</v>
      </c>
      <c r="B8" t="s">
        <v>556</v>
      </c>
      <c r="E8">
        <f t="shared" si="0"/>
        <v>0</v>
      </c>
      <c r="F8" t="b">
        <v>0</v>
      </c>
      <c r="G8" t="e">
        <f>VLOOKUP(D8, stability_ratio!$A:$B, 2, FALSE)</f>
        <v>#N/A</v>
      </c>
      <c r="H8" t="str">
        <f t="shared" si="1"/>
        <v>WT</v>
      </c>
    </row>
    <row r="9" spans="1:8" x14ac:dyDescent="0.3">
      <c r="A9" t="s">
        <v>571</v>
      </c>
      <c r="B9" t="s">
        <v>558</v>
      </c>
      <c r="C9" t="s">
        <v>559</v>
      </c>
      <c r="D9">
        <v>754</v>
      </c>
      <c r="E9">
        <f t="shared" si="0"/>
        <v>1</v>
      </c>
      <c r="F9" t="b">
        <v>0</v>
      </c>
      <c r="G9">
        <f>VLOOKUP(D9, stability_ratio!$A:$B, 2, FALSE)</f>
        <v>0.3862334</v>
      </c>
      <c r="H9" t="str">
        <f t="shared" si="1"/>
        <v>INS</v>
      </c>
    </row>
    <row r="10" spans="1:8" x14ac:dyDescent="0.3">
      <c r="A10" t="s">
        <v>572</v>
      </c>
      <c r="B10" t="s">
        <v>556</v>
      </c>
      <c r="E10">
        <f t="shared" si="0"/>
        <v>0</v>
      </c>
      <c r="F10" t="b">
        <v>0</v>
      </c>
      <c r="G10" t="e">
        <f>VLOOKUP(D10, stability_ratio!$A:$B, 2, FALSE)</f>
        <v>#N/A</v>
      </c>
      <c r="H10" t="str">
        <f t="shared" si="1"/>
        <v>WT</v>
      </c>
    </row>
    <row r="11" spans="1:8" x14ac:dyDescent="0.3">
      <c r="A11" t="s">
        <v>573</v>
      </c>
      <c r="B11" t="s">
        <v>556</v>
      </c>
      <c r="E11">
        <f t="shared" si="0"/>
        <v>0</v>
      </c>
      <c r="F11" t="b">
        <v>0</v>
      </c>
      <c r="G11" t="e">
        <f>VLOOKUP(D11, stability_ratio!$A:$B, 2, FALSE)</f>
        <v>#N/A</v>
      </c>
      <c r="H11" t="str">
        <f t="shared" si="1"/>
        <v>WT</v>
      </c>
    </row>
    <row r="12" spans="1:8" x14ac:dyDescent="0.3">
      <c r="A12" t="s">
        <v>574</v>
      </c>
      <c r="B12" t="s">
        <v>556</v>
      </c>
      <c r="C12" t="s">
        <v>533</v>
      </c>
      <c r="D12">
        <v>882</v>
      </c>
      <c r="E12">
        <f t="shared" si="0"/>
        <v>1</v>
      </c>
      <c r="F12" t="b">
        <v>0</v>
      </c>
      <c r="G12">
        <f>VLOOKUP(D12, stability_ratio!$A:$B, 2, FALSE)</f>
        <v>0.97649450000000004</v>
      </c>
      <c r="H12" t="str">
        <f t="shared" si="1"/>
        <v>R882</v>
      </c>
    </row>
    <row r="13" spans="1:8" x14ac:dyDescent="0.3">
      <c r="A13" t="s">
        <v>575</v>
      </c>
      <c r="B13" t="s">
        <v>556</v>
      </c>
      <c r="C13" t="s">
        <v>560</v>
      </c>
      <c r="D13">
        <v>736</v>
      </c>
      <c r="E13">
        <f t="shared" si="0"/>
        <v>1</v>
      </c>
      <c r="F13" t="b">
        <v>0</v>
      </c>
      <c r="G13">
        <f>VLOOKUP(D13, stability_ratio!$A:$B, 2, FALSE)</f>
        <v>0.31588159999999998</v>
      </c>
      <c r="H13" t="str">
        <f t="shared" si="1"/>
        <v>INS</v>
      </c>
    </row>
    <row r="14" spans="1:8" x14ac:dyDescent="0.3">
      <c r="A14" t="s">
        <v>576</v>
      </c>
      <c r="B14" t="s">
        <v>556</v>
      </c>
      <c r="C14" t="s">
        <v>561</v>
      </c>
      <c r="E14">
        <f t="shared" si="0"/>
        <v>0</v>
      </c>
      <c r="F14" t="b">
        <v>0</v>
      </c>
      <c r="G14" t="e">
        <f>VLOOKUP(D14, stability_ratio!$A:$B, 2, FALSE)</f>
        <v>#N/A</v>
      </c>
      <c r="H14" t="str">
        <f t="shared" si="1"/>
        <v>WT</v>
      </c>
    </row>
    <row r="15" spans="1:8" x14ac:dyDescent="0.3">
      <c r="A15" t="s">
        <v>577</v>
      </c>
      <c r="B15" t="s">
        <v>556</v>
      </c>
      <c r="E15">
        <f t="shared" si="0"/>
        <v>0</v>
      </c>
      <c r="F15" t="b">
        <v>0</v>
      </c>
      <c r="G15" t="e">
        <f>VLOOKUP(D15, stability_ratio!$A:$B, 2, FALSE)</f>
        <v>#N/A</v>
      </c>
      <c r="H15" t="str">
        <f t="shared" si="1"/>
        <v>WT</v>
      </c>
    </row>
    <row r="16" spans="1:8" x14ac:dyDescent="0.3">
      <c r="A16" t="s">
        <v>578</v>
      </c>
      <c r="B16" t="s">
        <v>558</v>
      </c>
      <c r="E16">
        <f t="shared" si="0"/>
        <v>0</v>
      </c>
      <c r="F16" t="b">
        <v>0</v>
      </c>
      <c r="G16" t="e">
        <f>VLOOKUP(D16, stability_ratio!$A:$B, 2, FALSE)</f>
        <v>#N/A</v>
      </c>
      <c r="H16" t="str">
        <f t="shared" si="1"/>
        <v>WT</v>
      </c>
    </row>
    <row r="17" spans="1:8" x14ac:dyDescent="0.3">
      <c r="A17" t="s">
        <v>579</v>
      </c>
      <c r="B17" t="s">
        <v>556</v>
      </c>
      <c r="E17">
        <f t="shared" si="0"/>
        <v>0</v>
      </c>
      <c r="F17" t="b">
        <v>0</v>
      </c>
      <c r="G17" t="e">
        <f>VLOOKUP(D17, stability_ratio!$A:$B, 2, FALSE)</f>
        <v>#N/A</v>
      </c>
      <c r="H17" t="str">
        <f t="shared" si="1"/>
        <v>WT</v>
      </c>
    </row>
    <row r="18" spans="1:8" x14ac:dyDescent="0.3">
      <c r="A18" t="s">
        <v>580</v>
      </c>
      <c r="B18" t="s">
        <v>556</v>
      </c>
      <c r="E18">
        <f t="shared" si="0"/>
        <v>0</v>
      </c>
      <c r="F18" t="b">
        <v>0</v>
      </c>
      <c r="G18" t="e">
        <f>VLOOKUP(D18, stability_ratio!$A:$B, 2, FALSE)</f>
        <v>#N/A</v>
      </c>
      <c r="H18" t="str">
        <f t="shared" si="1"/>
        <v>WT</v>
      </c>
    </row>
    <row r="19" spans="1:8" x14ac:dyDescent="0.3">
      <c r="A19" t="s">
        <v>581</v>
      </c>
      <c r="B19" t="s">
        <v>556</v>
      </c>
      <c r="E19">
        <f t="shared" si="0"/>
        <v>0</v>
      </c>
      <c r="F19" t="b">
        <v>0</v>
      </c>
      <c r="G19" t="e">
        <f>VLOOKUP(D19, stability_ratio!$A:$B, 2, FALSE)</f>
        <v>#N/A</v>
      </c>
      <c r="H19" t="str">
        <f t="shared" si="1"/>
        <v>WT</v>
      </c>
    </row>
    <row r="20" spans="1:8" x14ac:dyDescent="0.3">
      <c r="A20" t="s">
        <v>582</v>
      </c>
      <c r="B20" t="s">
        <v>556</v>
      </c>
      <c r="E20">
        <f t="shared" si="0"/>
        <v>0</v>
      </c>
      <c r="F20" t="b">
        <v>0</v>
      </c>
      <c r="G20" t="e">
        <f>VLOOKUP(D20, stability_ratio!$A:$B, 2, FALSE)</f>
        <v>#N/A</v>
      </c>
      <c r="H20" t="str">
        <f t="shared" si="1"/>
        <v>WT</v>
      </c>
    </row>
    <row r="21" spans="1:8" x14ac:dyDescent="0.3">
      <c r="A21" t="s">
        <v>583</v>
      </c>
      <c r="B21" t="s">
        <v>556</v>
      </c>
      <c r="E21">
        <f t="shared" si="0"/>
        <v>0</v>
      </c>
      <c r="F21" t="b">
        <v>0</v>
      </c>
      <c r="G21" t="e">
        <f>VLOOKUP(D21, stability_ratio!$A:$B, 2, FALSE)</f>
        <v>#N/A</v>
      </c>
      <c r="H21" t="str">
        <f t="shared" si="1"/>
        <v>WT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topLeftCell="A67" workbookViewId="0">
      <selection activeCell="B74" sqref="B74"/>
    </sheetView>
  </sheetViews>
  <sheetFormatPr defaultRowHeight="16.5" x14ac:dyDescent="0.3"/>
  <cols>
    <col min="1" max="1" width="9.125" customWidth="1"/>
    <col min="2" max="2" width="40.75" customWidth="1"/>
  </cols>
  <sheetData>
    <row r="1" spans="1:2" x14ac:dyDescent="0.3">
      <c r="A1" s="2" t="s">
        <v>229</v>
      </c>
      <c r="B1" s="2" t="s">
        <v>230</v>
      </c>
    </row>
    <row r="2" spans="1:2" x14ac:dyDescent="0.3">
      <c r="A2" s="1">
        <v>12</v>
      </c>
      <c r="B2" s="1">
        <v>0.85559790000000002</v>
      </c>
    </row>
    <row r="3" spans="1:2" x14ac:dyDescent="0.3">
      <c r="A3" s="1">
        <v>30</v>
      </c>
      <c r="B3" s="1">
        <v>0.83601130000000001</v>
      </c>
    </row>
    <row r="4" spans="1:2" x14ac:dyDescent="0.3">
      <c r="A4" s="1">
        <v>90</v>
      </c>
      <c r="B4" s="1">
        <v>1.0841970000000001</v>
      </c>
    </row>
    <row r="5" spans="1:2" x14ac:dyDescent="0.3">
      <c r="A5" s="1">
        <v>181</v>
      </c>
      <c r="B5" s="1">
        <v>1.0447390000000001</v>
      </c>
    </row>
    <row r="6" spans="1:2" x14ac:dyDescent="0.3">
      <c r="A6" s="1">
        <v>183</v>
      </c>
      <c r="B6" s="1">
        <v>1.060101</v>
      </c>
    </row>
    <row r="7" spans="1:2" x14ac:dyDescent="0.3">
      <c r="A7" s="1">
        <v>192</v>
      </c>
      <c r="B7" s="1">
        <v>1.0479290000000001</v>
      </c>
    </row>
    <row r="8" spans="1:2" x14ac:dyDescent="0.3">
      <c r="A8" s="1">
        <v>254</v>
      </c>
      <c r="B8" s="1">
        <v>0.4813288</v>
      </c>
    </row>
    <row r="9" spans="1:2" x14ac:dyDescent="0.3">
      <c r="A9" s="1">
        <v>267</v>
      </c>
      <c r="B9" s="1">
        <v>1.016953</v>
      </c>
    </row>
    <row r="10" spans="1:2" x14ac:dyDescent="0.3">
      <c r="A10" s="1">
        <v>272</v>
      </c>
      <c r="B10" s="1">
        <v>1.0227090000000001</v>
      </c>
    </row>
    <row r="11" spans="1:2" x14ac:dyDescent="0.3">
      <c r="A11" s="1">
        <v>281</v>
      </c>
      <c r="B11" s="1">
        <v>1.017266</v>
      </c>
    </row>
    <row r="12" spans="1:2" x14ac:dyDescent="0.3">
      <c r="A12" s="1">
        <v>288</v>
      </c>
      <c r="B12" s="1">
        <v>1.017836</v>
      </c>
    </row>
    <row r="13" spans="1:2" x14ac:dyDescent="0.3">
      <c r="A13" s="1">
        <v>290</v>
      </c>
      <c r="B13" s="1">
        <v>0.4599451</v>
      </c>
    </row>
    <row r="14" spans="1:2" x14ac:dyDescent="0.3">
      <c r="A14" s="1">
        <v>292</v>
      </c>
      <c r="B14" s="1">
        <v>1.0142880000000001</v>
      </c>
    </row>
    <row r="15" spans="1:2" x14ac:dyDescent="0.3">
      <c r="A15" s="1">
        <v>293</v>
      </c>
      <c r="B15" s="1">
        <v>0.34434979999999998</v>
      </c>
    </row>
    <row r="16" spans="1:2" x14ac:dyDescent="0.3">
      <c r="A16" s="1">
        <v>295</v>
      </c>
      <c r="B16" s="1">
        <v>0.34351789999999999</v>
      </c>
    </row>
    <row r="17" spans="1:2" x14ac:dyDescent="0.3">
      <c r="A17" s="1">
        <v>297</v>
      </c>
      <c r="B17" s="1">
        <v>0.1578041</v>
      </c>
    </row>
    <row r="18" spans="1:2" x14ac:dyDescent="0.3">
      <c r="A18" s="1">
        <v>298</v>
      </c>
      <c r="B18" s="1">
        <v>0.34475030000000001</v>
      </c>
    </row>
    <row r="19" spans="1:2" x14ac:dyDescent="0.3">
      <c r="A19" s="1">
        <v>299</v>
      </c>
      <c r="B19" s="1">
        <v>1.0244770000000001</v>
      </c>
    </row>
    <row r="20" spans="1:2" x14ac:dyDescent="0.3">
      <c r="A20" s="1">
        <v>301</v>
      </c>
      <c r="B20" s="1">
        <v>1.012748</v>
      </c>
    </row>
    <row r="21" spans="1:2" x14ac:dyDescent="0.3">
      <c r="A21" s="1">
        <v>302</v>
      </c>
      <c r="B21" s="1">
        <v>1.0321720000000001</v>
      </c>
    </row>
    <row r="22" spans="1:2" x14ac:dyDescent="0.3">
      <c r="A22" s="1">
        <v>304</v>
      </c>
      <c r="B22" s="1">
        <v>0.99311879999999997</v>
      </c>
    </row>
    <row r="23" spans="1:2" x14ac:dyDescent="0.3">
      <c r="A23" s="1">
        <v>307</v>
      </c>
      <c r="B23" s="1">
        <v>0.15658440000000001</v>
      </c>
    </row>
    <row r="24" spans="1:2" x14ac:dyDescent="0.3">
      <c r="A24" s="1">
        <v>308</v>
      </c>
      <c r="B24" s="1">
        <v>0.342584</v>
      </c>
    </row>
    <row r="25" spans="1:2" x14ac:dyDescent="0.3">
      <c r="A25" s="1">
        <v>309</v>
      </c>
      <c r="B25" s="1">
        <v>0.54928929999999998</v>
      </c>
    </row>
    <row r="26" spans="1:2" x14ac:dyDescent="0.3">
      <c r="A26" s="1">
        <v>310</v>
      </c>
      <c r="B26" s="1">
        <v>0.17127490000000001</v>
      </c>
    </row>
    <row r="27" spans="1:2" x14ac:dyDescent="0.3">
      <c r="A27" s="1">
        <v>312</v>
      </c>
      <c r="B27" s="1">
        <v>0.62746860000000004</v>
      </c>
    </row>
    <row r="28" spans="1:2" x14ac:dyDescent="0.3">
      <c r="A28" s="1">
        <v>314</v>
      </c>
      <c r="B28" s="1">
        <v>1.0720609999999999</v>
      </c>
    </row>
    <row r="29" spans="1:2" x14ac:dyDescent="0.3">
      <c r="A29" s="1">
        <v>316</v>
      </c>
      <c r="B29" s="1">
        <v>1.0714779999999999</v>
      </c>
    </row>
    <row r="30" spans="1:2" x14ac:dyDescent="0.3">
      <c r="A30" s="1">
        <v>318</v>
      </c>
      <c r="B30" s="1">
        <v>0.93285560000000001</v>
      </c>
    </row>
    <row r="31" spans="1:2" x14ac:dyDescent="0.3">
      <c r="A31" s="1">
        <v>322</v>
      </c>
      <c r="B31" s="1">
        <v>1.0531820000000001</v>
      </c>
    </row>
    <row r="32" spans="1:2" x14ac:dyDescent="0.3">
      <c r="A32" s="1">
        <v>324</v>
      </c>
      <c r="B32" s="1">
        <v>0.46085759999999998</v>
      </c>
    </row>
    <row r="33" spans="1:2" x14ac:dyDescent="0.3">
      <c r="A33" s="1">
        <v>326</v>
      </c>
      <c r="B33" s="1">
        <v>0.25203006666666672</v>
      </c>
    </row>
    <row r="34" spans="1:2" x14ac:dyDescent="0.3">
      <c r="A34" s="1">
        <v>328</v>
      </c>
      <c r="B34" s="1">
        <v>0.21142810000000001</v>
      </c>
    </row>
    <row r="35" spans="1:2" x14ac:dyDescent="0.3">
      <c r="A35" s="1">
        <v>332</v>
      </c>
      <c r="B35" s="1">
        <v>0.37392799999999998</v>
      </c>
    </row>
    <row r="36" spans="1:2" x14ac:dyDescent="0.3">
      <c r="A36" s="1">
        <v>337</v>
      </c>
      <c r="B36" s="1">
        <v>0.34517759999999997</v>
      </c>
    </row>
    <row r="37" spans="1:2" x14ac:dyDescent="0.3">
      <c r="A37" s="1">
        <v>339</v>
      </c>
      <c r="B37" s="1">
        <v>0.1308347</v>
      </c>
    </row>
    <row r="38" spans="1:2" x14ac:dyDescent="0.3">
      <c r="A38" s="1">
        <v>342</v>
      </c>
      <c r="B38" s="1">
        <v>0.89495880000000005</v>
      </c>
    </row>
    <row r="39" spans="1:2" x14ac:dyDescent="0.3">
      <c r="A39" s="1">
        <v>344</v>
      </c>
      <c r="B39" s="1">
        <v>0.18824340000000001</v>
      </c>
    </row>
    <row r="40" spans="1:2" x14ac:dyDescent="0.3">
      <c r="A40" s="1">
        <v>352</v>
      </c>
      <c r="B40" s="1">
        <v>0.96676099999999998</v>
      </c>
    </row>
    <row r="41" spans="1:2" x14ac:dyDescent="0.3">
      <c r="A41" s="1">
        <v>359</v>
      </c>
      <c r="B41" s="1">
        <v>0.56463410000000003</v>
      </c>
    </row>
    <row r="42" spans="1:2" x14ac:dyDescent="0.3">
      <c r="A42" s="1">
        <v>361</v>
      </c>
      <c r="B42" s="1">
        <v>0.87426170000000003</v>
      </c>
    </row>
    <row r="43" spans="1:2" x14ac:dyDescent="0.3">
      <c r="A43" s="1">
        <v>365</v>
      </c>
      <c r="B43" s="1">
        <v>0.16977049999999999</v>
      </c>
    </row>
    <row r="44" spans="1:2" x14ac:dyDescent="0.3">
      <c r="A44" s="1">
        <v>366</v>
      </c>
      <c r="B44" s="1">
        <v>0.65244465000000007</v>
      </c>
    </row>
    <row r="45" spans="1:2" x14ac:dyDescent="0.3">
      <c r="A45" s="1">
        <v>368</v>
      </c>
      <c r="B45" s="1">
        <v>0.39860210000000001</v>
      </c>
    </row>
    <row r="46" spans="1:2" x14ac:dyDescent="0.3">
      <c r="A46" s="1">
        <v>369</v>
      </c>
      <c r="B46" s="1">
        <v>0.39068049999999999</v>
      </c>
    </row>
    <row r="47" spans="1:2" x14ac:dyDescent="0.3">
      <c r="A47" s="1">
        <v>376</v>
      </c>
      <c r="B47" s="1">
        <v>0.33823730000000002</v>
      </c>
    </row>
    <row r="48" spans="1:2" x14ac:dyDescent="0.3">
      <c r="A48" s="1">
        <v>378</v>
      </c>
      <c r="B48" s="1">
        <v>1.0955999999999999</v>
      </c>
    </row>
    <row r="49" spans="1:2" x14ac:dyDescent="0.3">
      <c r="A49" s="1">
        <v>379</v>
      </c>
      <c r="B49" s="1">
        <v>0.91607400000000005</v>
      </c>
    </row>
    <row r="50" spans="1:2" x14ac:dyDescent="0.3">
      <c r="A50" s="1">
        <v>380</v>
      </c>
      <c r="B50" s="1">
        <v>0.94774630000000004</v>
      </c>
    </row>
    <row r="51" spans="1:2" x14ac:dyDescent="0.3">
      <c r="A51" s="1">
        <v>385</v>
      </c>
      <c r="B51" s="1">
        <v>1.0722989999999999</v>
      </c>
    </row>
    <row r="52" spans="1:2" x14ac:dyDescent="0.3">
      <c r="A52" s="1">
        <v>400</v>
      </c>
      <c r="B52" s="1">
        <v>1.1571899999999999</v>
      </c>
    </row>
    <row r="53" spans="1:2" x14ac:dyDescent="0.3">
      <c r="A53" s="1">
        <v>407</v>
      </c>
      <c r="B53" s="1">
        <v>0.64921720000000005</v>
      </c>
    </row>
    <row r="54" spans="1:2" x14ac:dyDescent="0.3">
      <c r="A54" s="1">
        <v>410</v>
      </c>
      <c r="B54" s="1">
        <v>0.28813169999999999</v>
      </c>
    </row>
    <row r="55" spans="1:2" x14ac:dyDescent="0.3">
      <c r="A55" s="1">
        <v>413</v>
      </c>
      <c r="B55" s="1">
        <v>0.8793166</v>
      </c>
    </row>
    <row r="56" spans="1:2" x14ac:dyDescent="0.3">
      <c r="A56" s="1">
        <v>414</v>
      </c>
      <c r="B56" s="1">
        <v>0.2475144</v>
      </c>
    </row>
    <row r="57" spans="1:2" x14ac:dyDescent="0.3">
      <c r="A57" s="1">
        <v>419</v>
      </c>
      <c r="B57" s="1">
        <v>0.94463620000000004</v>
      </c>
    </row>
    <row r="58" spans="1:2" x14ac:dyDescent="0.3">
      <c r="A58" s="1">
        <v>424</v>
      </c>
      <c r="B58" s="1">
        <v>0.9331912</v>
      </c>
    </row>
    <row r="59" spans="1:2" x14ac:dyDescent="0.3">
      <c r="A59" s="1">
        <v>426</v>
      </c>
      <c r="B59" s="1">
        <v>0.95128290000000004</v>
      </c>
    </row>
    <row r="60" spans="1:2" x14ac:dyDescent="0.3">
      <c r="A60" s="1">
        <v>428</v>
      </c>
      <c r="B60" s="1">
        <v>0.97303399999999995</v>
      </c>
    </row>
    <row r="61" spans="1:2" x14ac:dyDescent="0.3">
      <c r="A61" s="1">
        <v>431</v>
      </c>
      <c r="B61" s="1">
        <v>0.95541719999999997</v>
      </c>
    </row>
    <row r="62" spans="1:2" x14ac:dyDescent="0.3">
      <c r="A62" s="1">
        <v>436</v>
      </c>
      <c r="B62" s="1">
        <v>0.9696032</v>
      </c>
    </row>
    <row r="63" spans="1:2" x14ac:dyDescent="0.3">
      <c r="A63" s="1">
        <v>437</v>
      </c>
      <c r="B63" s="1">
        <v>1.0432129999999999</v>
      </c>
    </row>
    <row r="64" spans="1:2" x14ac:dyDescent="0.3">
      <c r="A64" s="1">
        <v>438</v>
      </c>
      <c r="B64" s="1">
        <v>1.000848</v>
      </c>
    </row>
    <row r="65" spans="1:2" x14ac:dyDescent="0.3">
      <c r="A65" s="1">
        <v>455</v>
      </c>
      <c r="B65" s="1">
        <v>1.150239</v>
      </c>
    </row>
    <row r="66" spans="1:2" x14ac:dyDescent="0.3">
      <c r="A66" s="1">
        <v>458</v>
      </c>
      <c r="B66" s="1">
        <v>1.0636000000000001</v>
      </c>
    </row>
    <row r="67" spans="1:2" x14ac:dyDescent="0.3">
      <c r="A67" s="1">
        <v>474</v>
      </c>
      <c r="B67" s="1">
        <v>1.1300669999999999</v>
      </c>
    </row>
    <row r="68" spans="1:2" x14ac:dyDescent="0.3">
      <c r="A68" s="1">
        <v>477</v>
      </c>
      <c r="B68" s="1">
        <v>1.0981080000000001</v>
      </c>
    </row>
    <row r="69" spans="1:2" x14ac:dyDescent="0.3">
      <c r="A69" s="1">
        <v>478</v>
      </c>
      <c r="B69" s="1">
        <v>1.0882510000000001</v>
      </c>
    </row>
    <row r="70" spans="1:2" x14ac:dyDescent="0.3">
      <c r="A70" s="1">
        <v>484</v>
      </c>
      <c r="B70" s="1">
        <v>1.138854</v>
      </c>
    </row>
    <row r="71" spans="1:2" x14ac:dyDescent="0.3">
      <c r="A71" s="1">
        <v>494</v>
      </c>
      <c r="B71" s="1">
        <v>0.47517710000000002</v>
      </c>
    </row>
    <row r="72" spans="1:2" x14ac:dyDescent="0.3">
      <c r="A72" s="1">
        <v>495</v>
      </c>
      <c r="B72" s="1">
        <v>0.90118770000000004</v>
      </c>
    </row>
    <row r="73" spans="1:2" x14ac:dyDescent="0.3">
      <c r="A73" s="1">
        <v>497</v>
      </c>
      <c r="B73" s="1">
        <v>0.2767733</v>
      </c>
    </row>
    <row r="74" spans="1:2" x14ac:dyDescent="0.3">
      <c r="A74" s="1">
        <v>507</v>
      </c>
      <c r="B74" s="1">
        <v>0.56044380000000005</v>
      </c>
    </row>
    <row r="75" spans="1:2" x14ac:dyDescent="0.3">
      <c r="A75" s="1">
        <v>508</v>
      </c>
      <c r="B75" s="1">
        <v>0.58593410000000001</v>
      </c>
    </row>
    <row r="76" spans="1:2" x14ac:dyDescent="0.3">
      <c r="A76" s="1">
        <v>511</v>
      </c>
      <c r="B76" s="1">
        <v>0.50645969999999996</v>
      </c>
    </row>
    <row r="77" spans="1:2" x14ac:dyDescent="0.3">
      <c r="A77" s="1">
        <v>514</v>
      </c>
      <c r="B77" s="1">
        <v>0.5244856</v>
      </c>
    </row>
    <row r="78" spans="1:2" x14ac:dyDescent="0.3">
      <c r="A78" s="1">
        <v>517</v>
      </c>
      <c r="B78" s="1">
        <v>0.52143589999999995</v>
      </c>
    </row>
    <row r="79" spans="1:2" x14ac:dyDescent="0.3">
      <c r="A79" s="1">
        <v>518</v>
      </c>
      <c r="B79" s="1">
        <v>1.1093770000000001</v>
      </c>
    </row>
    <row r="80" spans="1:2" x14ac:dyDescent="0.3">
      <c r="A80" s="1">
        <v>525</v>
      </c>
      <c r="B80" s="1">
        <v>0.83069409999999999</v>
      </c>
    </row>
    <row r="81" spans="1:2" x14ac:dyDescent="0.3">
      <c r="A81" s="1">
        <v>527</v>
      </c>
      <c r="B81" s="1">
        <v>0.88202619999999998</v>
      </c>
    </row>
    <row r="82" spans="1:2" x14ac:dyDescent="0.3">
      <c r="A82" s="1">
        <v>529</v>
      </c>
      <c r="B82" s="1">
        <v>0.87782510000000002</v>
      </c>
    </row>
    <row r="83" spans="1:2" x14ac:dyDescent="0.3">
      <c r="A83" s="1">
        <v>531</v>
      </c>
      <c r="B83" s="1">
        <v>1.107685</v>
      </c>
    </row>
    <row r="84" spans="1:2" x14ac:dyDescent="0.3">
      <c r="A84" s="1">
        <v>532</v>
      </c>
      <c r="B84" s="1">
        <v>0.79879650000000002</v>
      </c>
    </row>
    <row r="85" spans="1:2" x14ac:dyDescent="0.3">
      <c r="A85" s="1">
        <v>533</v>
      </c>
      <c r="B85" s="1">
        <v>0.88573380000000002</v>
      </c>
    </row>
    <row r="86" spans="1:2" x14ac:dyDescent="0.3">
      <c r="A86" s="1">
        <v>537</v>
      </c>
      <c r="B86" s="1">
        <v>0.44489909999999999</v>
      </c>
    </row>
    <row r="87" spans="1:2" x14ac:dyDescent="0.3">
      <c r="A87" s="1">
        <v>543</v>
      </c>
      <c r="B87" s="1">
        <v>0.90697539999999999</v>
      </c>
    </row>
    <row r="88" spans="1:2" x14ac:dyDescent="0.3">
      <c r="A88" s="1">
        <v>545</v>
      </c>
      <c r="B88" s="1">
        <v>1.100344</v>
      </c>
    </row>
    <row r="89" spans="1:2" x14ac:dyDescent="0.3">
      <c r="A89" s="1">
        <v>547</v>
      </c>
      <c r="B89" s="1">
        <v>0.90571809999999997</v>
      </c>
    </row>
    <row r="90" spans="1:2" x14ac:dyDescent="0.3">
      <c r="A90" s="1">
        <v>548</v>
      </c>
      <c r="B90" s="1">
        <v>0.8853955</v>
      </c>
    </row>
    <row r="91" spans="1:2" x14ac:dyDescent="0.3">
      <c r="A91" s="1">
        <v>549</v>
      </c>
      <c r="B91" s="1">
        <v>0.25132169999999998</v>
      </c>
    </row>
    <row r="92" spans="1:2" x14ac:dyDescent="0.3">
      <c r="A92" s="1">
        <v>550</v>
      </c>
      <c r="B92" s="1">
        <v>0.84802900000000003</v>
      </c>
    </row>
    <row r="93" spans="1:2" x14ac:dyDescent="0.3">
      <c r="A93" s="1">
        <v>554</v>
      </c>
      <c r="B93" s="1">
        <v>0.57910300000000003</v>
      </c>
    </row>
    <row r="94" spans="1:2" x14ac:dyDescent="0.3">
      <c r="A94" s="1">
        <v>556</v>
      </c>
      <c r="B94" s="1">
        <v>1.0406660000000001</v>
      </c>
    </row>
    <row r="95" spans="1:2" x14ac:dyDescent="0.3">
      <c r="A95" s="1">
        <v>562</v>
      </c>
      <c r="B95" s="1">
        <v>0.42545189999999999</v>
      </c>
    </row>
    <row r="96" spans="1:2" x14ac:dyDescent="0.3">
      <c r="A96" s="1">
        <v>563</v>
      </c>
      <c r="B96" s="1">
        <v>0.88419440000000005</v>
      </c>
    </row>
    <row r="97" spans="1:2" x14ac:dyDescent="0.3">
      <c r="A97" s="1">
        <v>567</v>
      </c>
      <c r="B97" s="1">
        <v>0.80976870000000001</v>
      </c>
    </row>
    <row r="98" spans="1:2" x14ac:dyDescent="0.3">
      <c r="A98" s="1">
        <v>571</v>
      </c>
      <c r="B98" s="1">
        <v>1.0445899999999999</v>
      </c>
    </row>
    <row r="99" spans="1:2" x14ac:dyDescent="0.3">
      <c r="A99" s="1">
        <v>572</v>
      </c>
      <c r="B99" s="1">
        <v>1.0849</v>
      </c>
    </row>
    <row r="100" spans="1:2" x14ac:dyDescent="0.3">
      <c r="A100" s="1">
        <v>573</v>
      </c>
      <c r="B100" s="1">
        <v>1.0030399999999999</v>
      </c>
    </row>
    <row r="101" spans="1:2" x14ac:dyDescent="0.3">
      <c r="A101" s="1">
        <v>575</v>
      </c>
      <c r="B101" s="1">
        <v>1.062243</v>
      </c>
    </row>
    <row r="102" spans="1:2" x14ac:dyDescent="0.3">
      <c r="A102" s="1">
        <v>579</v>
      </c>
      <c r="B102" s="1">
        <v>1.09785</v>
      </c>
    </row>
    <row r="103" spans="1:2" x14ac:dyDescent="0.3">
      <c r="A103" s="1">
        <v>580</v>
      </c>
      <c r="B103" s="1">
        <v>1.0871249999999999</v>
      </c>
    </row>
    <row r="104" spans="1:2" x14ac:dyDescent="0.3">
      <c r="A104" s="1">
        <v>581</v>
      </c>
      <c r="B104" s="1">
        <v>0.76776299999999997</v>
      </c>
    </row>
    <row r="105" spans="1:2" x14ac:dyDescent="0.3">
      <c r="A105" s="1">
        <v>583</v>
      </c>
      <c r="B105" s="1">
        <v>0.43307659999999998</v>
      </c>
    </row>
    <row r="106" spans="1:2" x14ac:dyDescent="0.3">
      <c r="A106" s="1">
        <v>586</v>
      </c>
      <c r="B106" s="1">
        <v>0.45541690000000001</v>
      </c>
    </row>
    <row r="107" spans="1:2" x14ac:dyDescent="0.3">
      <c r="A107" s="1">
        <v>596</v>
      </c>
      <c r="B107" s="1">
        <v>1.063925</v>
      </c>
    </row>
    <row r="108" spans="1:2" x14ac:dyDescent="0.3">
      <c r="A108" s="1">
        <v>598</v>
      </c>
      <c r="B108" s="1">
        <v>0.77794660000000004</v>
      </c>
    </row>
    <row r="109" spans="1:2" x14ac:dyDescent="0.3">
      <c r="A109" s="1">
        <v>604</v>
      </c>
      <c r="B109" s="1">
        <v>0.86331190000000002</v>
      </c>
    </row>
    <row r="110" spans="1:2" x14ac:dyDescent="0.3">
      <c r="A110" s="1">
        <v>623</v>
      </c>
      <c r="B110" s="1">
        <v>0.7358614</v>
      </c>
    </row>
    <row r="111" spans="1:2" x14ac:dyDescent="0.3">
      <c r="A111" s="1">
        <v>627</v>
      </c>
      <c r="B111" s="1">
        <v>0.88678210000000002</v>
      </c>
    </row>
    <row r="112" spans="1:2" x14ac:dyDescent="0.3">
      <c r="A112" s="1">
        <v>631</v>
      </c>
      <c r="B112" s="1">
        <v>0.48861549999999998</v>
      </c>
    </row>
    <row r="113" spans="1:2" x14ac:dyDescent="0.3">
      <c r="A113" s="1">
        <v>635</v>
      </c>
      <c r="B113" s="1">
        <v>0.40598000000000001</v>
      </c>
    </row>
    <row r="114" spans="1:2" x14ac:dyDescent="0.3">
      <c r="A114" s="1">
        <v>636</v>
      </c>
      <c r="B114" s="1">
        <v>0.35822009999999999</v>
      </c>
    </row>
    <row r="115" spans="1:2" x14ac:dyDescent="0.3">
      <c r="A115" s="1">
        <v>637</v>
      </c>
      <c r="B115" s="1">
        <v>0.25178709999999999</v>
      </c>
    </row>
    <row r="116" spans="1:2" x14ac:dyDescent="0.3">
      <c r="A116" s="1">
        <v>638</v>
      </c>
      <c r="B116" s="1">
        <v>0.40073009999999998</v>
      </c>
    </row>
    <row r="117" spans="1:2" x14ac:dyDescent="0.3">
      <c r="A117" s="1">
        <v>639</v>
      </c>
      <c r="B117" s="1">
        <v>0.39375650000000001</v>
      </c>
    </row>
    <row r="118" spans="1:2" x14ac:dyDescent="0.3">
      <c r="A118" s="1">
        <v>641</v>
      </c>
      <c r="B118" s="1">
        <v>0.77505239999999997</v>
      </c>
    </row>
    <row r="119" spans="1:2" x14ac:dyDescent="0.3">
      <c r="A119" s="1">
        <v>642</v>
      </c>
      <c r="B119" s="1">
        <v>0.63659509999999997</v>
      </c>
    </row>
    <row r="120" spans="1:2" x14ac:dyDescent="0.3">
      <c r="A120" s="1">
        <v>645</v>
      </c>
      <c r="B120" s="1">
        <v>0.85670800000000003</v>
      </c>
    </row>
    <row r="121" spans="1:2" x14ac:dyDescent="0.3">
      <c r="A121" s="1">
        <v>646</v>
      </c>
      <c r="B121" s="1">
        <v>0.44428190000000001</v>
      </c>
    </row>
    <row r="122" spans="1:2" x14ac:dyDescent="0.3">
      <c r="A122" s="1">
        <v>647</v>
      </c>
      <c r="B122" s="1">
        <v>0.42455189999999998</v>
      </c>
    </row>
    <row r="123" spans="1:2" x14ac:dyDescent="0.3">
      <c r="A123" s="1">
        <v>648</v>
      </c>
      <c r="B123" s="1">
        <v>0.39280589999999999</v>
      </c>
    </row>
    <row r="124" spans="1:2" x14ac:dyDescent="0.3">
      <c r="A124" s="1">
        <v>649</v>
      </c>
      <c r="B124" s="1">
        <v>0.51720710000000003</v>
      </c>
    </row>
    <row r="125" spans="1:2" x14ac:dyDescent="0.3">
      <c r="A125" s="1">
        <v>650</v>
      </c>
      <c r="B125" s="1">
        <v>0.4159871</v>
      </c>
    </row>
    <row r="126" spans="1:2" x14ac:dyDescent="0.3">
      <c r="A126" s="1">
        <v>653</v>
      </c>
      <c r="B126" s="1">
        <v>0.37143969999999998</v>
      </c>
    </row>
    <row r="127" spans="1:2" x14ac:dyDescent="0.3">
      <c r="A127" s="1">
        <v>657</v>
      </c>
      <c r="B127" s="1">
        <v>0.42371239999999999</v>
      </c>
    </row>
    <row r="128" spans="1:2" x14ac:dyDescent="0.3">
      <c r="A128" s="1">
        <v>659</v>
      </c>
      <c r="B128" s="1">
        <v>0.73580190000000001</v>
      </c>
    </row>
    <row r="129" spans="1:2" x14ac:dyDescent="0.3">
      <c r="A129" s="1">
        <v>660</v>
      </c>
      <c r="B129" s="1">
        <v>0.35940549999999999</v>
      </c>
    </row>
    <row r="130" spans="1:2" x14ac:dyDescent="0.3">
      <c r="A130" s="1">
        <v>661</v>
      </c>
      <c r="B130" s="1">
        <v>0.40465889999999999</v>
      </c>
    </row>
    <row r="131" spans="1:2" x14ac:dyDescent="0.3">
      <c r="A131" s="1">
        <v>662</v>
      </c>
      <c r="B131" s="1">
        <v>0.4288399</v>
      </c>
    </row>
    <row r="132" spans="1:2" x14ac:dyDescent="0.3">
      <c r="A132" s="1">
        <v>663</v>
      </c>
      <c r="B132" s="1">
        <v>0.48026970000000002</v>
      </c>
    </row>
    <row r="133" spans="1:2" x14ac:dyDescent="0.3">
      <c r="A133" s="1">
        <v>665</v>
      </c>
      <c r="B133" s="1">
        <v>1.0603469999999999</v>
      </c>
    </row>
    <row r="134" spans="1:2" x14ac:dyDescent="0.3">
      <c r="A134" s="1">
        <v>668</v>
      </c>
      <c r="B134" s="1">
        <v>0.85382619999999998</v>
      </c>
    </row>
    <row r="135" spans="1:2" x14ac:dyDescent="0.3">
      <c r="A135" s="1">
        <v>669</v>
      </c>
      <c r="B135" s="1">
        <v>0.73186459999999998</v>
      </c>
    </row>
    <row r="136" spans="1:2" x14ac:dyDescent="0.3">
      <c r="A136" s="1">
        <v>672</v>
      </c>
      <c r="B136" s="1">
        <v>0.84662280000000001</v>
      </c>
    </row>
    <row r="137" spans="1:2" x14ac:dyDescent="0.3">
      <c r="A137" s="1">
        <v>675</v>
      </c>
      <c r="B137" s="1">
        <v>0.99849790000000005</v>
      </c>
    </row>
    <row r="138" spans="1:2" x14ac:dyDescent="0.3">
      <c r="A138" s="1">
        <v>676</v>
      </c>
      <c r="B138" s="1">
        <v>0.58094789999999996</v>
      </c>
    </row>
    <row r="139" spans="1:2" x14ac:dyDescent="0.3">
      <c r="A139" s="1">
        <v>677</v>
      </c>
      <c r="B139" s="1">
        <v>0.84124929999999998</v>
      </c>
    </row>
    <row r="140" spans="1:2" x14ac:dyDescent="0.3">
      <c r="A140" s="1">
        <v>684</v>
      </c>
      <c r="B140" s="1">
        <v>0.38984489999999999</v>
      </c>
    </row>
    <row r="141" spans="1:2" x14ac:dyDescent="0.3">
      <c r="A141" s="1">
        <v>685</v>
      </c>
      <c r="B141" s="1">
        <v>0.4403994</v>
      </c>
    </row>
    <row r="142" spans="1:2" x14ac:dyDescent="0.3">
      <c r="A142" s="1">
        <v>686</v>
      </c>
      <c r="B142" s="1">
        <v>0.33863389999999999</v>
      </c>
    </row>
    <row r="143" spans="1:2" x14ac:dyDescent="0.3">
      <c r="A143" s="1">
        <v>687</v>
      </c>
      <c r="B143" s="1">
        <v>0.40864129999999999</v>
      </c>
    </row>
    <row r="144" spans="1:2" x14ac:dyDescent="0.3">
      <c r="A144" s="1">
        <v>688</v>
      </c>
      <c r="B144" s="1">
        <v>0.80124359999999994</v>
      </c>
    </row>
    <row r="145" spans="1:2" x14ac:dyDescent="0.3">
      <c r="A145" s="1">
        <v>690</v>
      </c>
      <c r="B145" s="1">
        <v>0.35504350000000001</v>
      </c>
    </row>
    <row r="146" spans="1:2" x14ac:dyDescent="0.3">
      <c r="A146" s="1">
        <v>691</v>
      </c>
      <c r="B146" s="1">
        <v>0.45532430000000002</v>
      </c>
    </row>
    <row r="147" spans="1:2" x14ac:dyDescent="0.3">
      <c r="A147" s="1">
        <v>695</v>
      </c>
      <c r="B147" s="1">
        <v>0.91209050000000003</v>
      </c>
    </row>
    <row r="148" spans="1:2" x14ac:dyDescent="0.3">
      <c r="A148" s="1">
        <v>699</v>
      </c>
      <c r="B148" s="1">
        <v>0.32002150000000001</v>
      </c>
    </row>
    <row r="149" spans="1:2" x14ac:dyDescent="0.3">
      <c r="A149" s="1">
        <v>700</v>
      </c>
      <c r="B149" s="1">
        <v>0.34956419999999999</v>
      </c>
    </row>
    <row r="150" spans="1:2" x14ac:dyDescent="0.3">
      <c r="A150" s="1">
        <v>701</v>
      </c>
      <c r="B150" s="1">
        <v>0.4556982</v>
      </c>
    </row>
    <row r="151" spans="1:2" x14ac:dyDescent="0.3">
      <c r="A151" s="1">
        <v>702</v>
      </c>
      <c r="B151" s="1">
        <v>0.39324039999999999</v>
      </c>
    </row>
    <row r="152" spans="1:2" x14ac:dyDescent="0.3">
      <c r="A152" s="1">
        <v>703</v>
      </c>
      <c r="B152" s="1">
        <v>0.48189029999999999</v>
      </c>
    </row>
    <row r="153" spans="1:2" x14ac:dyDescent="0.3">
      <c r="A153" s="1">
        <v>704</v>
      </c>
      <c r="B153" s="1">
        <v>0.65082280000000003</v>
      </c>
    </row>
    <row r="154" spans="1:2" x14ac:dyDescent="0.3">
      <c r="A154" s="1">
        <v>705</v>
      </c>
      <c r="B154" s="1">
        <v>0.38753579999999999</v>
      </c>
    </row>
    <row r="155" spans="1:2" x14ac:dyDescent="0.3">
      <c r="A155" s="1">
        <v>706</v>
      </c>
      <c r="B155" s="1">
        <v>0.38748100000000002</v>
      </c>
    </row>
    <row r="156" spans="1:2" x14ac:dyDescent="0.3">
      <c r="A156" s="1">
        <v>707</v>
      </c>
      <c r="B156" s="1">
        <v>0.3802217</v>
      </c>
    </row>
    <row r="157" spans="1:2" x14ac:dyDescent="0.3">
      <c r="A157" s="1">
        <v>709</v>
      </c>
      <c r="B157" s="1">
        <v>0.89026269999999996</v>
      </c>
    </row>
    <row r="158" spans="1:2" x14ac:dyDescent="0.3">
      <c r="A158" s="1">
        <v>710</v>
      </c>
      <c r="B158" s="1">
        <v>0.94377809999999995</v>
      </c>
    </row>
    <row r="159" spans="1:2" x14ac:dyDescent="0.3">
      <c r="A159" s="1">
        <v>714</v>
      </c>
      <c r="B159" s="1">
        <v>0.68800030000000001</v>
      </c>
    </row>
    <row r="160" spans="1:2" x14ac:dyDescent="0.3">
      <c r="A160" s="1">
        <v>716</v>
      </c>
      <c r="B160" s="1">
        <v>1.033337</v>
      </c>
    </row>
    <row r="161" spans="1:2" x14ac:dyDescent="0.3">
      <c r="A161" s="1">
        <v>717</v>
      </c>
      <c r="B161" s="1">
        <v>0.9261547</v>
      </c>
    </row>
    <row r="162" spans="1:2" x14ac:dyDescent="0.3">
      <c r="A162" s="1">
        <v>718</v>
      </c>
      <c r="B162" s="1">
        <v>0.71927770000000002</v>
      </c>
    </row>
    <row r="163" spans="1:2" x14ac:dyDescent="0.3">
      <c r="A163" s="1">
        <v>720</v>
      </c>
      <c r="B163" s="1">
        <v>1.061631</v>
      </c>
    </row>
    <row r="164" spans="1:2" x14ac:dyDescent="0.3">
      <c r="A164" s="1">
        <v>728</v>
      </c>
      <c r="B164" s="1">
        <v>0.83595430000000004</v>
      </c>
    </row>
    <row r="165" spans="1:2" x14ac:dyDescent="0.3">
      <c r="A165" s="1">
        <v>729</v>
      </c>
      <c r="B165" s="1">
        <v>0.363541</v>
      </c>
    </row>
    <row r="166" spans="1:2" x14ac:dyDescent="0.3">
      <c r="A166" s="1">
        <v>731</v>
      </c>
      <c r="B166" s="1">
        <v>0.40776974999999999</v>
      </c>
    </row>
    <row r="167" spans="1:2" x14ac:dyDescent="0.3">
      <c r="A167" s="1">
        <v>733</v>
      </c>
      <c r="B167" s="1">
        <v>0.426707</v>
      </c>
    </row>
    <row r="168" spans="1:2" x14ac:dyDescent="0.3">
      <c r="A168" s="1">
        <v>734</v>
      </c>
      <c r="B168" s="1">
        <v>0.39059549999999998</v>
      </c>
    </row>
    <row r="169" spans="1:2" x14ac:dyDescent="0.3">
      <c r="A169" s="1">
        <v>735</v>
      </c>
      <c r="B169" s="1">
        <v>0.86309749999999996</v>
      </c>
    </row>
    <row r="170" spans="1:2" x14ac:dyDescent="0.3">
      <c r="A170" s="1">
        <v>736</v>
      </c>
      <c r="B170" s="1">
        <v>0.31588159999999998</v>
      </c>
    </row>
    <row r="171" spans="1:2" x14ac:dyDescent="0.3">
      <c r="A171" s="1">
        <v>737</v>
      </c>
      <c r="B171" s="1">
        <v>0.46844019999999997</v>
      </c>
    </row>
    <row r="172" spans="1:2" x14ac:dyDescent="0.3">
      <c r="A172" s="1">
        <v>741</v>
      </c>
      <c r="B172" s="1">
        <v>0.66653479999999998</v>
      </c>
    </row>
    <row r="173" spans="1:2" x14ac:dyDescent="0.3">
      <c r="A173" s="1">
        <v>742</v>
      </c>
      <c r="B173" s="1">
        <v>0.38680870000000001</v>
      </c>
    </row>
    <row r="174" spans="1:2" x14ac:dyDescent="0.3">
      <c r="A174" s="1">
        <v>743</v>
      </c>
      <c r="B174" s="1">
        <v>0.45931129999999998</v>
      </c>
    </row>
    <row r="175" spans="1:2" x14ac:dyDescent="0.3">
      <c r="A175" s="1">
        <v>747</v>
      </c>
      <c r="B175" s="1">
        <v>0.7108312</v>
      </c>
    </row>
    <row r="176" spans="1:2" x14ac:dyDescent="0.3">
      <c r="A176" s="1">
        <v>749</v>
      </c>
      <c r="B176" s="1">
        <v>0.33929809999999999</v>
      </c>
    </row>
    <row r="177" spans="1:2" x14ac:dyDescent="0.3">
      <c r="A177" s="1">
        <v>751</v>
      </c>
      <c r="B177" s="1">
        <v>0.34715550000000001</v>
      </c>
    </row>
    <row r="178" spans="1:2" x14ac:dyDescent="0.3">
      <c r="A178" s="1">
        <v>752</v>
      </c>
      <c r="B178" s="1">
        <v>0.34105639999999998</v>
      </c>
    </row>
    <row r="179" spans="1:2" x14ac:dyDescent="0.3">
      <c r="A179" s="1">
        <v>754</v>
      </c>
      <c r="B179" s="1">
        <v>0.3862334</v>
      </c>
    </row>
    <row r="180" spans="1:2" x14ac:dyDescent="0.3">
      <c r="A180" s="1">
        <v>755</v>
      </c>
      <c r="B180" s="1">
        <v>0.41032730000000001</v>
      </c>
    </row>
    <row r="181" spans="1:2" x14ac:dyDescent="0.3">
      <c r="A181" s="1">
        <v>756</v>
      </c>
      <c r="B181" s="1">
        <v>0.95371119999999998</v>
      </c>
    </row>
    <row r="182" spans="1:2" x14ac:dyDescent="0.3">
      <c r="A182" s="1">
        <v>758</v>
      </c>
      <c r="B182" s="1">
        <v>0.86227149999999997</v>
      </c>
    </row>
    <row r="183" spans="1:2" x14ac:dyDescent="0.3">
      <c r="A183" s="1">
        <v>759</v>
      </c>
      <c r="B183" s="1">
        <v>0.96031345000000001</v>
      </c>
    </row>
    <row r="184" spans="1:2" x14ac:dyDescent="0.3">
      <c r="A184" s="1">
        <v>761</v>
      </c>
      <c r="B184" s="1">
        <v>0.95294920000000005</v>
      </c>
    </row>
    <row r="185" spans="1:2" x14ac:dyDescent="0.3">
      <c r="A185" s="1">
        <v>768</v>
      </c>
      <c r="B185" s="1">
        <v>0.63655200000000001</v>
      </c>
    </row>
    <row r="186" spans="1:2" x14ac:dyDescent="0.3">
      <c r="A186" s="1">
        <v>769</v>
      </c>
      <c r="B186" s="1">
        <v>0.45624910000000002</v>
      </c>
    </row>
    <row r="187" spans="1:2" x14ac:dyDescent="0.3">
      <c r="A187" s="1">
        <v>770</v>
      </c>
      <c r="B187" s="1">
        <v>0.41891519999999999</v>
      </c>
    </row>
    <row r="188" spans="1:2" x14ac:dyDescent="0.3">
      <c r="A188" s="1">
        <v>771</v>
      </c>
      <c r="B188" s="1">
        <v>0.52700259999999999</v>
      </c>
    </row>
    <row r="189" spans="1:2" x14ac:dyDescent="0.3">
      <c r="A189" s="1">
        <v>772</v>
      </c>
      <c r="B189" s="1">
        <v>0.74050990000000005</v>
      </c>
    </row>
    <row r="190" spans="1:2" x14ac:dyDescent="0.3">
      <c r="A190" s="1">
        <v>774</v>
      </c>
      <c r="B190" s="1">
        <v>0.26671450000000002</v>
      </c>
    </row>
    <row r="191" spans="1:2" x14ac:dyDescent="0.3">
      <c r="A191" s="1">
        <v>777</v>
      </c>
      <c r="B191" s="1">
        <v>0.45052239999999999</v>
      </c>
    </row>
    <row r="192" spans="1:2" x14ac:dyDescent="0.3">
      <c r="A192" s="1">
        <v>778</v>
      </c>
      <c r="B192" s="1">
        <v>0.31300349999999999</v>
      </c>
    </row>
    <row r="193" spans="1:2" x14ac:dyDescent="0.3">
      <c r="A193" s="1">
        <v>780</v>
      </c>
      <c r="B193" s="1">
        <v>0.49258030000000003</v>
      </c>
    </row>
    <row r="194" spans="1:2" x14ac:dyDescent="0.3">
      <c r="A194" s="1">
        <v>781</v>
      </c>
      <c r="B194" s="1">
        <v>0.93193789999999999</v>
      </c>
    </row>
    <row r="195" spans="1:2" x14ac:dyDescent="0.3">
      <c r="A195" s="1">
        <v>783</v>
      </c>
      <c r="B195" s="1">
        <v>1.1028100000000001</v>
      </c>
    </row>
    <row r="196" spans="1:2" x14ac:dyDescent="0.3">
      <c r="A196" s="1">
        <v>789</v>
      </c>
      <c r="B196" s="1">
        <v>1.081251</v>
      </c>
    </row>
    <row r="197" spans="1:2" x14ac:dyDescent="0.3">
      <c r="A197" s="1">
        <v>792</v>
      </c>
      <c r="B197" s="1">
        <v>0.97907290000000002</v>
      </c>
    </row>
    <row r="198" spans="1:2" x14ac:dyDescent="0.3">
      <c r="A198" s="1">
        <v>793</v>
      </c>
      <c r="B198" s="1">
        <v>0.40672979999999997</v>
      </c>
    </row>
    <row r="199" spans="1:2" x14ac:dyDescent="0.3">
      <c r="A199" s="1">
        <v>794</v>
      </c>
      <c r="B199" s="1">
        <v>0.62605739999999999</v>
      </c>
    </row>
    <row r="200" spans="1:2" x14ac:dyDescent="0.3">
      <c r="A200" s="1">
        <v>795</v>
      </c>
      <c r="B200" s="1">
        <v>0.34200150000000001</v>
      </c>
    </row>
    <row r="201" spans="1:2" x14ac:dyDescent="0.3">
      <c r="A201" s="1">
        <v>796</v>
      </c>
      <c r="B201" s="1">
        <v>0.50785610000000003</v>
      </c>
    </row>
    <row r="202" spans="1:2" x14ac:dyDescent="0.3">
      <c r="A202" s="1">
        <v>797</v>
      </c>
      <c r="B202" s="1">
        <v>0.4046881</v>
      </c>
    </row>
    <row r="203" spans="1:2" x14ac:dyDescent="0.3">
      <c r="A203" s="1">
        <v>798</v>
      </c>
      <c r="B203" s="1">
        <v>0.40725</v>
      </c>
    </row>
    <row r="204" spans="1:2" x14ac:dyDescent="0.3">
      <c r="A204" s="1">
        <v>799</v>
      </c>
      <c r="B204" s="1">
        <v>0.32523600000000003</v>
      </c>
    </row>
    <row r="205" spans="1:2" x14ac:dyDescent="0.3">
      <c r="A205" s="1">
        <v>800</v>
      </c>
      <c r="B205" s="1">
        <v>0.92666150000000003</v>
      </c>
    </row>
    <row r="206" spans="1:2" x14ac:dyDescent="0.3">
      <c r="A206" s="1">
        <v>801</v>
      </c>
      <c r="B206" s="1">
        <v>0.4246202</v>
      </c>
    </row>
    <row r="207" spans="1:2" x14ac:dyDescent="0.3">
      <c r="A207" s="1">
        <v>803</v>
      </c>
      <c r="B207" s="1">
        <v>0.92296180000000005</v>
      </c>
    </row>
    <row r="208" spans="1:2" x14ac:dyDescent="0.3">
      <c r="A208" s="1">
        <v>804</v>
      </c>
      <c r="B208" s="1">
        <v>1.028859</v>
      </c>
    </row>
    <row r="209" spans="1:2" x14ac:dyDescent="0.3">
      <c r="A209" s="1">
        <v>811</v>
      </c>
      <c r="B209" s="1">
        <v>0.91302919999999999</v>
      </c>
    </row>
    <row r="210" spans="1:2" x14ac:dyDescent="0.3">
      <c r="A210" s="1">
        <v>813</v>
      </c>
      <c r="B210" s="1">
        <v>1.0256419999999999</v>
      </c>
    </row>
    <row r="211" spans="1:2" x14ac:dyDescent="0.3">
      <c r="A211" s="1">
        <v>814</v>
      </c>
      <c r="B211" s="1">
        <v>1.0491490000000001</v>
      </c>
    </row>
    <row r="212" spans="1:2" x14ac:dyDescent="0.3">
      <c r="A212" s="1">
        <v>815</v>
      </c>
      <c r="B212" s="1">
        <v>0.93836280000000005</v>
      </c>
    </row>
    <row r="213" spans="1:2" x14ac:dyDescent="0.3">
      <c r="A213" s="1">
        <v>822</v>
      </c>
      <c r="B213" s="1">
        <v>1.007593</v>
      </c>
    </row>
    <row r="214" spans="1:2" x14ac:dyDescent="0.3">
      <c r="A214" s="1">
        <v>825</v>
      </c>
      <c r="B214" s="1">
        <v>0.92380340000000005</v>
      </c>
    </row>
    <row r="215" spans="1:2" x14ac:dyDescent="0.3">
      <c r="A215" s="1">
        <v>826</v>
      </c>
      <c r="B215" s="1">
        <v>1.062891</v>
      </c>
    </row>
    <row r="216" spans="1:2" x14ac:dyDescent="0.3">
      <c r="A216" s="1">
        <v>828</v>
      </c>
      <c r="B216" s="1">
        <v>1.0628040000000001</v>
      </c>
    </row>
    <row r="217" spans="1:2" x14ac:dyDescent="0.3">
      <c r="A217" s="1">
        <v>829</v>
      </c>
      <c r="B217" s="1">
        <v>0.95005320000000004</v>
      </c>
    </row>
    <row r="218" spans="1:2" x14ac:dyDescent="0.3">
      <c r="A218" s="1">
        <v>835</v>
      </c>
      <c r="B218" s="1">
        <v>0.95698209999999995</v>
      </c>
    </row>
    <row r="219" spans="1:2" x14ac:dyDescent="0.3">
      <c r="A219" s="1">
        <v>836</v>
      </c>
      <c r="B219" s="1">
        <v>0.97606959999999998</v>
      </c>
    </row>
    <row r="220" spans="1:2" x14ac:dyDescent="0.3">
      <c r="A220" s="1">
        <v>838</v>
      </c>
      <c r="B220" s="1">
        <v>0.98596919999999999</v>
      </c>
    </row>
    <row r="221" spans="1:2" x14ac:dyDescent="0.3">
      <c r="A221" s="1">
        <v>849</v>
      </c>
      <c r="B221" s="1">
        <v>0.59654960000000001</v>
      </c>
    </row>
    <row r="222" spans="1:2" x14ac:dyDescent="0.3">
      <c r="A222" s="1">
        <v>850</v>
      </c>
      <c r="B222" s="1">
        <v>1.02501</v>
      </c>
    </row>
    <row r="223" spans="1:2" x14ac:dyDescent="0.3">
      <c r="A223" s="1">
        <v>857</v>
      </c>
      <c r="B223" s="1">
        <v>0.937554</v>
      </c>
    </row>
    <row r="224" spans="1:2" x14ac:dyDescent="0.3">
      <c r="A224" s="1">
        <v>860</v>
      </c>
      <c r="B224" s="1">
        <v>0.92091730000000005</v>
      </c>
    </row>
    <row r="225" spans="1:2" x14ac:dyDescent="0.3">
      <c r="A225" s="1">
        <v>865</v>
      </c>
      <c r="B225" s="1">
        <v>0.59228049999999999</v>
      </c>
    </row>
    <row r="226" spans="1:2" x14ac:dyDescent="0.3">
      <c r="A226" s="1">
        <v>868</v>
      </c>
      <c r="B226" s="1">
        <v>0.92527959999999998</v>
      </c>
    </row>
    <row r="227" spans="1:2" x14ac:dyDescent="0.3">
      <c r="A227" s="1">
        <v>869</v>
      </c>
      <c r="B227" s="1">
        <v>0.55702580000000002</v>
      </c>
    </row>
    <row r="228" spans="1:2" x14ac:dyDescent="0.3">
      <c r="A228" s="1">
        <v>872</v>
      </c>
      <c r="B228" s="1">
        <v>1.025123</v>
      </c>
    </row>
    <row r="229" spans="1:2" x14ac:dyDescent="0.3">
      <c r="A229" s="1">
        <v>873</v>
      </c>
      <c r="B229" s="1">
        <v>1.0410269999999999</v>
      </c>
    </row>
    <row r="230" spans="1:2" x14ac:dyDescent="0.3">
      <c r="A230" s="1">
        <v>879</v>
      </c>
      <c r="B230" s="1">
        <v>0.89841179999999998</v>
      </c>
    </row>
    <row r="231" spans="1:2" x14ac:dyDescent="0.3">
      <c r="A231" s="1">
        <v>880</v>
      </c>
      <c r="B231" s="1">
        <v>0.96166240000000003</v>
      </c>
    </row>
    <row r="232" spans="1:2" x14ac:dyDescent="0.3">
      <c r="A232" s="1">
        <v>881</v>
      </c>
      <c r="B232" s="1">
        <v>0.61613680000000004</v>
      </c>
    </row>
    <row r="233" spans="1:2" x14ac:dyDescent="0.3">
      <c r="A233" s="1">
        <v>882</v>
      </c>
      <c r="B233" s="1">
        <v>0.97649450000000004</v>
      </c>
    </row>
    <row r="234" spans="1:2" x14ac:dyDescent="0.3">
      <c r="A234" s="1">
        <v>884</v>
      </c>
      <c r="B234" s="1">
        <v>1.002667</v>
      </c>
    </row>
    <row r="235" spans="1:2" x14ac:dyDescent="0.3">
      <c r="A235" s="1">
        <v>886</v>
      </c>
      <c r="B235" s="1">
        <v>1.072883</v>
      </c>
    </row>
    <row r="236" spans="1:2" x14ac:dyDescent="0.3">
      <c r="A236" s="1">
        <v>893</v>
      </c>
      <c r="B236" s="1">
        <v>0.95187060000000001</v>
      </c>
    </row>
    <row r="237" spans="1:2" x14ac:dyDescent="0.3">
      <c r="A237" s="1">
        <v>896</v>
      </c>
      <c r="B237" s="1">
        <v>0.80882129999999997</v>
      </c>
    </row>
    <row r="238" spans="1:2" x14ac:dyDescent="0.3">
      <c r="A238" s="1">
        <v>898</v>
      </c>
      <c r="B238" s="1">
        <v>0.79214189999999995</v>
      </c>
    </row>
    <row r="239" spans="1:2" x14ac:dyDescent="0.3">
      <c r="A239" s="1">
        <v>899</v>
      </c>
      <c r="B239" s="1">
        <v>0.8239997</v>
      </c>
    </row>
    <row r="240" spans="1:2" x14ac:dyDescent="0.3">
      <c r="A240" s="1">
        <v>901</v>
      </c>
      <c r="B240" s="1">
        <v>0.4658968</v>
      </c>
    </row>
    <row r="241" spans="1:2" x14ac:dyDescent="0.3">
      <c r="A241" s="1">
        <v>902</v>
      </c>
      <c r="B241" s="1">
        <v>0.36474024999999999</v>
      </c>
    </row>
    <row r="242" spans="1:2" x14ac:dyDescent="0.3">
      <c r="A242" s="1">
        <v>904</v>
      </c>
      <c r="B242" s="1">
        <v>0.26038519999999998</v>
      </c>
    </row>
    <row r="243" spans="1:2" x14ac:dyDescent="0.3">
      <c r="A243" s="1">
        <v>905</v>
      </c>
      <c r="B243" s="1">
        <v>0.4671688</v>
      </c>
    </row>
    <row r="244" spans="1:2" x14ac:dyDescent="0.3">
      <c r="A244" s="1">
        <v>906</v>
      </c>
      <c r="B244" s="1">
        <v>0.60043089999999999</v>
      </c>
    </row>
    <row r="245" spans="1:2" x14ac:dyDescent="0.3">
      <c r="A245" s="1">
        <v>907</v>
      </c>
      <c r="B245" s="1">
        <v>0.39254559999999999</v>
      </c>
    </row>
    <row r="246" spans="1:2" x14ac:dyDescent="0.3">
      <c r="A246" s="1">
        <v>908</v>
      </c>
      <c r="B246" s="1">
        <v>0.40788069999999998</v>
      </c>
    </row>
    <row r="247" spans="1:2" x14ac:dyDescent="0.3">
      <c r="A247" s="1">
        <v>909</v>
      </c>
      <c r="B247" s="1">
        <v>0.327513</v>
      </c>
    </row>
    <row r="248" spans="1:2" x14ac:dyDescent="0.3">
      <c r="A248" s="1">
        <v>910</v>
      </c>
      <c r="B248" s="1">
        <v>0.55816080000000001</v>
      </c>
    </row>
    <row r="249" spans="1:2" x14ac:dyDescent="0.3">
      <c r="A249" s="1">
        <v>911</v>
      </c>
      <c r="B249" s="1">
        <v>0.50753429999999999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Summary</vt:lpstr>
      <vt:lpstr>TCGA-LAML</vt:lpstr>
      <vt:lpstr>Li2016</vt:lpstr>
      <vt:lpstr>SNUH</vt:lpstr>
      <vt:lpstr>stability_ratio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이도훈</dc:creator>
  <cp:lastModifiedBy>User</cp:lastModifiedBy>
  <dcterms:created xsi:type="dcterms:W3CDTF">2021-12-20T03:15:03Z</dcterms:created>
  <dcterms:modified xsi:type="dcterms:W3CDTF">2022-02-15T04:13:46Z</dcterms:modified>
</cp:coreProperties>
</file>