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50" windowWidth="15000" windowHeight="7935"/>
  </bookViews>
  <sheets>
    <sheet name="Design" sheetId="7" r:id="rId1"/>
    <sheet name="Schedule" sheetId="8" r:id="rId2"/>
    <sheet name="Author and Rec of Changes" sheetId="9" r:id="rId3"/>
  </sheets>
  <definedNames>
    <definedName name="_xlnm._FilterDatabase" localSheetId="1" hidden="1">Schedule!$A$3:$H$76</definedName>
  </definedNames>
  <calcPr calcId="145621"/>
</workbook>
</file>

<file path=xl/calcChain.xml><?xml version="1.0" encoding="utf-8"?>
<calcChain xmlns="http://schemas.openxmlformats.org/spreadsheetml/2006/main">
  <c r="F81" i="8" l="1"/>
  <c r="F82" i="8"/>
  <c r="F83" i="8"/>
  <c r="F80" i="8"/>
  <c r="B1" i="7" l="1"/>
  <c r="B1" i="8"/>
  <c r="F84" i="8" l="1"/>
  <c r="G81" i="8" s="1"/>
  <c r="G82" i="8" l="1"/>
  <c r="G80" i="8"/>
  <c r="G83" i="8"/>
</calcChain>
</file>

<file path=xl/sharedStrings.xml><?xml version="1.0" encoding="utf-8"?>
<sst xmlns="http://schemas.openxmlformats.org/spreadsheetml/2006/main" count="421" uniqueCount="248">
  <si>
    <t>Unit</t>
  </si>
  <si>
    <t>Duration (hrs)</t>
  </si>
  <si>
    <t>Notes</t>
  </si>
  <si>
    <t>References</t>
  </si>
  <si>
    <t>RECORD OF CHANGES</t>
  </si>
  <si>
    <t>*A - Added M - Modified D - Deleted</t>
  </si>
  <si>
    <t>Date</t>
  </si>
  <si>
    <t>Changes</t>
  </si>
  <si>
    <t>Contents</t>
  </si>
  <si>
    <t>Version</t>
  </si>
  <si>
    <t>A*
M, D</t>
  </si>
  <si>
    <t>Day</t>
  </si>
  <si>
    <t>Topic Code</t>
  </si>
  <si>
    <t>Topic Name</t>
  </si>
  <si>
    <t>Training Audience</t>
  </si>
  <si>
    <t>Course Objectives</t>
  </si>
  <si>
    <t>Topic Outline</t>
  </si>
  <si>
    <t>Time Allocation</t>
  </si>
  <si>
    <t>Concept/Lecture</t>
  </si>
  <si>
    <t>Concepts, theory</t>
  </si>
  <si>
    <t>Assignment/Lab</t>
  </si>
  <si>
    <t>Assignment (with guides)</t>
  </si>
  <si>
    <t>Test/Quiz</t>
  </si>
  <si>
    <t>Daily quiz, final test</t>
  </si>
  <si>
    <t>Guides/Review</t>
  </si>
  <si>
    <t>Text book</t>
  </si>
  <si>
    <t>Technical requirements</t>
  </si>
  <si>
    <t>Assessment Scheme</t>
  </si>
  <si>
    <t>Quiz</t>
  </si>
  <si>
    <t>Assignments</t>
  </si>
  <si>
    <t>Final Test</t>
  </si>
  <si>
    <t>Passing criteria</t>
  </si>
  <si>
    <t>Quiz, assignment review
Assignment guides</t>
  </si>
  <si>
    <t>Name</t>
  </si>
  <si>
    <t>Code</t>
  </si>
  <si>
    <t>Desription</t>
  </si>
  <si>
    <t>Training Materials &amp; Environments</t>
  </si>
  <si>
    <t>15% (5 quizzes, 15 multiple choice questions/quiz - to do in 20 minutes)</t>
  </si>
  <si>
    <t>35% (each trainee need to have at least 2 trainer-selected assignments evaluated per 5 assignments in total)</t>
  </si>
  <si>
    <t>15% theory (to do in 1h, with 60 multiple choice questions) + 35% practice (to do in 3.5h)</t>
  </si>
  <si>
    <t>Training Delivery Principles</t>
  </si>
  <si>
    <t>Re-Test</t>
  </si>
  <si>
    <t>Trainees</t>
  </si>
  <si>
    <t>Trainer</t>
  </si>
  <si>
    <t>Training</t>
  </si>
  <si>
    <t>Others</t>
  </si>
  <si>
    <t>Đảm bảo có trợ giảng hướng dẫn học viên trong suốt quá trình họ làm assignments
Giảng viên chính (dạy lý thuyết) sẽ chấm điểm assignment/final exam + dành ít nhất 1h vào buổi chiều để chữa bài tập assignment hôm trước &amp; giải đáp các thắc mắc liên quan đến bài tập assignment học viên làm trong ngày
Trong trường hợp lớp &lt;10 học viên, có thể tổ chức theo hình thức cho học viên tự đọc kết hợp hướng dẫn trực tiếp (mentoring) tại chỗ học viên; Vẫn tổ chức các đánh giá (Quiz, Assignment, Final Test) bình thường</t>
  </si>
  <si>
    <t>Final test &gt;= 6/10
Total topic GPA &gt;= 6/10
Attendant &gt;=80% of training time</t>
  </si>
  <si>
    <t>Đề thi lại cấu trúc giống đề Final Test, passed môn học khi điểm final test &gt;=6
Chỉ tổ chức cho phép thi lại tối đa 2 lần; trong trường hợp vẫn chưa passed thì sẽ lấy đánh giá của GV MockProject (dựa trên kết quả công việc và sự thể hiện trong Mock)</t>
  </si>
  <si>
    <t>AUTHORSHIP</t>
  </si>
  <si>
    <t>Role</t>
  </si>
  <si>
    <t>Create</t>
  </si>
  <si>
    <t>Review</t>
  </si>
  <si>
    <t>Approve</t>
  </si>
  <si>
    <t>Delivery Type</t>
  </si>
  <si>
    <t>Content</t>
  </si>
  <si>
    <t>Training Unit / Chapter</t>
  </si>
  <si>
    <t>Trainer / Trainee Tasks
(Before &amp; After training)</t>
  </si>
  <si>
    <t>Training Materials / Logistics
(Required, For Reference, etc.)</t>
  </si>
  <si>
    <t>FSU1.BU16</t>
  </si>
  <si>
    <t>Freshers with good backgroud on microcontroller</t>
  </si>
  <si>
    <t>14 days duration</t>
  </si>
  <si>
    <t>K70F120 reference manual</t>
  </si>
  <si>
    <t>Tối đa không quá 20 học viên/lớp</t>
  </si>
  <si>
    <t>Micro-Processor &amp; Controller</t>
  </si>
  <si>
    <t>K2ES</t>
  </si>
  <si>
    <t>Hiểu biết về kiến trúc máy tính và vi xử lý; Biết đọc sơ đồ mạch, biết  các kỹ thuật lập trình vi điều khiển, biết sử dụng thiết bị đo (oscilloscope) để đo tín hiệu</t>
  </si>
  <si>
    <t>Có hiểu biết về các kiến trúc phần mềm: nhúng, middleware.</t>
  </si>
  <si>
    <t>K4ES</t>
  </si>
  <si>
    <t>Embedded Architecture</t>
  </si>
  <si>
    <t>Micro-Controller Programming</t>
  </si>
  <si>
    <t>H2ES</t>
  </si>
  <si>
    <t>Biết cách sử dụng các kỹ thuật thông dụng liên quan đến vi xử lý, viết các chương trình/module chương trình (dựa trên ngôn ngữ C) thực hiện việc gọi, truy xuất, thao tác, vv. trên bộ nhớ hoặc các thiết bị ngoại vi thông dụng.</t>
  </si>
  <si>
    <t>H3ES</t>
  </si>
  <si>
    <t>Có khả năng đọc và phân tích một chip cụ thể chung (32 bit)</t>
  </si>
  <si>
    <t>Chip</t>
  </si>
  <si>
    <t>Introduction to the course</t>
  </si>
  <si>
    <t>Giới thiệu về các nội dung sẽ học, cách học, các hình thức kiểm tra, thời gian kiểm tra. Dựa trên nội dung Syllabus này</t>
  </si>
  <si>
    <t>Discuss with trainee to know where they are</t>
  </si>
  <si>
    <t>Kiểm tra để đánh giá HV ở một số kiến thức, kĩ năng: số, mạch điện tử, phần mềm nhúng.</t>
  </si>
  <si>
    <t>Lab/Self-Study</t>
  </si>
  <si>
    <t>Total</t>
  </si>
  <si>
    <t>Freedom KL46 Microcontroller Programming</t>
  </si>
  <si>
    <t>FRDKL46_MCP</t>
  </si>
  <si>
    <r>
      <t xml:space="preserve">This course provides knowledge about microcontroller architecture in general and ARM architecture especially Cortex-M0+ in particular. Trainee will know about basic peripherals in a MCU, and can apply with Freedom KL46 board, an ARM Cortex M0+ microcontroller board from Freescale. Some measurement equipments that are essential for embedded engineer is introduced also. Moreover, real-time operating system is intrduced as well.
</t>
    </r>
    <r>
      <rPr>
        <b/>
        <i/>
        <sz val="11"/>
        <color indexed="8"/>
        <rFont val="Calibri"/>
        <family val="2"/>
      </rPr>
      <t>The topic cover following output standards</t>
    </r>
  </si>
  <si>
    <t>Real-Time OS</t>
  </si>
  <si>
    <t xml:space="preserve">Hiểu biết về hệ điều hành thời gian thực, các nguyên tắc cơ bản khi làm việc trên hệ điều hành thời gian thực. Thực hành trên MQX RTOS của Freescale </t>
  </si>
  <si>
    <t xml:space="preserve">120h </t>
  </si>
  <si>
    <t>15h/1tuan</t>
  </si>
  <si>
    <t>~130h</t>
  </si>
  <si>
    <t>2 tuan lam mock test</t>
  </si>
  <si>
    <r>
      <rPr>
        <b/>
        <i/>
        <sz val="11"/>
        <color indexed="8"/>
        <rFont val="Calibri"/>
        <family val="2"/>
      </rPr>
      <t>In details, after completing the course, trainees will</t>
    </r>
    <r>
      <rPr>
        <b/>
        <sz val="11"/>
        <color indexed="8"/>
        <rFont val="Calibri"/>
        <family val="2"/>
      </rPr>
      <t xml:space="preserve"> </t>
    </r>
    <r>
      <rPr>
        <sz val="11"/>
        <color indexed="8"/>
        <rFont val="Calibri"/>
        <family val="2"/>
      </rPr>
      <t>be familiar with:
- Introduce about Embedded System and Software Development process
- Overview of microcontroller
- ARM architecture (especially in Cortex-M) and things need to be consider when using a microcontroller
- Exception and Interrupt controller
- Some peripherals: Timer, UART, MCG
- Realtime operating system</t>
    </r>
  </si>
  <si>
    <t>1. Embedded System Getting Started
2. Embedded Software Development
3. Getting Started with KL46 freedom board
4. ARM Cortex-M architecture overview
5. ARM Cortex-M Exception &amp; Interrupt
6. Peripherals Multipurpose Clock Generator
7. Peripherals Timer
8. Peripherals UART
9. Introduce to Basic RTOS Concepts
10. Introduce to Freescale MQX RTOS
11. Freescale MQX RTOS Timer
12. Freescale MQX RTOS Task Sync</t>
  </si>
  <si>
    <t>Freescale Freedom KL46Z Board User Manaul
Freescale Freedom KL46Z Schematic
Freescale KL46Z Reference Manual</t>
  </si>
  <si>
    <t xml:space="preserve">Giảng viên cần ít nhất 3 năm kinh nghiệm tham gia các dự án phát triển phần mềm nhúng và thao tác trực tiếp với các vi điều khiển dòng ARM Cortex-M </t>
  </si>
  <si>
    <r>
      <t xml:space="preserve">Trainees’ PCs need to have following softwares installed &amp; run without any issues:
</t>
    </r>
    <r>
      <rPr>
        <sz val="11"/>
        <rFont val="Calibri"/>
        <family val="2"/>
        <scheme val="minor"/>
      </rPr>
      <t>• Keil uVision 5.0</t>
    </r>
    <r>
      <rPr>
        <sz val="11"/>
        <color theme="1"/>
        <rFont val="Calibri"/>
        <family val="2"/>
        <scheme val="minor"/>
      </rPr>
      <t xml:space="preserve">
</t>
    </r>
    <r>
      <rPr>
        <sz val="11"/>
        <color rgb="FFFF0000"/>
        <rFont val="Calibri"/>
        <family val="2"/>
        <scheme val="minor"/>
      </rPr>
      <t xml:space="preserve">• Microsoft Office 2007 (Visio, Word, Powerpoint)
• Tera Term or Advance Serial Terminal
</t>
    </r>
    <r>
      <rPr>
        <sz val="11"/>
        <rFont val="Calibri"/>
        <family val="2"/>
        <scheme val="minor"/>
      </rPr>
      <t xml:space="preserve">Required hardwares =&gt; các PC của học viên cần có cổng USB được mở sẵn &amp; có quyền admin để cài đặt các ứng dụng đặc thù
• Board: Freescale Freedom KL46Z
• Equipment: Oscilloscope
</t>
    </r>
    <r>
      <rPr>
        <sz val="11"/>
        <color rgb="FFFF0000"/>
        <rFont val="Calibri"/>
        <family val="2"/>
        <scheme val="minor"/>
      </rPr>
      <t>• ...</t>
    </r>
  </si>
  <si>
    <t>Tran Duc Hong</t>
  </si>
  <si>
    <t>A</t>
  </si>
  <si>
    <t>Create new</t>
  </si>
  <si>
    <t>all</t>
  </si>
  <si>
    <t>Embedded system Introduction</t>
  </si>
  <si>
    <t>Embedded System Getting Started</t>
  </si>
  <si>
    <t>Embedded Software Development</t>
  </si>
  <si>
    <t>Input/output Basic</t>
  </si>
  <si>
    <t>Write an example application to blink a led with given frequency</t>
  </si>
  <si>
    <t>Getting started with  Kl46 freedom board</t>
  </si>
  <si>
    <t>Overview on Freescale Freedom KL46</t>
  </si>
  <si>
    <t>Overview on Development IDE: Keil uVision</t>
  </si>
  <si>
    <t>Write an example application to toggle a led when pressing a SW1 button</t>
  </si>
  <si>
    <t>ARM Cortex-M architecture  overview</t>
  </si>
  <si>
    <t>Introduction to ARM Cortex-M architecture</t>
  </si>
  <si>
    <t>Describe about the programmer model in ARM Cortex-M</t>
  </si>
  <si>
    <t>Explain on Instruction Set Archtecture</t>
  </si>
  <si>
    <t>Exception and Interrupt</t>
  </si>
  <si>
    <t>Introduce on Interrupt Management in ARM Cortex-M</t>
  </si>
  <si>
    <t xml:space="preserve">Organization  of Vector Table </t>
  </si>
  <si>
    <t>Some important registers: NVIC &amp; SCB</t>
  </si>
  <si>
    <t>Exceptions sequences and handling optimization technique</t>
  </si>
  <si>
    <t>Write an software timer</t>
  </si>
  <si>
    <t>Peripherals Clock distribution &amp; Multipurpose Clock Generator</t>
  </si>
  <si>
    <t>Overview on KL46 clock modules and its clock distribution</t>
  </si>
  <si>
    <t>Multipurpose Clock Generator - MCG module in KL46</t>
  </si>
  <si>
    <t>Write an example to put KL46 to PEE mode from FEI</t>
  </si>
  <si>
    <t>Peripherals PIT Timer</t>
  </si>
  <si>
    <t>Overview on KL46 Timer modules</t>
  </si>
  <si>
    <t>Periodic Interrupt Timer (PIT)</t>
  </si>
  <si>
    <t>KL46 PIT Module</t>
  </si>
  <si>
    <t>Write an application to trigger the PIT Timer interrupt for every 5.12ms and 30ms</t>
  </si>
  <si>
    <t>Peripherals UART</t>
  </si>
  <si>
    <t>Data Transmission/Data Reception</t>
  </si>
  <si>
    <t>RS232 Standard</t>
  </si>
  <si>
    <t>Freedom KL46 UART</t>
  </si>
  <si>
    <t>Introduction to UART</t>
  </si>
  <si>
    <t>Introduce to Basic Real-Time Applications and RTOS</t>
  </si>
  <si>
    <t>What is Real-Time and its application in real world?</t>
  </si>
  <si>
    <t>Introduce on Real-Time Operating System – RTOS
* RTOS Kernel
* RTOS Tasks and Processes
* RTOS Scheduler
* RTOS Non-Preemptive Kernel and  Preemptive Kernel</t>
  </si>
  <si>
    <t>Introduce to Freescale MQX RTOS</t>
  </si>
  <si>
    <t>Freescale MQX Overview</t>
  </si>
  <si>
    <t>MQX Basics: Tasks</t>
  </si>
  <si>
    <t>MQX Basics: Scheduling</t>
  </si>
  <si>
    <t>MQX Basics: Task Synchronization 
Semaphores</t>
  </si>
  <si>
    <t>Freescale MQX Timer</t>
  </si>
  <si>
    <t>MQX Timing features</t>
  </si>
  <si>
    <t>Deep look at how kernel handles time</t>
  </si>
  <si>
    <t>Absolute versus Relative Time</t>
  </si>
  <si>
    <t xml:space="preserve">Timer Component </t>
  </si>
  <si>
    <t>Watchdog</t>
  </si>
  <si>
    <t>Write an application by using an MQX timer to implement a counter, display a counter value on LCD</t>
  </si>
  <si>
    <t>Freescale MQX RTOS Task Synchronization</t>
  </si>
  <si>
    <t>MQX Synchronization Overview</t>
  </si>
  <si>
    <t>MQX Event</t>
  </si>
  <si>
    <t>MQX Message</t>
  </si>
  <si>
    <t>MQX Semaphore and Mutex</t>
  </si>
  <si>
    <t xml:space="preserve">Embedded Software Overview and Basic Development Process
</t>
  </si>
  <si>
    <t>Basic Synchronization in RTOS
* Semaphore
* Event
* Message Mailboxes
* Message Queue</t>
  </si>
  <si>
    <t>Write an application having a simple auto start task with specific priority</t>
  </si>
  <si>
    <t>Write an application having two tasks.</t>
  </si>
  <si>
    <t>Write an application to configure the MCU sys clock speed to 60MHz, and setting CLKOUT = MCU sysclock /2</t>
  </si>
  <si>
    <t>Giới thiệu cơ bản về hệ thống nhúng</t>
  </si>
  <si>
    <t>Giới thiệu các module của board Freedom KL46</t>
  </si>
  <si>
    <t>Giới thiệu về công cụ lập trình Keil uVision</t>
  </si>
  <si>
    <t>Phát triển phần mèm nhúng</t>
  </si>
  <si>
    <t>Cơ bản về vào ra trên thiết bị nhúng</t>
  </si>
  <si>
    <t>Giới thiệu về kiến trúc ARM Cortex-M</t>
  </si>
  <si>
    <t>Trao đổi về programmer model của lõi Cortex-M</t>
  </si>
  <si>
    <t>Giới thiệu tập lệnh của ARM Cortex-M</t>
  </si>
  <si>
    <t>Giới thiệu về cơ chế quản lý ngắt</t>
  </si>
  <si>
    <t>Giải thích về tổ chức bảng vector ngắt</t>
  </si>
  <si>
    <t>Giải thích về các thanh ghi quan trọng trong khối xử lý ngắt của ARM Cortex-M</t>
  </si>
  <si>
    <t xml:space="preserve">Các bước xử lý exception/interrupt </t>
  </si>
  <si>
    <t>Giới thiệu về khối clock của KL46</t>
  </si>
  <si>
    <t>Giải thích về phần tạo/xử lý clock của KL46</t>
  </si>
  <si>
    <t>Giới thiệu về khối timer của KL46</t>
  </si>
  <si>
    <t>Giải thích về PIT</t>
  </si>
  <si>
    <t>Giải thích về PIT của KL46</t>
  </si>
  <si>
    <t>Giới thiệu về UART</t>
  </si>
  <si>
    <t>Cơ chế truyền/nhận dữ liệu</t>
  </si>
  <si>
    <t>Giới thiệu về chuẩn RS232</t>
  </si>
  <si>
    <t>Giới thiệu về khối UART của KL46</t>
  </si>
  <si>
    <t>Giải thích về thời gian thực và ứng dụng của thời gian thực trong thực tế</t>
  </si>
  <si>
    <t>Giới thiệu sơ bộ các thành phần chính thường gặp trong hệ điều hành RTOS</t>
  </si>
  <si>
    <t>Cơ chế đồng bộ hay gặp trong RTOS</t>
  </si>
  <si>
    <t>Giới thiệu về hệ điều hành thời gian thực Freescale RTOS</t>
  </si>
  <si>
    <t>Giới thiệu về các task trong MQX</t>
  </si>
  <si>
    <t>Giới thiệu về các cách lập lịch trong MQX</t>
  </si>
  <si>
    <t>Giới thiệu về các cách đồng bộ task trong MQX</t>
  </si>
  <si>
    <t>Giới thiệu về module time trong MQX</t>
  </si>
  <si>
    <t>Giải thích cơ chế hoạt động của khối time trong MQX RTOS</t>
  </si>
  <si>
    <t>Giải thích về thời gian tuyệt đối và thời gian tương đối</t>
  </si>
  <si>
    <t>Các hàm quan trọng trong khối timer của MQX RTOS</t>
  </si>
  <si>
    <t>Giải thích về watchdog trong MQX RTOS</t>
  </si>
  <si>
    <t>Giới thiệu các module có thể được dùng để đồng bộ trong MQX RTOS</t>
  </si>
  <si>
    <t>Giới thiệu về MQX Event</t>
  </si>
  <si>
    <t>Giới thiệu về MQX Message</t>
  </si>
  <si>
    <t>Giới thiệu về MQX Semaphore &amp; Mutex</t>
  </si>
  <si>
    <t>Guides/review
Các tài liệu hướng dẫn trong thư mục cài đặt, chú ý việc cài đặt yêu cầu quyền admin, usb</t>
  </si>
  <si>
    <t>Introduce about Mock test</t>
  </si>
  <si>
    <t>Giới thiệu đề bài mock-test để sinh viên chuẩn bị trước</t>
  </si>
  <si>
    <t>Final Exam</t>
  </si>
  <si>
    <t>Final exam (Quiz &amp; Pratice in Lab)</t>
  </si>
  <si>
    <t xml:space="preserve">Quiz </t>
  </si>
  <si>
    <t>Kiểm tra lại bài cũ</t>
  </si>
  <si>
    <t>Mock test</t>
  </si>
  <si>
    <t>Do the Mock test</t>
  </si>
  <si>
    <t>Update per internal review</t>
  </si>
  <si>
    <t>M</t>
  </si>
  <si>
    <t>Schedule sheet</t>
  </si>
  <si>
    <t>39.5h</t>
  </si>
  <si>
    <t>4.5h</t>
  </si>
  <si>
    <t>50h</t>
  </si>
  <si>
    <t>52h</t>
  </si>
  <si>
    <t>T.B.D</t>
  </si>
  <si>
    <t>Nguyen Son Hanh
Le Ngoc Toan</t>
  </si>
  <si>
    <t>Updaer per internal discissuon with Toan</t>
  </si>
  <si>
    <t>Setup working environment and try to create a sample project for Freedom KL46Z board by using uVision Keil IDE then download to the board</t>
  </si>
  <si>
    <t>Write an example application to blink a led by using a  system timer (SysTick)</t>
  </si>
  <si>
    <t>Update the previous exercise, the blink frequency can be changed by using the SW1 button</t>
  </si>
  <si>
    <t>+ Move the lecture 02 to 03
+ Update exercise in lecture 01, remove introduction on KL46 session
+ Move the exercise in lecture "Embedded Software Development" to the lecture "Getting started with KL46"
+ Update exercise in "Peripheral UART"</t>
  </si>
  <si>
    <t xml:space="preserve">Write an application to trigger the PIT Timer interrupt for every 10min with chainning both channel 0 &amp; 1 </t>
  </si>
  <si>
    <t>Write a program sends a “Hello world!” to PC through UART.</t>
  </si>
  <si>
    <t>Write a program sends a “Hello world!” to PC through UART with hardware flow control</t>
  </si>
  <si>
    <t>Researching the pros/cons on most popular RTOS in the market (VxWorks, ThreadX, FreeRTOS, Freescale MQX, uItron)</t>
  </si>
  <si>
    <t>Write a program using RTOS to blink 2 LEDs, one at 1Hz, the other one at 1.5Hz frequency</t>
  </si>
  <si>
    <t>Write a program using RTOS to blink 2 LEDs, all at 1Hz frequency. After the led 1 blink 10 times, the led 2 will blink</t>
  </si>
  <si>
    <t>Write a program uses two tasks. All the task need to access the UART port.</t>
  </si>
  <si>
    <t>Write a program using Massage queue. The user will types some messages to the UART terminal, when the user type “send” and then press enter, the content of the messages is displayed on the screen of PC</t>
  </si>
  <si>
    <t>Write an example to put KL46 to FBE mode from FEI</t>
  </si>
  <si>
    <t>Syllabus_KL46MCP_vX.Y.xlsx</t>
  </si>
  <si>
    <t>Lecture\Lecture 01 - Embedded System Getting Started.pptx</t>
  </si>
  <si>
    <t>MockProjects\PrjX</t>
  </si>
  <si>
    <t>Lecture\Lecture 02 - Embedded Software Development.pptx</t>
  </si>
  <si>
    <t>Lecture\Lecture 03 - Getting Started with KL46 freedom board.pptx</t>
  </si>
  <si>
    <t>Lecture\Lecture 04 - ARM Cortex-M architecture overview.pptx</t>
  </si>
  <si>
    <t>Lecture\Lecture 05 - ARM Cortex-M Exception &amp; Interrupt.pptx</t>
  </si>
  <si>
    <t>Lecture\Lecture 06 - Peripherals Multipurpose Clock Generator.pptx</t>
  </si>
  <si>
    <t>Lecture\Lecture 07 - Peripherals Timer.pptx</t>
  </si>
  <si>
    <t>Lecture\Lecture 08 - Peripherals UART.pptx</t>
  </si>
  <si>
    <t>Lecture\Lecture 09 - Introduce to Basic RTOS Concepts.pptx</t>
  </si>
  <si>
    <t>Lecture\Lecture 10 - Introduce to Freescale MQX RTOS.pptx</t>
  </si>
  <si>
    <t>Lecture\Lecture 11 - Freescale MQX RTOS Timer.pptx</t>
  </si>
  <si>
    <t>Lecture\Lecture 12 - Freescale MQX RTOS Task Sync.pptx</t>
  </si>
  <si>
    <t>Quiz\*</t>
  </si>
  <si>
    <t xml:space="preserve">Assignments\Assignments_vX.Y.doc </t>
  </si>
  <si>
    <t>Baseline v1.2</t>
  </si>
  <si>
    <t>Remove assignment in lecture #8</t>
  </si>
  <si>
    <t>Baseline v1.4</t>
  </si>
  <si>
    <t>remove due to KL46 doesn't support HW Flow</t>
  </si>
  <si>
    <t>v0.5</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</si>
</sst>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i/>
      <sz val="11"/>
      <color indexed="8"/>
      <name val="Calibri"/>
      <family val="2"/>
    </font>
    <font>
      <b/>
      <sz val="11"/>
      <color indexed="8"/>
      <name val="Calibri"/>
      <family val="2"/>
    </font>
    <font>
      <sz val="10"/>
      <color theme="1"/>
      <name val="Arial"/>
      <family val="2"/>
    </font>
    <font>
      <sz val="11"/>
      <color theme="1"/>
      <name val="Calibri"/>
      <family val="2"/>
      <scheme val="minor"/>
    </font>
    <font>
      <b/>
      <sz val="11"/>
      <color theme="1"/>
      <name val="Calibri"/>
      <family val="2"/>
      <scheme val="minor"/>
    </font>
    <font>
      <sz val="11"/>
      <color rgb="FFFF0000"/>
      <name val="Calibri"/>
      <family val="2"/>
      <scheme val="minor"/>
    </font>
    <font>
      <b/>
      <i/>
      <sz val="11"/>
      <color theme="1"/>
      <name val="Calibri"/>
      <family val="2"/>
      <scheme val="minor"/>
    </font>
    <font>
      <sz val="11"/>
      <color indexed="8"/>
      <name val="Calibri"/>
      <family val="2"/>
      <scheme val="minor"/>
    </font>
    <font>
      <b/>
      <sz val="14"/>
      <color theme="1"/>
      <name val="Calibri"/>
      <family val="2"/>
      <scheme val="minor"/>
    </font>
    <font>
      <b/>
      <sz val="16"/>
      <color theme="1"/>
      <name val="Calibri"/>
      <family val="2"/>
      <scheme val="minor"/>
    </font>
    <font>
      <b/>
      <sz val="16"/>
      <name val="Calibri"/>
      <family val="2"/>
      <scheme val="minor"/>
    </font>
    <font>
      <sz val="10"/>
      <color theme="1"/>
      <name val="Calibri"/>
      <family val="2"/>
      <scheme val="minor"/>
    </font>
    <font>
      <b/>
      <sz val="11"/>
      <name val="Calibri"/>
      <family val="2"/>
      <scheme val="minor"/>
    </font>
    <font>
      <sz val="11"/>
      <color rgb="FF000000"/>
      <name val="Calibri"/>
      <family val="2"/>
      <scheme val="minor"/>
    </font>
    <font>
      <i/>
      <sz val="11"/>
      <color indexed="8"/>
      <name val="Calibri"/>
      <family val="2"/>
    </font>
    <font>
      <sz val="11"/>
      <name val="Calibri"/>
      <family val="2"/>
      <scheme val="minor"/>
    </font>
    <font>
      <b/>
      <sz val="10"/>
      <color theme="1"/>
      <name val="Arial"/>
      <family val="2"/>
    </font>
    <font>
      <strike/>
      <sz val="11"/>
      <color indexed="8"/>
      <name val="Calibri"/>
      <family val="2"/>
      <scheme val="minor"/>
    </font>
    <font>
      <strike/>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8" fillId="0" borderId="0"/>
    <xf numFmtId="9" fontId="8" fillId="0" borderId="0" applyFont="0" applyFill="0" applyBorder="0" applyAlignment="0" applyProtection="0"/>
  </cellStyleXfs>
  <cellXfs count="80">
    <xf numFmtId="0" fontId="0" fillId="0" borderId="0" xfId="0"/>
    <xf numFmtId="0" fontId="8" fillId="0" borderId="1" xfId="0" applyFont="1" applyBorder="1" applyAlignment="1">
      <alignment vertical="top" wrapText="1"/>
    </xf>
    <xf numFmtId="0" fontId="9" fillId="0" borderId="1" xfId="0" applyFont="1" applyBorder="1" applyAlignment="1">
      <alignment horizontal="center" vertical="top" wrapText="1"/>
    </xf>
    <xf numFmtId="0" fontId="9" fillId="0" borderId="1" xfId="0" applyFont="1" applyBorder="1" applyAlignment="1">
      <alignment vertical="top" wrapText="1"/>
    </xf>
    <xf numFmtId="0" fontId="11" fillId="0" borderId="1" xfId="0" applyFont="1" applyBorder="1" applyAlignment="1">
      <alignment horizontal="left" vertical="top" wrapText="1"/>
    </xf>
    <xf numFmtId="0" fontId="12" fillId="0" borderId="1" xfId="0" applyFont="1" applyBorder="1" applyAlignment="1">
      <alignment vertical="top" wrapText="1"/>
    </xf>
    <xf numFmtId="0" fontId="13" fillId="0" borderId="0" xfId="0" applyFont="1"/>
    <xf numFmtId="0" fontId="7" fillId="0" borderId="0" xfId="1" applyFont="1" applyFill="1"/>
    <xf numFmtId="0" fontId="7" fillId="0" borderId="0" xfId="1" applyFont="1" applyFill="1" applyAlignment="1">
      <alignment horizontal="left"/>
    </xf>
    <xf numFmtId="0" fontId="7" fillId="0" borderId="0" xfId="1" applyFont="1" applyFill="1" applyAlignment="1">
      <alignment horizontal="right"/>
    </xf>
    <xf numFmtId="0" fontId="14" fillId="0" borderId="0" xfId="0" applyFont="1" applyAlignment="1">
      <alignment horizontal="left"/>
    </xf>
    <xf numFmtId="0" fontId="8" fillId="0" borderId="1" xfId="1" applyFont="1" applyFill="1" applyBorder="1" applyAlignment="1">
      <alignment vertical="top" wrapText="1"/>
    </xf>
    <xf numFmtId="0" fontId="9" fillId="2" borderId="1" xfId="0" applyFont="1" applyFill="1" applyBorder="1" applyAlignment="1">
      <alignment vertical="center"/>
    </xf>
    <xf numFmtId="0" fontId="9" fillId="2" borderId="1" xfId="1" applyFont="1" applyFill="1" applyBorder="1" applyAlignment="1">
      <alignment horizontal="left" vertical="center" wrapText="1"/>
    </xf>
    <xf numFmtId="0" fontId="9" fillId="2" borderId="1" xfId="1" applyFont="1" applyFill="1" applyBorder="1" applyAlignment="1">
      <alignment vertical="center" wrapText="1"/>
    </xf>
    <xf numFmtId="0" fontId="15" fillId="0" borderId="0" xfId="1" applyFont="1" applyFill="1" applyAlignment="1">
      <alignment horizontal="left"/>
    </xf>
    <xf numFmtId="0" fontId="13" fillId="0" borderId="0" xfId="0" applyFont="1" applyFill="1"/>
    <xf numFmtId="0" fontId="16" fillId="0" borderId="0" xfId="0" applyFont="1" applyFill="1"/>
    <xf numFmtId="0" fontId="8" fillId="0" borderId="1" xfId="0" applyFont="1" applyBorder="1" applyAlignment="1">
      <alignment horizontal="left" vertical="top" wrapText="1"/>
    </xf>
    <xf numFmtId="0" fontId="17" fillId="2" borderId="1" xfId="0" applyFont="1" applyFill="1" applyBorder="1" applyAlignment="1">
      <alignment horizontal="center" vertical="center" wrapText="1"/>
    </xf>
    <xf numFmtId="15" fontId="18" fillId="0" borderId="1" xfId="0" applyNumberFormat="1" applyFont="1" applyFill="1" applyBorder="1" applyAlignment="1">
      <alignment vertical="top" wrapText="1"/>
    </xf>
    <xf numFmtId="0" fontId="18" fillId="0" borderId="1" xfId="0" applyFont="1" applyFill="1" applyBorder="1" applyAlignment="1">
      <alignment vertical="top" wrapText="1"/>
    </xf>
    <xf numFmtId="0" fontId="10" fillId="0" borderId="1" xfId="0" applyFont="1" applyBorder="1" applyAlignment="1">
      <alignment vertical="top" wrapText="1"/>
    </xf>
    <xf numFmtId="0" fontId="12" fillId="0" borderId="1" xfId="0" applyNumberFormat="1" applyFont="1" applyFill="1" applyBorder="1" applyAlignment="1">
      <alignment vertical="top" wrapText="1"/>
    </xf>
    <xf numFmtId="0" fontId="12" fillId="0" borderId="1" xfId="0" applyFont="1" applyFill="1" applyBorder="1" applyAlignment="1">
      <alignment vertical="top"/>
    </xf>
    <xf numFmtId="0" fontId="12" fillId="0" borderId="1" xfId="0" applyFont="1" applyFill="1" applyBorder="1" applyAlignment="1">
      <alignment vertical="top" wrapText="1"/>
    </xf>
    <xf numFmtId="0" fontId="21" fillId="0" borderId="0" xfId="1" applyFont="1" applyFill="1"/>
    <xf numFmtId="0" fontId="21" fillId="0" borderId="0" xfId="1" applyFont="1" applyFill="1" applyAlignment="1">
      <alignment horizontal="center"/>
    </xf>
    <xf numFmtId="0" fontId="0" fillId="0" borderId="1" xfId="1" applyFont="1" applyFill="1" applyBorder="1"/>
    <xf numFmtId="0" fontId="7" fillId="0" borderId="1" xfId="1" applyFont="1" applyFill="1" applyBorder="1" applyAlignment="1">
      <alignment horizontal="center"/>
    </xf>
    <xf numFmtId="0" fontId="8" fillId="3" borderId="1" xfId="0" applyFont="1" applyFill="1" applyBorder="1" applyAlignment="1">
      <alignment horizontal="left" vertical="top" wrapText="1"/>
    </xf>
    <xf numFmtId="0" fontId="0" fillId="0" borderId="0" xfId="1" applyFont="1" applyFill="1"/>
    <xf numFmtId="0" fontId="10" fillId="3" borderId="1" xfId="0" applyFont="1" applyFill="1" applyBorder="1" applyAlignment="1">
      <alignment vertical="top" wrapText="1"/>
    </xf>
    <xf numFmtId="0" fontId="9" fillId="0" borderId="1" xfId="1" applyFont="1" applyFill="1" applyBorder="1" applyAlignment="1">
      <alignment horizontal="left" vertical="center" wrapText="1"/>
    </xf>
    <xf numFmtId="0" fontId="12" fillId="3" borderId="1" xfId="0" applyFont="1" applyFill="1" applyBorder="1" applyAlignment="1">
      <alignment vertical="top" wrapText="1"/>
    </xf>
    <xf numFmtId="0" fontId="12" fillId="3" borderId="1" xfId="0" applyFont="1" applyFill="1" applyBorder="1" applyAlignment="1">
      <alignment vertical="top"/>
    </xf>
    <xf numFmtId="0" fontId="12" fillId="3" borderId="1" xfId="0" applyFont="1" applyFill="1" applyBorder="1" applyAlignment="1">
      <alignment horizontal="justify" vertical="top" wrapText="1"/>
    </xf>
    <xf numFmtId="0" fontId="9" fillId="2" borderId="1" xfId="0" applyFont="1" applyFill="1" applyBorder="1" applyAlignment="1">
      <alignment vertical="center" wrapText="1"/>
    </xf>
    <xf numFmtId="0" fontId="9" fillId="0" borderId="1" xfId="0" applyFont="1" applyFill="1" applyBorder="1" applyAlignment="1">
      <alignment vertical="center" wrapText="1"/>
    </xf>
    <xf numFmtId="0" fontId="12" fillId="4" borderId="1" xfId="0" applyFont="1" applyFill="1" applyBorder="1" applyAlignment="1">
      <alignment vertical="top"/>
    </xf>
    <xf numFmtId="0" fontId="7" fillId="0" borderId="0" xfId="1" applyFont="1" applyFill="1" applyAlignment="1">
      <alignment horizontal="right" wrapText="1"/>
    </xf>
    <xf numFmtId="0" fontId="12" fillId="0" borderId="1" xfId="0" applyFont="1" applyFill="1" applyBorder="1" applyAlignment="1">
      <alignment horizontal="justify" vertical="top" wrapText="1"/>
    </xf>
    <xf numFmtId="9" fontId="7" fillId="0" borderId="1" xfId="2" applyFont="1" applyFill="1" applyBorder="1" applyAlignment="1">
      <alignment horizontal="left" wrapText="1"/>
    </xf>
    <xf numFmtId="0" fontId="18" fillId="0" borderId="1" xfId="0" quotePrefix="1" applyFont="1" applyFill="1" applyBorder="1" applyAlignment="1">
      <alignment vertical="top" wrapText="1"/>
    </xf>
    <xf numFmtId="0" fontId="0" fillId="0" borderId="0" xfId="1" applyFont="1" applyFill="1" applyAlignment="1">
      <alignment wrapText="1"/>
    </xf>
    <xf numFmtId="0" fontId="12" fillId="0" borderId="0" xfId="0" applyFont="1" applyFill="1" applyBorder="1" applyAlignment="1">
      <alignment vertical="top" wrapText="1"/>
    </xf>
    <xf numFmtId="0" fontId="7" fillId="0" borderId="0" xfId="1" applyFont="1" applyFill="1" applyAlignment="1">
      <alignment wrapText="1"/>
    </xf>
    <xf numFmtId="0" fontId="2" fillId="0" borderId="1" xfId="1" applyFont="1" applyFill="1" applyBorder="1" applyAlignment="1">
      <alignment wrapText="1"/>
    </xf>
    <xf numFmtId="0" fontId="8" fillId="0" borderId="1" xfId="1" applyFont="1" applyFill="1" applyBorder="1" applyAlignment="1">
      <alignment wrapText="1"/>
    </xf>
    <xf numFmtId="0" fontId="7" fillId="0" borderId="1" xfId="1" applyFont="1" applyFill="1" applyBorder="1"/>
    <xf numFmtId="0" fontId="0" fillId="0" borderId="1" xfId="1" applyFont="1" applyFill="1" applyBorder="1" applyAlignment="1">
      <alignment wrapText="1"/>
    </xf>
    <xf numFmtId="0" fontId="22" fillId="0" borderId="1" xfId="0" applyFont="1" applyFill="1" applyBorder="1" applyAlignment="1">
      <alignment vertical="top" wrapText="1"/>
    </xf>
    <xf numFmtId="0" fontId="22" fillId="0" borderId="1" xfId="0" applyFont="1" applyFill="1" applyBorder="1" applyAlignment="1">
      <alignment vertical="top"/>
    </xf>
    <xf numFmtId="0" fontId="22" fillId="0" borderId="1" xfId="0" applyFont="1" applyFill="1" applyBorder="1" applyAlignment="1">
      <alignment horizontal="justify" vertical="top" wrapText="1"/>
    </xf>
    <xf numFmtId="0" fontId="23" fillId="0" borderId="1" xfId="1" applyFont="1" applyFill="1" applyBorder="1" applyAlignment="1">
      <alignment wrapText="1"/>
    </xf>
    <xf numFmtId="0" fontId="10" fillId="0" borderId="1" xfId="0" applyFont="1" applyBorder="1" applyAlignment="1">
      <alignment vertical="top" wrapText="1"/>
    </xf>
    <xf numFmtId="0" fontId="9" fillId="0" borderId="2" xfId="0" applyFont="1" applyBorder="1" applyAlignment="1">
      <alignment horizontal="center" vertical="top" wrapText="1"/>
    </xf>
    <xf numFmtId="0" fontId="9" fillId="0" borderId="3" xfId="0" applyFont="1" applyBorder="1" applyAlignment="1">
      <alignment horizontal="center" vertical="top" wrapText="1"/>
    </xf>
    <xf numFmtId="0" fontId="9" fillId="0" borderId="4" xfId="0" applyFont="1" applyBorder="1" applyAlignment="1">
      <alignment horizontal="center" vertical="top"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3" fillId="0" borderId="1" xfId="0" applyFont="1" applyBorder="1" applyAlignment="1">
      <alignment vertical="top" wrapText="1"/>
    </xf>
    <xf numFmtId="0" fontId="8" fillId="0" borderId="1" xfId="0" applyFont="1" applyBorder="1" applyAlignment="1">
      <alignment vertical="top" wrapText="1"/>
    </xf>
    <xf numFmtId="0" fontId="8" fillId="0" borderId="6" xfId="0" applyFont="1" applyBorder="1" applyAlignment="1">
      <alignment horizontal="left" vertical="top" wrapText="1"/>
    </xf>
    <xf numFmtId="0" fontId="8" fillId="0" borderId="7" xfId="0" applyFont="1" applyBorder="1" applyAlignment="1">
      <alignment horizontal="left" vertical="top" wrapText="1"/>
    </xf>
    <xf numFmtId="0" fontId="9" fillId="0" borderId="1" xfId="0" applyFont="1" applyBorder="1" applyAlignment="1">
      <alignment horizontal="center" vertical="top" wrapText="1"/>
    </xf>
    <xf numFmtId="0" fontId="11" fillId="0" borderId="1" xfId="0" applyFont="1" applyBorder="1" applyAlignment="1">
      <alignment horizontal="left" vertical="top" wrapText="1"/>
    </xf>
    <xf numFmtId="0" fontId="8" fillId="0" borderId="5" xfId="0" applyFont="1" applyBorder="1" applyAlignment="1">
      <alignment horizontal="left" vertical="top" wrapText="1"/>
    </xf>
    <xf numFmtId="0" fontId="3" fillId="0" borderId="1" xfId="0" applyFont="1" applyBorder="1" applyAlignment="1">
      <alignment horizontal="left" vertical="top" wrapText="1"/>
    </xf>
    <xf numFmtId="0" fontId="8" fillId="0" borderId="1" xfId="0" applyFont="1" applyBorder="1" applyAlignment="1">
      <alignment horizontal="left" vertical="top" wrapText="1"/>
    </xf>
    <xf numFmtId="0" fontId="19" fillId="0" borderId="5" xfId="0" applyFont="1" applyBorder="1" applyAlignment="1">
      <alignment horizontal="left" vertical="top" wrapText="1"/>
    </xf>
    <xf numFmtId="0" fontId="9" fillId="0" borderId="1" xfId="0" applyFont="1" applyBorder="1" applyAlignment="1">
      <alignment vertical="top" wrapText="1"/>
    </xf>
    <xf numFmtId="0" fontId="8" fillId="3" borderId="1" xfId="0" applyFont="1" applyFill="1" applyBorder="1" applyAlignment="1">
      <alignment vertical="top" wrapText="1"/>
    </xf>
    <xf numFmtId="0" fontId="10" fillId="3" borderId="1" xfId="0" applyFont="1" applyFill="1" applyBorder="1" applyAlignment="1">
      <alignment horizontal="left" vertical="top" wrapText="1"/>
    </xf>
    <xf numFmtId="0" fontId="3" fillId="0" borderId="1" xfId="0" applyFont="1" applyBorder="1" applyAlignment="1">
      <alignment wrapText="1"/>
    </xf>
    <xf numFmtId="0" fontId="8" fillId="0" borderId="1" xfId="0" applyFont="1" applyBorder="1"/>
    <xf numFmtId="0" fontId="3" fillId="0" borderId="5" xfId="0" applyFont="1" applyBorder="1" applyAlignment="1">
      <alignment horizontal="left" vertical="top" wrapText="1"/>
    </xf>
    <xf numFmtId="0" fontId="9" fillId="0" borderId="1" xfId="0" applyFont="1" applyFill="1" applyBorder="1" applyAlignment="1">
      <alignment horizontal="center" vertical="center" wrapText="1"/>
    </xf>
    <xf numFmtId="0" fontId="1" fillId="0" borderId="5" xfId="0" applyFont="1" applyBorder="1" applyAlignment="1">
      <alignment horizontal="left" vertical="top" wrapText="1"/>
    </xf>
  </cellXfs>
  <cellStyles count="3">
    <cellStyle name="Normal" xfId="0" builtinId="0" customBuiltin="1"/>
    <cellStyle name="Normal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33"/>
  <sheetViews>
    <sheetView tabSelected="1" topLeftCell="A4" zoomScaleNormal="100" workbookViewId="0">
      <selection activeCell="D6" sqref="D6:G6"/>
    </sheetView>
  </sheetViews>
  <sheetFormatPr defaultRowHeight="12.75" x14ac:dyDescent="0.2"/>
  <cols>
    <col min="1" max="1" width="2.42578125" customWidth="1"/>
    <col min="2" max="2" width="2.85546875" customWidth="1"/>
    <col min="3" max="3" width="17.42578125" customWidth="1"/>
    <col min="4" max="4" width="16.42578125" customWidth="1"/>
    <col min="5" max="5" width="9.7109375" customWidth="1"/>
    <col min="6" max="6" width="54.28515625" customWidth="1"/>
    <col min="7" max="7" width="11.28515625" customWidth="1"/>
  </cols>
  <sheetData>
    <row r="1" spans="2:9" ht="21" x14ac:dyDescent="0.35">
      <c r="B1" s="10" t="str">
        <f>D3 &amp; " - Topic Design"</f>
        <v>Freedom KL46 Microcontroller Programming - Topic Design</v>
      </c>
    </row>
    <row r="2" spans="2:9" ht="18.75" x14ac:dyDescent="0.3">
      <c r="B2" s="6"/>
    </row>
    <row r="3" spans="2:9" ht="15" x14ac:dyDescent="0.2">
      <c r="B3" s="2">
        <v>1</v>
      </c>
      <c r="C3" s="3" t="s">
        <v>13</v>
      </c>
      <c r="D3" s="62" t="s">
        <v>82</v>
      </c>
      <c r="E3" s="63"/>
      <c r="F3" s="63"/>
      <c r="G3" s="63"/>
    </row>
    <row r="4" spans="2:9" ht="15" x14ac:dyDescent="0.2">
      <c r="B4" s="2">
        <v>2</v>
      </c>
      <c r="C4" s="3" t="s">
        <v>12</v>
      </c>
      <c r="D4" s="62" t="s">
        <v>83</v>
      </c>
      <c r="E4" s="63"/>
      <c r="F4" s="63"/>
      <c r="G4" s="63"/>
    </row>
    <row r="5" spans="2:9" ht="15" x14ac:dyDescent="0.2">
      <c r="B5" s="2">
        <v>3</v>
      </c>
      <c r="C5" s="3" t="s">
        <v>9</v>
      </c>
      <c r="D5" s="79" t="s">
        <v>247</v>
      </c>
      <c r="E5" s="64"/>
      <c r="F5" s="64"/>
      <c r="G5" s="65"/>
    </row>
    <row r="6" spans="2:9" ht="15" x14ac:dyDescent="0.2">
      <c r="B6" s="2">
        <v>4</v>
      </c>
      <c r="C6" s="3" t="s">
        <v>14</v>
      </c>
      <c r="D6" s="63" t="s">
        <v>60</v>
      </c>
      <c r="E6" s="63"/>
      <c r="F6" s="63"/>
      <c r="G6" s="63"/>
    </row>
    <row r="7" spans="2:9" ht="91.5" customHeight="1" x14ac:dyDescent="0.2">
      <c r="B7" s="56">
        <v>5</v>
      </c>
      <c r="C7" s="56" t="s">
        <v>15</v>
      </c>
      <c r="D7" s="62" t="s">
        <v>84</v>
      </c>
      <c r="E7" s="63"/>
      <c r="F7" s="63"/>
      <c r="G7" s="63"/>
    </row>
    <row r="8" spans="2:9" ht="16.5" customHeight="1" x14ac:dyDescent="0.2">
      <c r="B8" s="57"/>
      <c r="C8" s="57"/>
      <c r="D8" s="4" t="s">
        <v>33</v>
      </c>
      <c r="E8" s="4" t="s">
        <v>34</v>
      </c>
      <c r="F8" s="67" t="s">
        <v>35</v>
      </c>
      <c r="G8" s="67"/>
    </row>
    <row r="9" spans="2:9" ht="48.75" customHeight="1" x14ac:dyDescent="0.2">
      <c r="B9" s="57"/>
      <c r="C9" s="57"/>
      <c r="D9" s="5" t="s">
        <v>64</v>
      </c>
      <c r="E9" s="18" t="s">
        <v>65</v>
      </c>
      <c r="F9" s="68" t="s">
        <v>66</v>
      </c>
      <c r="G9" s="65"/>
    </row>
    <row r="10" spans="2:9" ht="30" x14ac:dyDescent="0.2">
      <c r="B10" s="57"/>
      <c r="C10" s="57"/>
      <c r="D10" s="5" t="s">
        <v>69</v>
      </c>
      <c r="E10" s="18" t="s">
        <v>68</v>
      </c>
      <c r="F10" s="70" t="s">
        <v>67</v>
      </c>
      <c r="G10" s="70"/>
    </row>
    <row r="11" spans="2:9" ht="48.75" customHeight="1" x14ac:dyDescent="0.2">
      <c r="B11" s="57"/>
      <c r="C11" s="57"/>
      <c r="D11" s="5" t="s">
        <v>70</v>
      </c>
      <c r="E11" s="18" t="s">
        <v>71</v>
      </c>
      <c r="F11" s="68" t="s">
        <v>72</v>
      </c>
      <c r="G11" s="65"/>
    </row>
    <row r="12" spans="2:9" ht="93.75" customHeight="1" x14ac:dyDescent="0.2">
      <c r="B12" s="57"/>
      <c r="C12" s="57"/>
      <c r="D12" s="5" t="s">
        <v>85</v>
      </c>
      <c r="E12" s="30"/>
      <c r="F12" s="77" t="s">
        <v>86</v>
      </c>
      <c r="G12" s="65"/>
    </row>
    <row r="13" spans="2:9" ht="15" x14ac:dyDescent="0.2">
      <c r="B13" s="57"/>
      <c r="C13" s="57"/>
      <c r="D13" s="5" t="s">
        <v>75</v>
      </c>
      <c r="E13" s="18" t="s">
        <v>73</v>
      </c>
      <c r="F13" s="68" t="s">
        <v>74</v>
      </c>
      <c r="G13" s="65"/>
    </row>
    <row r="14" spans="2:9" ht="93.75" customHeight="1" x14ac:dyDescent="0.2">
      <c r="B14" s="58"/>
      <c r="C14" s="58"/>
      <c r="D14" s="71" t="s">
        <v>91</v>
      </c>
      <c r="E14" s="64"/>
      <c r="F14" s="64"/>
      <c r="G14" s="65"/>
    </row>
    <row r="15" spans="2:9" ht="277.5" customHeight="1" x14ac:dyDescent="0.2">
      <c r="B15" s="2">
        <v>6</v>
      </c>
      <c r="C15" s="3" t="s">
        <v>16</v>
      </c>
      <c r="D15" s="69" t="s">
        <v>92</v>
      </c>
      <c r="E15" s="70"/>
      <c r="F15" s="70"/>
      <c r="G15" s="70"/>
    </row>
    <row r="16" spans="2:9" ht="15" x14ac:dyDescent="0.2">
      <c r="B16" s="56">
        <v>7</v>
      </c>
      <c r="C16" s="72" t="s">
        <v>17</v>
      </c>
      <c r="D16" s="1" t="s">
        <v>18</v>
      </c>
      <c r="E16" s="32" t="s">
        <v>209</v>
      </c>
      <c r="F16" s="1" t="s">
        <v>19</v>
      </c>
      <c r="G16" s="73" t="s">
        <v>61</v>
      </c>
      <c r="H16" t="s">
        <v>87</v>
      </c>
      <c r="I16" t="s">
        <v>88</v>
      </c>
    </row>
    <row r="17" spans="2:7" ht="15" x14ac:dyDescent="0.2">
      <c r="B17" s="57"/>
      <c r="C17" s="72"/>
      <c r="D17" s="1" t="s">
        <v>20</v>
      </c>
      <c r="E17" s="32" t="s">
        <v>210</v>
      </c>
      <c r="F17" s="1" t="s">
        <v>21</v>
      </c>
      <c r="G17" s="73"/>
    </row>
    <row r="18" spans="2:7" ht="15" x14ac:dyDescent="0.2">
      <c r="B18" s="57"/>
      <c r="C18" s="72"/>
      <c r="D18" s="1" t="s">
        <v>22</v>
      </c>
      <c r="E18" s="32" t="s">
        <v>207</v>
      </c>
      <c r="F18" s="1" t="s">
        <v>23</v>
      </c>
      <c r="G18" s="73"/>
    </row>
    <row r="19" spans="2:7" ht="30" x14ac:dyDescent="0.2">
      <c r="B19" s="58"/>
      <c r="C19" s="72"/>
      <c r="D19" s="1" t="s">
        <v>24</v>
      </c>
      <c r="E19" s="32" t="s">
        <v>208</v>
      </c>
      <c r="F19" s="1" t="s">
        <v>32</v>
      </c>
      <c r="G19" s="73"/>
    </row>
    <row r="20" spans="2:7" ht="15" x14ac:dyDescent="0.2">
      <c r="B20" s="66">
        <v>8</v>
      </c>
      <c r="C20" s="72" t="s">
        <v>36</v>
      </c>
      <c r="D20" s="63" t="s">
        <v>25</v>
      </c>
      <c r="E20" s="74" t="s">
        <v>211</v>
      </c>
      <c r="F20" s="74"/>
      <c r="G20" s="74"/>
    </row>
    <row r="21" spans="2:7" ht="15" x14ac:dyDescent="0.2">
      <c r="B21" s="66"/>
      <c r="C21" s="72"/>
      <c r="D21" s="63"/>
      <c r="E21" s="74" t="s">
        <v>211</v>
      </c>
      <c r="F21" s="74"/>
      <c r="G21" s="74"/>
    </row>
    <row r="22" spans="2:7" ht="15" x14ac:dyDescent="0.25">
      <c r="B22" s="66"/>
      <c r="C22" s="72"/>
      <c r="D22" s="63" t="s">
        <v>3</v>
      </c>
      <c r="E22" s="75" t="s">
        <v>93</v>
      </c>
      <c r="F22" s="76"/>
      <c r="G22" s="76"/>
    </row>
    <row r="23" spans="2:7" ht="15" x14ac:dyDescent="0.25">
      <c r="B23" s="66"/>
      <c r="C23" s="72"/>
      <c r="D23" s="63"/>
      <c r="E23" s="76" t="s">
        <v>62</v>
      </c>
      <c r="F23" s="76"/>
      <c r="G23" s="76"/>
    </row>
    <row r="24" spans="2:7" ht="125.25" customHeight="1" x14ac:dyDescent="0.2">
      <c r="B24" s="66"/>
      <c r="C24" s="72"/>
      <c r="D24" s="1" t="s">
        <v>26</v>
      </c>
      <c r="E24" s="62" t="s">
        <v>95</v>
      </c>
      <c r="F24" s="63"/>
      <c r="G24" s="63"/>
    </row>
    <row r="25" spans="2:7" ht="15" x14ac:dyDescent="0.2">
      <c r="B25" s="66">
        <v>9</v>
      </c>
      <c r="C25" s="72" t="s">
        <v>27</v>
      </c>
      <c r="D25" s="1" t="s">
        <v>28</v>
      </c>
      <c r="E25" s="55" t="s">
        <v>37</v>
      </c>
      <c r="F25" s="55"/>
      <c r="G25" s="55"/>
    </row>
    <row r="26" spans="2:7" ht="30" customHeight="1" x14ac:dyDescent="0.2">
      <c r="B26" s="66"/>
      <c r="C26" s="72"/>
      <c r="D26" s="1" t="s">
        <v>29</v>
      </c>
      <c r="E26" s="55" t="s">
        <v>38</v>
      </c>
      <c r="F26" s="55"/>
      <c r="G26" s="55"/>
    </row>
    <row r="27" spans="2:7" ht="15" x14ac:dyDescent="0.2">
      <c r="B27" s="66"/>
      <c r="C27" s="72"/>
      <c r="D27" s="1" t="s">
        <v>30</v>
      </c>
      <c r="E27" s="55" t="s">
        <v>39</v>
      </c>
      <c r="F27" s="55"/>
      <c r="G27" s="55"/>
    </row>
    <row r="28" spans="2:7" ht="48" customHeight="1" x14ac:dyDescent="0.2">
      <c r="B28" s="66"/>
      <c r="C28" s="72"/>
      <c r="D28" s="1" t="s">
        <v>31</v>
      </c>
      <c r="E28" s="55" t="s">
        <v>47</v>
      </c>
      <c r="F28" s="55"/>
      <c r="G28" s="55"/>
    </row>
    <row r="29" spans="2:7" ht="15" x14ac:dyDescent="0.2">
      <c r="B29" s="56">
        <v>10</v>
      </c>
      <c r="C29" s="59" t="s">
        <v>40</v>
      </c>
      <c r="D29" s="1" t="s">
        <v>42</v>
      </c>
      <c r="E29" s="55" t="s">
        <v>63</v>
      </c>
      <c r="F29" s="55"/>
      <c r="G29" s="55"/>
    </row>
    <row r="30" spans="2:7" ht="32.25" customHeight="1" x14ac:dyDescent="0.2">
      <c r="B30" s="57"/>
      <c r="C30" s="60"/>
      <c r="D30" s="22" t="s">
        <v>43</v>
      </c>
      <c r="E30" s="55" t="s">
        <v>94</v>
      </c>
      <c r="F30" s="55"/>
      <c r="G30" s="55"/>
    </row>
    <row r="31" spans="2:7" ht="110.25" customHeight="1" x14ac:dyDescent="0.2">
      <c r="B31" s="57"/>
      <c r="C31" s="60"/>
      <c r="D31" s="22" t="s">
        <v>44</v>
      </c>
      <c r="E31" s="55" t="s">
        <v>46</v>
      </c>
      <c r="F31" s="55"/>
      <c r="G31" s="55"/>
    </row>
    <row r="32" spans="2:7" ht="50.25" customHeight="1" x14ac:dyDescent="0.2">
      <c r="B32" s="57"/>
      <c r="C32" s="60"/>
      <c r="D32" s="22" t="s">
        <v>41</v>
      </c>
      <c r="E32" s="55" t="s">
        <v>48</v>
      </c>
      <c r="F32" s="55"/>
      <c r="G32" s="55"/>
    </row>
    <row r="33" spans="2:7" ht="30.75" customHeight="1" x14ac:dyDescent="0.2">
      <c r="B33" s="58"/>
      <c r="C33" s="61"/>
      <c r="D33" s="22" t="s">
        <v>45</v>
      </c>
      <c r="E33" s="55"/>
      <c r="F33" s="55"/>
      <c r="G33" s="55"/>
    </row>
  </sheetData>
  <mergeCells count="40">
    <mergeCell ref="B25:B28"/>
    <mergeCell ref="C25:C28"/>
    <mergeCell ref="E25:G25"/>
    <mergeCell ref="E26:G26"/>
    <mergeCell ref="E27:G27"/>
    <mergeCell ref="E28:G28"/>
    <mergeCell ref="E23:G23"/>
    <mergeCell ref="F10:G10"/>
    <mergeCell ref="F11:G11"/>
    <mergeCell ref="F13:G13"/>
    <mergeCell ref="E24:G24"/>
    <mergeCell ref="F12:G12"/>
    <mergeCell ref="B20:B24"/>
    <mergeCell ref="B16:B19"/>
    <mergeCell ref="F8:G8"/>
    <mergeCell ref="F9:G9"/>
    <mergeCell ref="D15:G15"/>
    <mergeCell ref="D14:G14"/>
    <mergeCell ref="C7:C14"/>
    <mergeCell ref="B7:B14"/>
    <mergeCell ref="C16:C19"/>
    <mergeCell ref="G16:G19"/>
    <mergeCell ref="C20:C24"/>
    <mergeCell ref="D20:D21"/>
    <mergeCell ref="E20:G20"/>
    <mergeCell ref="E21:G21"/>
    <mergeCell ref="D22:D23"/>
    <mergeCell ref="E22:G22"/>
    <mergeCell ref="D7:G7"/>
    <mergeCell ref="D3:G3"/>
    <mergeCell ref="D4:G4"/>
    <mergeCell ref="D5:G5"/>
    <mergeCell ref="D6:G6"/>
    <mergeCell ref="E33:G33"/>
    <mergeCell ref="B29:B33"/>
    <mergeCell ref="C29:C33"/>
    <mergeCell ref="E30:G30"/>
    <mergeCell ref="E31:G31"/>
    <mergeCell ref="E32:G32"/>
    <mergeCell ref="E29:G29"/>
  </mergeCells>
  <pageMargins left="0.70866141732283472" right="0.70866141732283472" top="0.31496062992125984" bottom="0.31496062992125984" header="0.23622047244094491" footer="0.23622047244094491"/>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85"/>
  <sheetViews>
    <sheetView zoomScale="85" zoomScaleNormal="85" workbookViewId="0">
      <pane ySplit="3" topLeftCell="A71" activePane="bottomLeft" state="frozen"/>
      <selection pane="bottomLeft" activeCell="F84" sqref="F84"/>
    </sheetView>
  </sheetViews>
  <sheetFormatPr defaultColWidth="9" defaultRowHeight="12.75" x14ac:dyDescent="0.2"/>
  <cols>
    <col min="1" max="1" width="1.28515625" style="7" customWidth="1"/>
    <col min="2" max="2" width="21.7109375" style="7" customWidth="1"/>
    <col min="3" max="3" width="6.5703125" style="8" bestFit="1" customWidth="1"/>
    <col min="4" max="4" width="33.140625" style="7" customWidth="1"/>
    <col min="5" max="5" width="19.28515625" style="7" customWidth="1"/>
    <col min="6" max="6" width="9.140625" style="9" customWidth="1"/>
    <col min="7" max="7" width="30.140625" style="40" customWidth="1"/>
    <col min="8" max="8" width="36.140625" style="46" customWidth="1"/>
    <col min="9" max="16384" width="9" style="7"/>
  </cols>
  <sheetData>
    <row r="1" spans="2:9" ht="21" x14ac:dyDescent="0.35">
      <c r="B1" s="15" t="str">
        <f>Design!D3 &amp; " - Training Schedule"</f>
        <v>Freedom KL46 Microcontroller Programming - Training Schedule</v>
      </c>
    </row>
    <row r="3" spans="2:9" ht="30" x14ac:dyDescent="0.2">
      <c r="B3" s="37" t="s">
        <v>56</v>
      </c>
      <c r="C3" s="13" t="s">
        <v>11</v>
      </c>
      <c r="D3" s="12" t="s">
        <v>55</v>
      </c>
      <c r="E3" s="13" t="s">
        <v>54</v>
      </c>
      <c r="F3" s="13" t="s">
        <v>1</v>
      </c>
      <c r="G3" s="13" t="s">
        <v>57</v>
      </c>
      <c r="H3" s="14" t="s">
        <v>58</v>
      </c>
    </row>
    <row r="4" spans="2:9" ht="60" x14ac:dyDescent="0.25">
      <c r="B4" s="78" t="s">
        <v>101</v>
      </c>
      <c r="C4" s="33"/>
      <c r="D4" s="23" t="s">
        <v>76</v>
      </c>
      <c r="E4" s="11" t="s">
        <v>18</v>
      </c>
      <c r="F4" s="24">
        <v>0.5</v>
      </c>
      <c r="G4" s="41" t="s">
        <v>77</v>
      </c>
      <c r="H4" s="47" t="s">
        <v>227</v>
      </c>
    </row>
    <row r="5" spans="2:9" ht="45" x14ac:dyDescent="0.25">
      <c r="B5" s="78"/>
      <c r="C5" s="33"/>
      <c r="D5" s="25" t="s">
        <v>78</v>
      </c>
      <c r="E5" s="24" t="s">
        <v>24</v>
      </c>
      <c r="F5" s="24">
        <v>0.5</v>
      </c>
      <c r="G5" s="41" t="s">
        <v>79</v>
      </c>
      <c r="H5" s="48"/>
    </row>
    <row r="6" spans="2:9" ht="30" x14ac:dyDescent="0.25">
      <c r="B6" s="78"/>
      <c r="C6" s="33"/>
      <c r="D6" s="25" t="s">
        <v>100</v>
      </c>
      <c r="E6" s="11" t="s">
        <v>18</v>
      </c>
      <c r="F6" s="24">
        <v>3</v>
      </c>
      <c r="G6" s="25" t="s">
        <v>158</v>
      </c>
      <c r="H6" s="47" t="s">
        <v>228</v>
      </c>
    </row>
    <row r="7" spans="2:9" ht="30" x14ac:dyDescent="0.2">
      <c r="B7" s="78"/>
      <c r="C7" s="33"/>
      <c r="D7" s="34" t="s">
        <v>196</v>
      </c>
      <c r="E7" s="35" t="s">
        <v>24</v>
      </c>
      <c r="F7" s="35">
        <v>0.5</v>
      </c>
      <c r="G7" s="36" t="s">
        <v>197</v>
      </c>
      <c r="H7" s="25" t="s">
        <v>229</v>
      </c>
      <c r="I7" s="31"/>
    </row>
    <row r="8" spans="2:9" ht="75" x14ac:dyDescent="0.2">
      <c r="B8" s="78"/>
      <c r="C8" s="33"/>
      <c r="D8" s="34" t="s">
        <v>214</v>
      </c>
      <c r="E8" s="35" t="s">
        <v>24</v>
      </c>
      <c r="F8" s="35">
        <v>3.5</v>
      </c>
      <c r="G8" s="36" t="s">
        <v>195</v>
      </c>
      <c r="H8" s="25"/>
      <c r="I8" s="31"/>
    </row>
    <row r="9" spans="2:9" ht="30" customHeight="1" x14ac:dyDescent="0.25">
      <c r="B9" s="78" t="s">
        <v>102</v>
      </c>
      <c r="C9" s="33"/>
      <c r="D9" s="34" t="s">
        <v>200</v>
      </c>
      <c r="E9" s="35" t="s">
        <v>22</v>
      </c>
      <c r="F9" s="35">
        <v>0.5</v>
      </c>
      <c r="G9" s="36" t="s">
        <v>201</v>
      </c>
      <c r="H9" s="47" t="s">
        <v>241</v>
      </c>
    </row>
    <row r="10" spans="2:9" ht="45" x14ac:dyDescent="0.25">
      <c r="B10" s="78"/>
      <c r="C10" s="33"/>
      <c r="D10" s="25" t="s">
        <v>153</v>
      </c>
      <c r="E10" s="24" t="s">
        <v>18</v>
      </c>
      <c r="F10" s="24">
        <v>3.5</v>
      </c>
      <c r="G10" s="41" t="s">
        <v>161</v>
      </c>
      <c r="H10" s="47" t="s">
        <v>230</v>
      </c>
    </row>
    <row r="11" spans="2:9" ht="30" x14ac:dyDescent="0.25">
      <c r="B11" s="78"/>
      <c r="C11" s="33"/>
      <c r="D11" s="25" t="s">
        <v>103</v>
      </c>
      <c r="E11" s="24" t="s">
        <v>18</v>
      </c>
      <c r="F11" s="24">
        <v>0.5</v>
      </c>
      <c r="G11" s="41" t="s">
        <v>162</v>
      </c>
      <c r="H11" s="47" t="s">
        <v>230</v>
      </c>
    </row>
    <row r="12" spans="2:9" ht="30" customHeight="1" x14ac:dyDescent="0.25">
      <c r="B12" s="78" t="s">
        <v>105</v>
      </c>
      <c r="C12" s="33"/>
      <c r="D12" s="34" t="s">
        <v>200</v>
      </c>
      <c r="E12" s="35" t="s">
        <v>22</v>
      </c>
      <c r="F12" s="35">
        <v>0.5</v>
      </c>
      <c r="G12" s="36" t="s">
        <v>201</v>
      </c>
      <c r="H12" s="47" t="s">
        <v>241</v>
      </c>
    </row>
    <row r="13" spans="2:9" ht="30" x14ac:dyDescent="0.25">
      <c r="B13" s="78"/>
      <c r="C13" s="49"/>
      <c r="D13" s="25" t="s">
        <v>106</v>
      </c>
      <c r="E13" s="24" t="s">
        <v>18</v>
      </c>
      <c r="F13" s="24">
        <v>2.5</v>
      </c>
      <c r="G13" s="41" t="s">
        <v>159</v>
      </c>
      <c r="H13" s="47" t="s">
        <v>231</v>
      </c>
    </row>
    <row r="14" spans="2:9" ht="30" x14ac:dyDescent="0.25">
      <c r="B14" s="78"/>
      <c r="C14" s="33"/>
      <c r="D14" s="25" t="s">
        <v>107</v>
      </c>
      <c r="E14" s="24" t="s">
        <v>18</v>
      </c>
      <c r="F14" s="24">
        <v>0.5</v>
      </c>
      <c r="G14" s="41" t="s">
        <v>160</v>
      </c>
      <c r="H14" s="47" t="s">
        <v>231</v>
      </c>
    </row>
    <row r="15" spans="2:9" ht="30" x14ac:dyDescent="0.25">
      <c r="B15" s="78"/>
      <c r="C15" s="33"/>
      <c r="D15" s="25" t="s">
        <v>104</v>
      </c>
      <c r="E15" s="24" t="s">
        <v>20</v>
      </c>
      <c r="F15" s="24">
        <v>2</v>
      </c>
      <c r="G15" s="41" t="s">
        <v>80</v>
      </c>
      <c r="H15" s="47" t="s">
        <v>242</v>
      </c>
      <c r="I15" s="31"/>
    </row>
    <row r="16" spans="2:9" ht="45" x14ac:dyDescent="0.25">
      <c r="B16" s="78"/>
      <c r="C16" s="33"/>
      <c r="D16" s="34" t="s">
        <v>108</v>
      </c>
      <c r="E16" s="24" t="s">
        <v>20</v>
      </c>
      <c r="F16" s="24">
        <v>2</v>
      </c>
      <c r="G16" s="41" t="s">
        <v>80</v>
      </c>
      <c r="H16" s="47" t="s">
        <v>242</v>
      </c>
      <c r="I16" s="31"/>
    </row>
    <row r="17" spans="2:10" ht="30" customHeight="1" x14ac:dyDescent="0.25">
      <c r="B17" s="78" t="s">
        <v>109</v>
      </c>
      <c r="C17" s="33"/>
      <c r="D17" s="34" t="s">
        <v>200</v>
      </c>
      <c r="E17" s="35" t="s">
        <v>22</v>
      </c>
      <c r="F17" s="35">
        <v>0.5</v>
      </c>
      <c r="G17" s="36" t="s">
        <v>201</v>
      </c>
      <c r="H17" s="47" t="s">
        <v>241</v>
      </c>
      <c r="I17" s="31"/>
    </row>
    <row r="18" spans="2:10" ht="30" x14ac:dyDescent="0.25">
      <c r="B18" s="78"/>
      <c r="C18" s="33"/>
      <c r="D18" s="25" t="s">
        <v>110</v>
      </c>
      <c r="E18" s="24" t="s">
        <v>18</v>
      </c>
      <c r="F18" s="24">
        <v>2.5</v>
      </c>
      <c r="G18" s="41" t="s">
        <v>163</v>
      </c>
      <c r="H18" s="47" t="s">
        <v>232</v>
      </c>
    </row>
    <row r="19" spans="2:10" ht="30" x14ac:dyDescent="0.25">
      <c r="B19" s="78"/>
      <c r="C19" s="33"/>
      <c r="D19" s="25" t="s">
        <v>111</v>
      </c>
      <c r="E19" s="24" t="s">
        <v>18</v>
      </c>
      <c r="F19" s="24">
        <v>0.5</v>
      </c>
      <c r="G19" s="41" t="s">
        <v>164</v>
      </c>
      <c r="H19" s="47" t="s">
        <v>232</v>
      </c>
    </row>
    <row r="20" spans="2:10" ht="30" x14ac:dyDescent="0.25">
      <c r="B20" s="78"/>
      <c r="C20" s="33"/>
      <c r="D20" s="25" t="s">
        <v>112</v>
      </c>
      <c r="E20" s="24" t="s">
        <v>18</v>
      </c>
      <c r="F20" s="24">
        <v>1</v>
      </c>
      <c r="G20" s="41" t="s">
        <v>165</v>
      </c>
      <c r="H20" s="47" t="s">
        <v>232</v>
      </c>
    </row>
    <row r="21" spans="2:10" ht="45" x14ac:dyDescent="0.25">
      <c r="B21" s="78"/>
      <c r="C21" s="33"/>
      <c r="D21" s="25" t="s">
        <v>215</v>
      </c>
      <c r="E21" s="24" t="s">
        <v>20</v>
      </c>
      <c r="F21" s="24">
        <v>3</v>
      </c>
      <c r="G21" s="41" t="s">
        <v>80</v>
      </c>
      <c r="H21" s="47" t="s">
        <v>242</v>
      </c>
    </row>
    <row r="22" spans="2:10" ht="45" x14ac:dyDescent="0.25">
      <c r="B22" s="78"/>
      <c r="C22" s="33"/>
      <c r="D22" s="25" t="s">
        <v>216</v>
      </c>
      <c r="E22" s="24" t="s">
        <v>20</v>
      </c>
      <c r="F22" s="24">
        <v>1</v>
      </c>
      <c r="G22" s="41" t="s">
        <v>80</v>
      </c>
      <c r="H22" s="47" t="s">
        <v>242</v>
      </c>
      <c r="I22" s="31"/>
    </row>
    <row r="23" spans="2:10" ht="30" customHeight="1" x14ac:dyDescent="0.25">
      <c r="B23" s="78" t="s">
        <v>113</v>
      </c>
      <c r="C23" s="33"/>
      <c r="D23" s="34" t="s">
        <v>200</v>
      </c>
      <c r="E23" s="35" t="s">
        <v>22</v>
      </c>
      <c r="F23" s="35">
        <v>0.5</v>
      </c>
      <c r="G23" s="36" t="s">
        <v>201</v>
      </c>
      <c r="H23" s="47" t="s">
        <v>241</v>
      </c>
    </row>
    <row r="24" spans="2:10" ht="30" x14ac:dyDescent="0.25">
      <c r="B24" s="78"/>
      <c r="C24" s="33"/>
      <c r="D24" s="25" t="s">
        <v>114</v>
      </c>
      <c r="E24" s="24" t="s">
        <v>18</v>
      </c>
      <c r="F24" s="24">
        <v>1</v>
      </c>
      <c r="G24" s="41" t="s">
        <v>166</v>
      </c>
      <c r="H24" s="47" t="s">
        <v>233</v>
      </c>
    </row>
    <row r="25" spans="2:10" ht="30" x14ac:dyDescent="0.25">
      <c r="B25" s="78"/>
      <c r="C25" s="33"/>
      <c r="D25" s="25" t="s">
        <v>115</v>
      </c>
      <c r="E25" s="24" t="s">
        <v>18</v>
      </c>
      <c r="F25" s="24">
        <v>0.5</v>
      </c>
      <c r="G25" s="41" t="s">
        <v>167</v>
      </c>
      <c r="H25" s="47" t="s">
        <v>233</v>
      </c>
    </row>
    <row r="26" spans="2:10" ht="45" x14ac:dyDescent="0.25">
      <c r="B26" s="78"/>
      <c r="C26" s="33"/>
      <c r="D26" s="25" t="s">
        <v>116</v>
      </c>
      <c r="E26" s="24" t="s">
        <v>18</v>
      </c>
      <c r="F26" s="24">
        <v>0.5</v>
      </c>
      <c r="G26" s="41" t="s">
        <v>168</v>
      </c>
      <c r="H26" s="47" t="s">
        <v>233</v>
      </c>
    </row>
    <row r="27" spans="2:10" ht="30" x14ac:dyDescent="0.25">
      <c r="B27" s="78"/>
      <c r="C27" s="33"/>
      <c r="D27" s="25" t="s">
        <v>117</v>
      </c>
      <c r="E27" s="24" t="s">
        <v>18</v>
      </c>
      <c r="F27" s="24">
        <v>2</v>
      </c>
      <c r="G27" s="41" t="s">
        <v>169</v>
      </c>
      <c r="H27" s="47" t="s">
        <v>233</v>
      </c>
    </row>
    <row r="28" spans="2:10" ht="15" x14ac:dyDescent="0.25">
      <c r="B28" s="78"/>
      <c r="C28" s="33"/>
      <c r="D28" s="25" t="s">
        <v>118</v>
      </c>
      <c r="E28" s="24" t="s">
        <v>20</v>
      </c>
      <c r="F28" s="24">
        <v>4</v>
      </c>
      <c r="G28" s="41" t="s">
        <v>80</v>
      </c>
      <c r="H28" s="47" t="s">
        <v>242</v>
      </c>
      <c r="I28" s="31"/>
      <c r="J28" s="31"/>
    </row>
    <row r="29" spans="2:10" ht="60" customHeight="1" x14ac:dyDescent="0.25">
      <c r="B29" s="78" t="s">
        <v>119</v>
      </c>
      <c r="C29" s="33"/>
      <c r="D29" s="34" t="s">
        <v>200</v>
      </c>
      <c r="E29" s="35" t="s">
        <v>22</v>
      </c>
      <c r="F29" s="35">
        <v>0.5</v>
      </c>
      <c r="G29" s="36" t="s">
        <v>201</v>
      </c>
      <c r="H29" s="47" t="s">
        <v>241</v>
      </c>
      <c r="J29" s="31"/>
    </row>
    <row r="30" spans="2:10" ht="30" x14ac:dyDescent="0.25">
      <c r="B30" s="78"/>
      <c r="C30" s="33"/>
      <c r="D30" s="25" t="s">
        <v>120</v>
      </c>
      <c r="E30" s="24" t="s">
        <v>18</v>
      </c>
      <c r="F30" s="24">
        <v>1</v>
      </c>
      <c r="G30" s="41" t="s">
        <v>170</v>
      </c>
      <c r="H30" s="47" t="s">
        <v>234</v>
      </c>
    </row>
    <row r="31" spans="2:10" ht="30" x14ac:dyDescent="0.25">
      <c r="B31" s="78"/>
      <c r="C31" s="33"/>
      <c r="D31" s="25" t="s">
        <v>121</v>
      </c>
      <c r="E31" s="24" t="s">
        <v>18</v>
      </c>
      <c r="F31" s="24">
        <v>3</v>
      </c>
      <c r="G31" s="41" t="s">
        <v>171</v>
      </c>
      <c r="H31" s="47" t="s">
        <v>234</v>
      </c>
    </row>
    <row r="32" spans="2:10" ht="30" x14ac:dyDescent="0.25">
      <c r="B32" s="78"/>
      <c r="C32" s="33"/>
      <c r="D32" s="25" t="s">
        <v>226</v>
      </c>
      <c r="E32" s="24" t="s">
        <v>20</v>
      </c>
      <c r="F32" s="24">
        <v>2</v>
      </c>
      <c r="G32" s="41" t="s">
        <v>80</v>
      </c>
      <c r="H32" s="47" t="s">
        <v>242</v>
      </c>
    </row>
    <row r="33" spans="2:9" ht="30" x14ac:dyDescent="0.25">
      <c r="B33" s="78"/>
      <c r="C33" s="33"/>
      <c r="D33" s="25" t="s">
        <v>122</v>
      </c>
      <c r="E33" s="24" t="s">
        <v>20</v>
      </c>
      <c r="F33" s="24">
        <v>1</v>
      </c>
      <c r="G33" s="41" t="s">
        <v>80</v>
      </c>
      <c r="H33" s="47" t="s">
        <v>242</v>
      </c>
    </row>
    <row r="34" spans="2:9" ht="60" x14ac:dyDescent="0.25">
      <c r="B34" s="78"/>
      <c r="C34" s="33"/>
      <c r="D34" s="25" t="s">
        <v>157</v>
      </c>
      <c r="E34" s="24" t="s">
        <v>20</v>
      </c>
      <c r="F34" s="24">
        <v>1</v>
      </c>
      <c r="G34" s="41"/>
      <c r="H34" s="48"/>
      <c r="I34" s="45"/>
    </row>
    <row r="35" spans="2:9" ht="15" x14ac:dyDescent="0.25">
      <c r="B35" s="78" t="s">
        <v>123</v>
      </c>
      <c r="C35" s="33"/>
      <c r="D35" s="34" t="s">
        <v>200</v>
      </c>
      <c r="E35" s="35" t="s">
        <v>22</v>
      </c>
      <c r="F35" s="35">
        <v>0.5</v>
      </c>
      <c r="G35" s="36" t="s">
        <v>201</v>
      </c>
      <c r="H35" s="47" t="s">
        <v>241</v>
      </c>
    </row>
    <row r="36" spans="2:9" ht="30" x14ac:dyDescent="0.25">
      <c r="B36" s="78"/>
      <c r="C36" s="33"/>
      <c r="D36" s="25" t="s">
        <v>124</v>
      </c>
      <c r="E36" s="24" t="s">
        <v>18</v>
      </c>
      <c r="F36" s="24">
        <v>1</v>
      </c>
      <c r="G36" s="41" t="s">
        <v>172</v>
      </c>
      <c r="H36" s="47" t="s">
        <v>235</v>
      </c>
    </row>
    <row r="37" spans="2:9" ht="30" x14ac:dyDescent="0.25">
      <c r="B37" s="78"/>
      <c r="C37" s="33"/>
      <c r="D37" s="25" t="s">
        <v>125</v>
      </c>
      <c r="E37" s="24" t="s">
        <v>18</v>
      </c>
      <c r="F37" s="24">
        <v>1.5</v>
      </c>
      <c r="G37" s="41" t="s">
        <v>173</v>
      </c>
      <c r="H37" s="47" t="s">
        <v>235</v>
      </c>
    </row>
    <row r="38" spans="2:9" ht="30" x14ac:dyDescent="0.25">
      <c r="B38" s="78"/>
      <c r="C38" s="33"/>
      <c r="D38" s="25" t="s">
        <v>126</v>
      </c>
      <c r="E38" s="24" t="s">
        <v>18</v>
      </c>
      <c r="F38" s="24">
        <v>1.5</v>
      </c>
      <c r="G38" s="41" t="s">
        <v>174</v>
      </c>
      <c r="H38" s="47" t="s">
        <v>235</v>
      </c>
    </row>
    <row r="39" spans="2:9" ht="45" x14ac:dyDescent="0.25">
      <c r="B39" s="78"/>
      <c r="C39" s="33"/>
      <c r="D39" s="25" t="s">
        <v>127</v>
      </c>
      <c r="E39" s="24" t="s">
        <v>20</v>
      </c>
      <c r="F39" s="24">
        <v>2</v>
      </c>
      <c r="G39" s="41" t="s">
        <v>80</v>
      </c>
      <c r="H39" s="47" t="s">
        <v>242</v>
      </c>
    </row>
    <row r="40" spans="2:9" ht="45" x14ac:dyDescent="0.25">
      <c r="B40" s="78"/>
      <c r="C40" s="33"/>
      <c r="D40" s="25" t="s">
        <v>218</v>
      </c>
      <c r="E40" s="24" t="s">
        <v>20</v>
      </c>
      <c r="F40" s="24">
        <v>2</v>
      </c>
      <c r="G40" s="41" t="s">
        <v>80</v>
      </c>
      <c r="H40" s="47" t="s">
        <v>242</v>
      </c>
      <c r="I40" s="31"/>
    </row>
    <row r="41" spans="2:9" ht="15" x14ac:dyDescent="0.25">
      <c r="B41" s="78" t="s">
        <v>128</v>
      </c>
      <c r="C41" s="33"/>
      <c r="D41" s="34" t="s">
        <v>200</v>
      </c>
      <c r="E41" s="35" t="s">
        <v>22</v>
      </c>
      <c r="F41" s="35">
        <v>0.5</v>
      </c>
      <c r="G41" s="36" t="s">
        <v>201</v>
      </c>
      <c r="H41" s="47" t="s">
        <v>241</v>
      </c>
    </row>
    <row r="42" spans="2:9" ht="30" x14ac:dyDescent="0.25">
      <c r="B42" s="78"/>
      <c r="C42" s="33"/>
      <c r="D42" s="25" t="s">
        <v>132</v>
      </c>
      <c r="E42" s="24" t="s">
        <v>18</v>
      </c>
      <c r="F42" s="24">
        <v>1.5</v>
      </c>
      <c r="G42" s="41" t="s">
        <v>175</v>
      </c>
      <c r="H42" s="47" t="s">
        <v>236</v>
      </c>
    </row>
    <row r="43" spans="2:9" ht="30" x14ac:dyDescent="0.25">
      <c r="B43" s="78"/>
      <c r="C43" s="33"/>
      <c r="D43" s="25" t="s">
        <v>129</v>
      </c>
      <c r="E43" s="24" t="s">
        <v>18</v>
      </c>
      <c r="F43" s="24">
        <v>0.5</v>
      </c>
      <c r="G43" s="41" t="s">
        <v>176</v>
      </c>
      <c r="H43" s="47" t="s">
        <v>236</v>
      </c>
    </row>
    <row r="44" spans="2:9" ht="30" x14ac:dyDescent="0.25">
      <c r="B44" s="78"/>
      <c r="C44" s="33"/>
      <c r="D44" s="25" t="s">
        <v>130</v>
      </c>
      <c r="E44" s="24" t="s">
        <v>18</v>
      </c>
      <c r="F44" s="24">
        <v>0.5</v>
      </c>
      <c r="G44" s="41" t="s">
        <v>177</v>
      </c>
      <c r="H44" s="47" t="s">
        <v>236</v>
      </c>
    </row>
    <row r="45" spans="2:9" ht="30" x14ac:dyDescent="0.25">
      <c r="B45" s="78"/>
      <c r="C45" s="33"/>
      <c r="D45" s="25" t="s">
        <v>131</v>
      </c>
      <c r="E45" s="24" t="s">
        <v>18</v>
      </c>
      <c r="F45" s="24">
        <v>1.5</v>
      </c>
      <c r="G45" s="41" t="s">
        <v>178</v>
      </c>
      <c r="H45" s="47" t="s">
        <v>236</v>
      </c>
    </row>
    <row r="46" spans="2:9" ht="30" x14ac:dyDescent="0.25">
      <c r="B46" s="78"/>
      <c r="C46" s="33"/>
      <c r="D46" s="25" t="s">
        <v>219</v>
      </c>
      <c r="E46" s="24" t="s">
        <v>20</v>
      </c>
      <c r="F46" s="24">
        <v>4</v>
      </c>
      <c r="G46" s="41" t="s">
        <v>80</v>
      </c>
      <c r="H46" s="47" t="s">
        <v>242</v>
      </c>
      <c r="I46" s="31"/>
    </row>
    <row r="47" spans="2:9" ht="45" x14ac:dyDescent="0.25">
      <c r="B47" s="78"/>
      <c r="C47" s="33"/>
      <c r="D47" s="51" t="s">
        <v>220</v>
      </c>
      <c r="E47" s="52" t="s">
        <v>20</v>
      </c>
      <c r="F47" s="52">
        <v>2</v>
      </c>
      <c r="G47" s="53" t="s">
        <v>80</v>
      </c>
      <c r="H47" s="54" t="s">
        <v>242</v>
      </c>
      <c r="I47" s="31" t="s">
        <v>246</v>
      </c>
    </row>
    <row r="48" spans="2:9" ht="45" customHeight="1" x14ac:dyDescent="0.25">
      <c r="B48" s="78" t="s">
        <v>133</v>
      </c>
      <c r="C48" s="33"/>
      <c r="D48" s="34" t="s">
        <v>200</v>
      </c>
      <c r="E48" s="35" t="s">
        <v>22</v>
      </c>
      <c r="F48" s="35">
        <v>0.5</v>
      </c>
      <c r="G48" s="36" t="s">
        <v>201</v>
      </c>
      <c r="H48" s="47" t="s">
        <v>241</v>
      </c>
    </row>
    <row r="49" spans="2:9" ht="45" x14ac:dyDescent="0.25">
      <c r="B49" s="78"/>
      <c r="C49" s="33"/>
      <c r="D49" s="25" t="s">
        <v>134</v>
      </c>
      <c r="E49" s="24" t="s">
        <v>18</v>
      </c>
      <c r="F49" s="24">
        <v>1</v>
      </c>
      <c r="G49" s="41" t="s">
        <v>179</v>
      </c>
      <c r="H49" s="47" t="s">
        <v>237</v>
      </c>
    </row>
    <row r="50" spans="2:9" ht="105" x14ac:dyDescent="0.25">
      <c r="B50" s="78"/>
      <c r="C50" s="33"/>
      <c r="D50" s="25" t="s">
        <v>135</v>
      </c>
      <c r="E50" s="24" t="s">
        <v>18</v>
      </c>
      <c r="F50" s="24">
        <v>1.5</v>
      </c>
      <c r="G50" s="41" t="s">
        <v>180</v>
      </c>
      <c r="H50" s="47" t="s">
        <v>237</v>
      </c>
    </row>
    <row r="51" spans="2:9" ht="75" x14ac:dyDescent="0.25">
      <c r="B51" s="78"/>
      <c r="C51" s="33"/>
      <c r="D51" s="25" t="s">
        <v>154</v>
      </c>
      <c r="E51" s="24" t="s">
        <v>18</v>
      </c>
      <c r="F51" s="24">
        <v>1.5</v>
      </c>
      <c r="G51" s="41" t="s">
        <v>181</v>
      </c>
      <c r="H51" s="47" t="s">
        <v>237</v>
      </c>
    </row>
    <row r="52" spans="2:9" ht="60" x14ac:dyDescent="0.25">
      <c r="B52" s="78"/>
      <c r="C52" s="33"/>
      <c r="D52" s="25" t="s">
        <v>221</v>
      </c>
      <c r="E52" s="24" t="s">
        <v>20</v>
      </c>
      <c r="F52" s="24">
        <v>4</v>
      </c>
      <c r="G52" s="41" t="s">
        <v>80</v>
      </c>
      <c r="H52" s="47" t="s">
        <v>242</v>
      </c>
    </row>
    <row r="53" spans="2:9" ht="30" customHeight="1" x14ac:dyDescent="0.25">
      <c r="B53" s="78" t="s">
        <v>136</v>
      </c>
      <c r="C53" s="33"/>
      <c r="D53" s="34" t="s">
        <v>200</v>
      </c>
      <c r="E53" s="35" t="s">
        <v>22</v>
      </c>
      <c r="F53" s="35">
        <v>0.5</v>
      </c>
      <c r="G53" s="36" t="s">
        <v>201</v>
      </c>
      <c r="H53" s="47" t="s">
        <v>241</v>
      </c>
    </row>
    <row r="54" spans="2:9" ht="30" x14ac:dyDescent="0.25">
      <c r="B54" s="78"/>
      <c r="C54" s="33"/>
      <c r="D54" s="25" t="s">
        <v>137</v>
      </c>
      <c r="E54" s="24" t="s">
        <v>18</v>
      </c>
      <c r="F54" s="39">
        <v>1.5</v>
      </c>
      <c r="G54" s="41" t="s">
        <v>182</v>
      </c>
      <c r="H54" s="47" t="s">
        <v>238</v>
      </c>
    </row>
    <row r="55" spans="2:9" ht="30" x14ac:dyDescent="0.25">
      <c r="B55" s="78"/>
      <c r="C55" s="33"/>
      <c r="D55" s="25" t="s">
        <v>138</v>
      </c>
      <c r="E55" s="24" t="s">
        <v>18</v>
      </c>
      <c r="F55" s="39">
        <v>1.5</v>
      </c>
      <c r="G55" s="41" t="s">
        <v>183</v>
      </c>
      <c r="H55" s="47" t="s">
        <v>238</v>
      </c>
    </row>
    <row r="56" spans="2:9" ht="45" x14ac:dyDescent="0.25">
      <c r="B56" s="78"/>
      <c r="C56" s="33"/>
      <c r="D56" s="25" t="s">
        <v>155</v>
      </c>
      <c r="E56" s="24" t="s">
        <v>24</v>
      </c>
      <c r="F56" s="39">
        <v>0.5</v>
      </c>
      <c r="G56" s="41"/>
      <c r="H56" s="47" t="s">
        <v>238</v>
      </c>
    </row>
    <row r="57" spans="2:9" ht="30" x14ac:dyDescent="0.25">
      <c r="B57" s="78"/>
      <c r="C57" s="33"/>
      <c r="D57" s="25" t="s">
        <v>139</v>
      </c>
      <c r="E57" s="24" t="s">
        <v>18</v>
      </c>
      <c r="F57" s="39">
        <v>1.5</v>
      </c>
      <c r="G57" s="41" t="s">
        <v>184</v>
      </c>
      <c r="H57" s="47" t="s">
        <v>238</v>
      </c>
    </row>
    <row r="58" spans="2:9" ht="30" x14ac:dyDescent="0.25">
      <c r="B58" s="78"/>
      <c r="C58" s="33"/>
      <c r="D58" s="25" t="s">
        <v>156</v>
      </c>
      <c r="E58" s="24" t="s">
        <v>24</v>
      </c>
      <c r="F58" s="39">
        <v>0.5</v>
      </c>
      <c r="G58" s="41"/>
      <c r="H58" s="47" t="s">
        <v>238</v>
      </c>
    </row>
    <row r="59" spans="2:9" ht="30" x14ac:dyDescent="0.25">
      <c r="B59" s="78"/>
      <c r="C59" s="33"/>
      <c r="D59" s="25" t="s">
        <v>140</v>
      </c>
      <c r="E59" s="24" t="s">
        <v>18</v>
      </c>
      <c r="F59" s="39">
        <v>1.5</v>
      </c>
      <c r="G59" s="41" t="s">
        <v>185</v>
      </c>
      <c r="H59" s="47" t="s">
        <v>238</v>
      </c>
    </row>
    <row r="60" spans="2:9" ht="45" x14ac:dyDescent="0.25">
      <c r="B60" s="78"/>
      <c r="C60" s="33"/>
      <c r="D60" s="25" t="s">
        <v>222</v>
      </c>
      <c r="E60" s="24" t="s">
        <v>20</v>
      </c>
      <c r="F60" s="39">
        <v>2</v>
      </c>
      <c r="G60" s="41"/>
      <c r="H60" s="47" t="s">
        <v>242</v>
      </c>
      <c r="I60" s="25"/>
    </row>
    <row r="61" spans="2:9" ht="51.75" x14ac:dyDescent="0.25">
      <c r="B61" s="78"/>
      <c r="C61" s="33"/>
      <c r="D61" s="50" t="s">
        <v>223</v>
      </c>
      <c r="E61" s="24" t="s">
        <v>20</v>
      </c>
      <c r="F61" s="39">
        <v>4</v>
      </c>
      <c r="G61" s="41"/>
      <c r="H61" s="47" t="s">
        <v>242</v>
      </c>
    </row>
    <row r="62" spans="2:9" ht="15" x14ac:dyDescent="0.25">
      <c r="B62" s="78" t="s">
        <v>141</v>
      </c>
      <c r="C62" s="33"/>
      <c r="D62" s="34" t="s">
        <v>200</v>
      </c>
      <c r="E62" s="35" t="s">
        <v>22</v>
      </c>
      <c r="F62" s="35">
        <v>0.5</v>
      </c>
      <c r="G62" s="36" t="s">
        <v>201</v>
      </c>
      <c r="H62" s="47" t="s">
        <v>241</v>
      </c>
    </row>
    <row r="63" spans="2:9" ht="30" x14ac:dyDescent="0.25">
      <c r="B63" s="78"/>
      <c r="C63" s="33"/>
      <c r="D63" s="25" t="s">
        <v>142</v>
      </c>
      <c r="E63" s="24" t="s">
        <v>18</v>
      </c>
      <c r="F63" s="24">
        <v>0.5</v>
      </c>
      <c r="G63" s="41" t="s">
        <v>186</v>
      </c>
      <c r="H63" s="47" t="s">
        <v>239</v>
      </c>
    </row>
    <row r="64" spans="2:9" ht="30" x14ac:dyDescent="0.25">
      <c r="B64" s="78"/>
      <c r="C64" s="33"/>
      <c r="D64" s="25" t="s">
        <v>143</v>
      </c>
      <c r="E64" s="24" t="s">
        <v>18</v>
      </c>
      <c r="F64" s="24">
        <v>1</v>
      </c>
      <c r="G64" s="41" t="s">
        <v>187</v>
      </c>
      <c r="H64" s="47" t="s">
        <v>239</v>
      </c>
    </row>
    <row r="65" spans="2:8" ht="30" x14ac:dyDescent="0.25">
      <c r="B65" s="78"/>
      <c r="C65" s="33"/>
      <c r="D65" s="25" t="s">
        <v>144</v>
      </c>
      <c r="E65" s="24" t="s">
        <v>18</v>
      </c>
      <c r="F65" s="24">
        <v>0.5</v>
      </c>
      <c r="G65" s="41" t="s">
        <v>188</v>
      </c>
      <c r="H65" s="47" t="s">
        <v>239</v>
      </c>
    </row>
    <row r="66" spans="2:8" ht="30" x14ac:dyDescent="0.25">
      <c r="B66" s="78"/>
      <c r="C66" s="33"/>
      <c r="D66" s="25" t="s">
        <v>145</v>
      </c>
      <c r="E66" s="24" t="s">
        <v>18</v>
      </c>
      <c r="F66" s="24">
        <v>1.5</v>
      </c>
      <c r="G66" s="41" t="s">
        <v>189</v>
      </c>
      <c r="H66" s="47" t="s">
        <v>239</v>
      </c>
    </row>
    <row r="67" spans="2:8" ht="30" x14ac:dyDescent="0.25">
      <c r="B67" s="78"/>
      <c r="C67" s="33"/>
      <c r="D67" s="25" t="s">
        <v>146</v>
      </c>
      <c r="E67" s="24" t="s">
        <v>18</v>
      </c>
      <c r="F67" s="24">
        <v>0.5</v>
      </c>
      <c r="G67" s="41" t="s">
        <v>190</v>
      </c>
      <c r="H67" s="47" t="s">
        <v>239</v>
      </c>
    </row>
    <row r="68" spans="2:8" ht="60" x14ac:dyDescent="0.25">
      <c r="B68" s="78"/>
      <c r="C68" s="33"/>
      <c r="D68" s="25" t="s">
        <v>147</v>
      </c>
      <c r="E68" s="24" t="s">
        <v>20</v>
      </c>
      <c r="F68" s="24">
        <v>4</v>
      </c>
      <c r="G68" s="41"/>
      <c r="H68" s="47" t="s">
        <v>242</v>
      </c>
    </row>
    <row r="69" spans="2:8" ht="30" customHeight="1" x14ac:dyDescent="0.25">
      <c r="B69" s="78" t="s">
        <v>148</v>
      </c>
      <c r="C69" s="33"/>
      <c r="D69" s="34" t="s">
        <v>200</v>
      </c>
      <c r="E69" s="35" t="s">
        <v>22</v>
      </c>
      <c r="F69" s="35">
        <v>0.5</v>
      </c>
      <c r="G69" s="36" t="s">
        <v>201</v>
      </c>
      <c r="H69" s="47" t="s">
        <v>241</v>
      </c>
    </row>
    <row r="70" spans="2:8" ht="45" x14ac:dyDescent="0.25">
      <c r="B70" s="78"/>
      <c r="C70" s="33"/>
      <c r="D70" s="25" t="s">
        <v>149</v>
      </c>
      <c r="E70" s="24" t="s">
        <v>18</v>
      </c>
      <c r="F70" s="24">
        <v>0.5</v>
      </c>
      <c r="G70" s="41" t="s">
        <v>191</v>
      </c>
      <c r="H70" s="47" t="s">
        <v>240</v>
      </c>
    </row>
    <row r="71" spans="2:8" ht="30" x14ac:dyDescent="0.25">
      <c r="B71" s="78"/>
      <c r="C71" s="33"/>
      <c r="D71" s="25" t="s">
        <v>150</v>
      </c>
      <c r="E71" s="24" t="s">
        <v>18</v>
      </c>
      <c r="F71" s="24">
        <v>0.5</v>
      </c>
      <c r="G71" s="41" t="s">
        <v>192</v>
      </c>
      <c r="H71" s="47" t="s">
        <v>240</v>
      </c>
    </row>
    <row r="72" spans="2:8" ht="30" x14ac:dyDescent="0.25">
      <c r="B72" s="78"/>
      <c r="C72" s="33"/>
      <c r="D72" s="25" t="s">
        <v>151</v>
      </c>
      <c r="E72" s="24" t="s">
        <v>18</v>
      </c>
      <c r="F72" s="24">
        <v>1.5</v>
      </c>
      <c r="G72" s="41" t="s">
        <v>193</v>
      </c>
      <c r="H72" s="47" t="s">
        <v>240</v>
      </c>
    </row>
    <row r="73" spans="2:8" ht="30" x14ac:dyDescent="0.25">
      <c r="B73" s="78"/>
      <c r="C73" s="33"/>
      <c r="D73" s="25" t="s">
        <v>152</v>
      </c>
      <c r="E73" s="24" t="s">
        <v>18</v>
      </c>
      <c r="F73" s="24">
        <v>1.5</v>
      </c>
      <c r="G73" s="41" t="s">
        <v>194</v>
      </c>
      <c r="H73" s="47" t="s">
        <v>240</v>
      </c>
    </row>
    <row r="74" spans="2:8" ht="45" x14ac:dyDescent="0.25">
      <c r="B74" s="78"/>
      <c r="C74" s="33"/>
      <c r="D74" s="25" t="s">
        <v>224</v>
      </c>
      <c r="E74" s="24" t="s">
        <v>20</v>
      </c>
      <c r="F74" s="24">
        <v>3</v>
      </c>
      <c r="G74" s="41" t="s">
        <v>80</v>
      </c>
      <c r="H74" s="47" t="s">
        <v>242</v>
      </c>
    </row>
    <row r="75" spans="2:8" ht="105" x14ac:dyDescent="0.25">
      <c r="B75" s="78"/>
      <c r="C75" s="33"/>
      <c r="D75" s="25" t="s">
        <v>225</v>
      </c>
      <c r="E75" s="24" t="s">
        <v>20</v>
      </c>
      <c r="F75" s="24">
        <v>3</v>
      </c>
      <c r="G75" s="41" t="s">
        <v>80</v>
      </c>
      <c r="H75" s="47" t="s">
        <v>242</v>
      </c>
    </row>
    <row r="76" spans="2:8" ht="15" x14ac:dyDescent="0.25">
      <c r="B76" s="38" t="s">
        <v>198</v>
      </c>
      <c r="C76" s="33"/>
      <c r="D76" s="25" t="s">
        <v>199</v>
      </c>
      <c r="E76" s="24" t="s">
        <v>22</v>
      </c>
      <c r="F76" s="24">
        <v>4</v>
      </c>
      <c r="G76" s="41"/>
      <c r="H76" s="47" t="s">
        <v>242</v>
      </c>
    </row>
    <row r="77" spans="2:8" ht="15" x14ac:dyDescent="0.25">
      <c r="B77" s="38" t="s">
        <v>202</v>
      </c>
      <c r="C77" s="33"/>
      <c r="D77" s="25" t="s">
        <v>203</v>
      </c>
      <c r="E77" s="24" t="s">
        <v>22</v>
      </c>
      <c r="F77" s="24">
        <v>30</v>
      </c>
      <c r="G77" s="41"/>
      <c r="H77" s="47" t="s">
        <v>229</v>
      </c>
    </row>
    <row r="80" spans="2:8" x14ac:dyDescent="0.2">
      <c r="E80" s="28" t="s">
        <v>18</v>
      </c>
      <c r="F80" s="29">
        <f>SUMIF($E$4:$E$77,E80,$F$4:$F$77)</f>
        <v>48.5</v>
      </c>
      <c r="G80" s="42">
        <f>F80/$F$84</f>
        <v>0.34767025089605735</v>
      </c>
    </row>
    <row r="81" spans="5:8" x14ac:dyDescent="0.2">
      <c r="E81" s="28" t="s">
        <v>20</v>
      </c>
      <c r="F81" s="29">
        <f>SUMIF($E$4:$E$77,E81,$F$4:$F$77)</f>
        <v>46</v>
      </c>
      <c r="G81" s="42">
        <f t="shared" ref="G81:G83" si="0">F81/$F$84</f>
        <v>0.32974910394265233</v>
      </c>
    </row>
    <row r="82" spans="5:8" x14ac:dyDescent="0.2">
      <c r="E82" s="28" t="s">
        <v>24</v>
      </c>
      <c r="F82" s="29">
        <f>SUMIF($E$4:$E$77,E82,$F$4:$F$77)</f>
        <v>5.5</v>
      </c>
      <c r="G82" s="42">
        <f t="shared" si="0"/>
        <v>3.9426523297491037E-2</v>
      </c>
    </row>
    <row r="83" spans="5:8" x14ac:dyDescent="0.2">
      <c r="E83" s="28" t="s">
        <v>22</v>
      </c>
      <c r="F83" s="29">
        <f>SUMIF($E$4:$E$77,E83,$F$4:$F$77)</f>
        <v>39.5</v>
      </c>
      <c r="G83" s="42">
        <f t="shared" si="0"/>
        <v>0.28315412186379929</v>
      </c>
    </row>
    <row r="84" spans="5:8" x14ac:dyDescent="0.2">
      <c r="E84" s="26" t="s">
        <v>81</v>
      </c>
      <c r="F84" s="27">
        <f>SUM(F80:F83)</f>
        <v>139.5</v>
      </c>
      <c r="H84" s="44" t="s">
        <v>89</v>
      </c>
    </row>
    <row r="85" spans="5:8" x14ac:dyDescent="0.2">
      <c r="H85" s="44" t="s">
        <v>90</v>
      </c>
    </row>
  </sheetData>
  <autoFilter ref="A3:H76"/>
  <dataConsolidate/>
  <mergeCells count="12">
    <mergeCell ref="B4:B8"/>
    <mergeCell ref="B12:B16"/>
    <mergeCell ref="B17:B22"/>
    <mergeCell ref="B69:B75"/>
    <mergeCell ref="B9:B11"/>
    <mergeCell ref="B23:B28"/>
    <mergeCell ref="B35:B40"/>
    <mergeCell ref="B48:B52"/>
    <mergeCell ref="B62:B68"/>
    <mergeCell ref="B41:B47"/>
    <mergeCell ref="B29:B34"/>
    <mergeCell ref="B53:B61"/>
  </mergeCells>
  <dataValidations count="2">
    <dataValidation type="list" allowBlank="1" showInputMessage="1" showErrorMessage="1" sqref="E4 E6">
      <formula1>"Concept/Lecture, Assignment/Lab, Test/Quiz, Guides/Review, Seminar/Workshop"</formula1>
    </dataValidation>
    <dataValidation type="list" allowBlank="1" showErrorMessage="1" sqref="E5 E7:E77">
      <formula1>"Concept/Lecture, Assignment/Lab, Test/Quiz, Guides/Review, Seminar/Workshop"</formula1>
    </dataValidation>
  </dataValidations>
  <pageMargins left="0.44" right="0.70866141732283472" top="0.47" bottom="0.55000000000000004" header="0.31496062992125984" footer="0.31496062992125984"/>
  <pageSetup scale="81" fitToHeight="2" orientation="landscape" r:id="rId1"/>
  <headerFooter>
    <oddFooter>&amp;L81e-BM/NS/HDCV/FSOFT&amp;CInternal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opLeftCell="A15" workbookViewId="0">
      <selection activeCell="F19" sqref="F19"/>
    </sheetView>
  </sheetViews>
  <sheetFormatPr defaultRowHeight="12.75" x14ac:dyDescent="0.2"/>
  <cols>
    <col min="1" max="1" width="4.5703125" style="17" customWidth="1"/>
    <col min="2" max="2" width="14.42578125" style="17" customWidth="1"/>
    <col min="3" max="3" width="29.28515625" style="17" customWidth="1"/>
    <col min="4" max="4" width="11.7109375" style="17" customWidth="1"/>
    <col min="5" max="5" width="27.5703125" style="17" customWidth="1"/>
    <col min="6" max="16384" width="9.140625" style="17"/>
  </cols>
  <sheetData>
    <row r="1" spans="1:6" ht="18.75" x14ac:dyDescent="0.3">
      <c r="A1" s="16" t="s">
        <v>49</v>
      </c>
    </row>
    <row r="3" spans="1:6" ht="15" x14ac:dyDescent="0.2">
      <c r="B3" s="19" t="s">
        <v>50</v>
      </c>
      <c r="C3" s="19" t="s">
        <v>33</v>
      </c>
      <c r="D3" s="19" t="s">
        <v>0</v>
      </c>
      <c r="E3" s="19" t="s">
        <v>2</v>
      </c>
    </row>
    <row r="4" spans="1:6" ht="15" x14ac:dyDescent="0.2">
      <c r="B4" s="20" t="s">
        <v>51</v>
      </c>
      <c r="C4" s="21" t="s">
        <v>96</v>
      </c>
      <c r="D4" s="21" t="s">
        <v>59</v>
      </c>
      <c r="E4" s="21"/>
    </row>
    <row r="5" spans="1:6" ht="15" x14ac:dyDescent="0.2">
      <c r="B5" s="20"/>
      <c r="C5" s="21"/>
      <c r="D5" s="21"/>
      <c r="E5" s="21"/>
    </row>
    <row r="6" spans="1:6" ht="30" x14ac:dyDescent="0.2">
      <c r="B6" s="21" t="s">
        <v>52</v>
      </c>
      <c r="C6" s="21" t="s">
        <v>212</v>
      </c>
      <c r="D6" s="21" t="s">
        <v>59</v>
      </c>
      <c r="E6" s="21"/>
    </row>
    <row r="7" spans="1:6" ht="15" x14ac:dyDescent="0.2">
      <c r="B7" s="21"/>
      <c r="C7" s="21"/>
      <c r="D7" s="21"/>
      <c r="E7" s="21"/>
    </row>
    <row r="8" spans="1:6" ht="15" x14ac:dyDescent="0.2">
      <c r="B8" s="21" t="s">
        <v>53</v>
      </c>
      <c r="C8" s="21"/>
      <c r="D8" s="21"/>
      <c r="E8" s="21"/>
    </row>
    <row r="11" spans="1:6" ht="18.75" x14ac:dyDescent="0.3">
      <c r="A11" s="16" t="s">
        <v>4</v>
      </c>
    </row>
    <row r="12" spans="1:6" x14ac:dyDescent="0.2">
      <c r="A12" s="17" t="s">
        <v>5</v>
      </c>
    </row>
    <row r="14" spans="1:6" ht="30" x14ac:dyDescent="0.2">
      <c r="B14" s="19" t="s">
        <v>6</v>
      </c>
      <c r="C14" s="19" t="s">
        <v>7</v>
      </c>
      <c r="D14" s="19" t="s">
        <v>10</v>
      </c>
      <c r="E14" s="19" t="s">
        <v>8</v>
      </c>
      <c r="F14" s="19" t="s">
        <v>9</v>
      </c>
    </row>
    <row r="15" spans="1:6" ht="15" x14ac:dyDescent="0.2">
      <c r="B15" s="20">
        <v>41883</v>
      </c>
      <c r="C15" s="21" t="s">
        <v>98</v>
      </c>
      <c r="D15" s="21" t="s">
        <v>97</v>
      </c>
      <c r="E15" s="21" t="s">
        <v>99</v>
      </c>
      <c r="F15" s="21">
        <v>0.1</v>
      </c>
    </row>
    <row r="16" spans="1:6" ht="15" x14ac:dyDescent="0.2">
      <c r="B16" s="20">
        <v>41887</v>
      </c>
      <c r="C16" s="21" t="s">
        <v>204</v>
      </c>
      <c r="D16" s="21" t="s">
        <v>205</v>
      </c>
      <c r="E16" s="21" t="s">
        <v>206</v>
      </c>
      <c r="F16" s="21">
        <v>0.2</v>
      </c>
    </row>
    <row r="17" spans="2:6" ht="150" x14ac:dyDescent="0.2">
      <c r="B17" s="20">
        <v>41888</v>
      </c>
      <c r="C17" s="21" t="s">
        <v>213</v>
      </c>
      <c r="D17" s="21" t="s">
        <v>205</v>
      </c>
      <c r="E17" s="43" t="s">
        <v>217</v>
      </c>
      <c r="F17" s="21">
        <v>0.3</v>
      </c>
    </row>
    <row r="18" spans="2:6" ht="15" x14ac:dyDescent="0.2">
      <c r="B18" s="21"/>
      <c r="C18" s="21"/>
      <c r="D18" s="21" t="s">
        <v>205</v>
      </c>
      <c r="E18" s="21" t="s">
        <v>243</v>
      </c>
      <c r="F18" s="21">
        <v>0.4</v>
      </c>
    </row>
    <row r="19" spans="2:6" ht="30" x14ac:dyDescent="0.2">
      <c r="B19" s="20">
        <v>41900</v>
      </c>
      <c r="C19" s="21" t="s">
        <v>244</v>
      </c>
      <c r="D19" s="21" t="s">
        <v>205</v>
      </c>
      <c r="E19" s="21" t="s">
        <v>245</v>
      </c>
      <c r="F19" s="21">
        <v>0.5</v>
      </c>
    </row>
    <row r="20" spans="2:6" ht="15" x14ac:dyDescent="0.2">
      <c r="B20" s="21"/>
      <c r="C20" s="21"/>
      <c r="D20" s="21"/>
      <c r="E20" s="21"/>
      <c r="F20" s="21"/>
    </row>
    <row r="21" spans="2:6" ht="15" x14ac:dyDescent="0.2">
      <c r="B21" s="21"/>
      <c r="C21" s="21"/>
      <c r="D21" s="21"/>
      <c r="E21" s="21"/>
      <c r="F21" s="21"/>
    </row>
  </sheetData>
  <pageMargins left="0.7" right="0.41"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Design</vt:lpstr>
      <vt:lpstr>Schedule</vt:lpstr>
      <vt:lpstr>Author and Rec of Changes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Training Topic Syllabus</dc:title>
  <dc:subject>1/0</dc:subject>
  <dc:creator>Nguyen Trung Kien</dc:creator>
  <cp:keywords>Syllabus</cp:keywords>
  <dc:description>- Chuyển từ Sổ tay quá trình Nhân sự sang Sổ tay Quá trình Đào tạo.
- Thay đổi cách đánh code của tài liệu từ "CV/NS/HDCV/FSOFT" sang "CV/KD/FSOFT" (bỏ HDCV)
Reason:
- Theo yêu cầu của a ĐạtPP=&gt; dễ dàng quản lý &amp; tìm kiếm
- Đáp ứng nhu cầu quản lý tài liệu</dc:description>
  <cp:lastModifiedBy>Vu Thi Kieu Anh (FHO.FWA)</cp:lastModifiedBy>
  <cp:lastPrinted>2012-07-13T05:39:25Z</cp:lastPrinted>
  <dcterms:created xsi:type="dcterms:W3CDTF">2010-11-19T03:46:05Z</dcterms:created>
  <dcterms:modified xsi:type="dcterms:W3CDTF">2014-09-19T03:35:30Z</dcterms:modified>
  <cp:category>Template</cp:category>
  <cp:contentStatus>20/6/2012</cp:contentStatus>
</cp:coreProperties>
</file>