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5480" windowHeight="9735" tabRatio="815"/>
  </bookViews>
  <sheets>
    <sheet name="Đánh giá Iteration 1" sheetId="26" r:id="rId1"/>
    <sheet name="Guides_Weekly Evaluation" sheetId="5" r:id="rId2"/>
  </sheets>
  <definedNames>
    <definedName name="_xlnm._FilterDatabase" localSheetId="0" hidden="1">'Đánh giá Iteration 1'!$A$1:$AA$18</definedName>
    <definedName name="Muc_DG" localSheetId="0">#REF!</definedName>
    <definedName name="Muc_DG">'Guides_Weekly Evaluation'!$B$13:$B$17</definedName>
  </definedNames>
  <calcPr calcId="125725"/>
</workbook>
</file>

<file path=xl/calcChain.xml><?xml version="1.0" encoding="utf-8"?>
<calcChain xmlns="http://schemas.openxmlformats.org/spreadsheetml/2006/main">
  <c r="U4" i="26"/>
  <c r="U5"/>
  <c r="U6"/>
  <c r="U7"/>
  <c r="U8"/>
  <c r="P4"/>
  <c r="P5"/>
  <c r="P6"/>
  <c r="P7"/>
  <c r="P8"/>
  <c r="P9"/>
  <c r="P10"/>
  <c r="P11"/>
  <c r="P12"/>
  <c r="P13"/>
  <c r="L4"/>
  <c r="L5"/>
  <c r="L6"/>
  <c r="L7"/>
  <c r="L8"/>
  <c r="G5"/>
  <c r="G6"/>
  <c r="G7"/>
  <c r="G8"/>
  <c r="G9"/>
  <c r="G10"/>
  <c r="G11"/>
  <c r="G12"/>
  <c r="G13"/>
  <c r="G14"/>
  <c r="G15"/>
  <c r="G16"/>
  <c r="G17"/>
  <c r="G18"/>
  <c r="G4"/>
  <c r="U13" l="1"/>
  <c r="L13"/>
  <c r="U12"/>
  <c r="L12"/>
  <c r="U11"/>
  <c r="L11"/>
  <c r="U10"/>
  <c r="L10"/>
  <c r="U9"/>
  <c r="L9"/>
  <c r="F9" l="1"/>
  <c r="F10"/>
  <c r="F11"/>
  <c r="F12"/>
  <c r="F13"/>
  <c r="F7" l="1"/>
  <c r="F8"/>
  <c r="F6"/>
  <c r="F5"/>
  <c r="F4"/>
  <c r="U18"/>
  <c r="P18"/>
  <c r="L18"/>
  <c r="U17"/>
  <c r="P17"/>
  <c r="L17"/>
  <c r="U16"/>
  <c r="P16"/>
  <c r="L16"/>
  <c r="U15"/>
  <c r="P15"/>
  <c r="L15"/>
  <c r="U14"/>
  <c r="P14"/>
  <c r="L14"/>
  <c r="F16" l="1"/>
  <c r="F17"/>
  <c r="F15"/>
  <c r="F14"/>
  <c r="F18"/>
  <c r="D13" l="1"/>
  <c r="D12"/>
  <c r="D11"/>
  <c r="D10"/>
  <c r="D9"/>
  <c r="D7" l="1"/>
  <c r="D5"/>
  <c r="D8"/>
  <c r="D6"/>
  <c r="D4"/>
  <c r="D14" l="1"/>
  <c r="D16"/>
  <c r="D18"/>
  <c r="D15"/>
  <c r="D17"/>
</calcChain>
</file>

<file path=xl/sharedStrings.xml><?xml version="1.0" encoding="utf-8"?>
<sst xmlns="http://schemas.openxmlformats.org/spreadsheetml/2006/main" count="70" uniqueCount="62">
  <si>
    <t>D</t>
  </si>
  <si>
    <t>C</t>
  </si>
  <si>
    <t>B</t>
  </si>
  <si>
    <t>A</t>
  </si>
  <si>
    <t>A+</t>
  </si>
  <si>
    <t>Diễn giải</t>
  </si>
  <si>
    <t>Trọng số điểm</t>
  </si>
  <si>
    <t>Mức đánh giá</t>
  </si>
  <si>
    <t>± 20</t>
  </si>
  <si>
    <t>Khác (nếu có)</t>
  </si>
  <si>
    <t>Tuân thủ kỷ luật dự án</t>
  </si>
  <si>
    <t>Teamwork</t>
  </si>
  <si>
    <t>Năng lực chuyên môn</t>
  </si>
  <si>
    <t>Chất lượng công việc</t>
  </si>
  <si>
    <t>Tính đúng hạn</t>
  </si>
  <si>
    <t>Tuân thủ quy trình</t>
  </si>
  <si>
    <t>Điểm tối đa</t>
  </si>
  <si>
    <t>Tiêu chí</t>
  </si>
  <si>
    <t>Tuân thủ kỷ luật d/a</t>
  </si>
  <si>
    <t>Tổng điểm</t>
  </si>
  <si>
    <t>Fsoft Account</t>
  </si>
  <si>
    <t>Học viên</t>
  </si>
  <si>
    <t>#</t>
  </si>
  <si>
    <t>Giảm một bậc đánh giá cho mỗi lần ko tuân thủ</t>
  </si>
  <si>
    <t>Các tiêu chí đánh giá và cách đánh giá</t>
  </si>
  <si>
    <t>Giảm một bậc đánh giá cho mỗi lần ko hoàn thành đúng hạn</t>
  </si>
  <si>
    <t>Cách đánh giá</t>
  </si>
  <si>
    <t>Giảm một bậc đánh giá cho mỗi lần không tuân thủ</t>
  </si>
  <si>
    <t xml:space="preserve">Dành cho các tiêu chí đánh giá bổ sung không nằm trong các tiêu chí đánh giá, ví dụ:
- Đạt được thành tích, đóng góp vượt bậc
- Mắc lỗi nghiêm trọng, ảnh hưởng đến dự án, đến nhóm, công ty
- Tinh thần trách nhiệm, cụ thể:
  + Tinh thần làm việc, cam kết với công việc,  
  + Ý thức vượt qua khó khăn trong công việc  
  + Ý thức trách nhiệm đối với lợi ích chung của dự án, của công ty, vv. </t>
  </si>
  <si>
    <t xml:space="preserve">Đánh giá tinh thần và hiệu quả làm việc nhóm, bao gồm: 
- Tinh thần đồng đội: hỗ trợ và được người khác hỗ trợ khi cần thiết  
- Tinh thần và kết quả của việc tham gia xây dựng nhóm làm việc.  
- Hiệu quả của việc giao tiếp, làm việc và mối quan hệ với các bên liên quan tới công việc. </t>
  </si>
  <si>
    <t>Vượt trội so với mục tiêu đề ra</t>
  </si>
  <si>
    <t>Vượt mục tiêu</t>
  </si>
  <si>
    <t>Hoàn thành mục tiêu</t>
  </si>
  <si>
    <t>Đạt được mục tiêu nhưng cần sự hỗ trợ và can thiệp nhiều</t>
  </si>
  <si>
    <t>Chưa đạt mục tiêu, phải cố gắng hơn</t>
  </si>
  <si>
    <t>Đánh giá việc tuân thủ các kỷ luật đặt ra của dự án, bao gồm các item sau (trừ 2 điểm cứ mỗi lần ko tuân thủ)
- Daily task report: đầy đủ và theo đúng yêu cầu
- Timesheet report: đầy đủ và theo đúng yêu cầu
- Đi làm, đi họp đúng giờ
- Sử dụng thời gian làm việc  
Thái độ trong công việc:
- Nhất nhất tuân lệnh cấp trên
- Cách thức, thái độ hành xử trong team</t>
  </si>
  <si>
    <t>- Tuân thủ các quy trình làm việc trong dự án - các mô tả, hướng dẫn về quy trình của Fsoft, của nhóm dự án trong các công việc cụ thể: phân tích, thiết kế, code, code review, unit test
- Các yêu cầu về quản lý cấu hình
 + Đặt tên file, 
 + Add file mới vào CM tool, 
 + Check-in ngay codes sau khi hoàn thành việc update, 
 + Check-in code vào cuối ngày, 
 + Chắc chắn code dịch và chạy được trước khi check-in
- Tuân thủ đúng các template và các quy ước, quy chuẩn chung của Fsoft hoặc do dự án đã đặt ra.</t>
  </si>
  <si>
    <t>Mức độ hoàn thành đúng hạn các công việc được giao (tính theo ngày)</t>
  </si>
  <si>
    <t>Chất lượng công việc đã hoàn thành /bàn giao
- Đánh giá chung:
 + Ý thức về chất lượng
- Requirement: 
+ Có hiểu và mô tả lại được đúng requirements (thông qua các tài liệu requirements)
+ Tính đầy đủ và chất lượng nội dung các câu hỏi được đưa ra 
- Design: đánh giá chất lượng sản phẩm đầu ra (Pseudo codes, class, and sequence diagrams, vv.) có theo ý tưởng design (mô tả trong tài liệu Software Design)
- Coding:
 + Code không đúng requirement &amp; ý tưởng design
 + Code không tuân thủ conventions
- Code review
 + Lượng lỗi bắt được (vs. expectaion about reviewee's code quality)
 + Cách thức sử dụng code-review-checklist &amp; tool để tự review codes
- Unit test:
 + Tính đầy đủ và chất lượng tài liệu unit test cases
 + Tính đầy đủ và chất lượng của unit test scripts
 + Đánh giá mức độ, khả năng thực hiện unit test</t>
  </si>
  <si>
    <t>Mức độ đáp ứng yêu cầu so với công việc được giao: 
- Khả năng tự học công nghệ.  
- Khả năng đáp ứng về kỹ năng chuyên môn đối với c/v được giao  
- Các kỹ năng khác: viết tài liệu, giao tiếp, trình bày, ngoại ngữ</t>
  </si>
  <si>
    <t>Diễn giải các mức đánh giá (cho mỗi tiêu chí)</t>
  </si>
  <si>
    <t>Requirement</t>
  </si>
  <si>
    <t>Design</t>
  </si>
  <si>
    <t>Coding</t>
  </si>
  <si>
    <t>Unit Test</t>
  </si>
  <si>
    <t>Chất lượng</t>
  </si>
  <si>
    <t>Q&amp;A</t>
  </si>
  <si>
    <t>Workflow</t>
  </si>
  <si>
    <t>Prototype</t>
  </si>
  <si>
    <t>Total</t>
  </si>
  <si>
    <t>Sequence Diagram</t>
  </si>
  <si>
    <t>Class Diagram</t>
  </si>
  <si>
    <t>Coding Convention</t>
  </si>
  <si>
    <t>Common Defect</t>
  </si>
  <si>
    <t>Code Review</t>
  </si>
  <si>
    <t>UT Report</t>
  </si>
  <si>
    <t>UT Scripts</t>
  </si>
  <si>
    <t>UT Cases</t>
  </si>
  <si>
    <t>Bonus</t>
  </si>
  <si>
    <t>Thời gian</t>
  </si>
  <si>
    <t>Comment</t>
  </si>
  <si>
    <t>9/Jul - 26/Jul</t>
  </si>
</sst>
</file>

<file path=xl/styles.xml><?xml version="1.0" encoding="utf-8"?>
<styleSheet xmlns="http://schemas.openxmlformats.org/spreadsheetml/2006/main">
  <numFmts count="1">
    <numFmt numFmtId="164" formatCode="0.0"/>
  </numFmts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rgb="FF000000"/>
      <name val="Calibri"/>
      <family val="2"/>
      <scheme val="minor"/>
    </font>
    <font>
      <sz val="6"/>
      <name val="Calibri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7">
    <xf numFmtId="0" fontId="0" fillId="0" borderId="0" xfId="0"/>
    <xf numFmtId="0" fontId="2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center" vertical="top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/>
    </xf>
    <xf numFmtId="0" fontId="6" fillId="0" borderId="0" xfId="0" applyFont="1"/>
    <xf numFmtId="0" fontId="1" fillId="0" borderId="1" xfId="0" quotePrefix="1" applyFont="1" applyBorder="1" applyAlignment="1">
      <alignment horizontal="left" vertical="top" wrapText="1"/>
    </xf>
    <xf numFmtId="0" fontId="7" fillId="3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164" fontId="0" fillId="3" borderId="1" xfId="0" applyNumberFormat="1" applyFill="1" applyBorder="1" applyAlignment="1">
      <alignment horizontal="center" vertical="center" wrapText="1"/>
    </xf>
    <xf numFmtId="9" fontId="0" fillId="3" borderId="1" xfId="0" applyNumberFormat="1" applyFill="1" applyBorder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8" fillId="5" borderId="1" xfId="0" applyFont="1" applyFill="1" applyBorder="1" applyAlignment="1">
      <alignment vertical="center" wrapText="1"/>
    </xf>
    <xf numFmtId="0" fontId="0" fillId="0" borderId="0" xfId="0" applyBorder="1"/>
    <xf numFmtId="0" fontId="0" fillId="4" borderId="1" xfId="0" quotePrefix="1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wrapText="1"/>
    </xf>
    <xf numFmtId="0" fontId="2" fillId="2" borderId="1" xfId="0" applyFont="1" applyFill="1" applyBorder="1" applyAlignment="1">
      <alignment horizontal="left"/>
    </xf>
  </cellXfs>
  <cellStyles count="3">
    <cellStyle name="Normal" xfId="0" builtinId="0"/>
    <cellStyle name="Normal 2 10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8"/>
  <sheetViews>
    <sheetView tabSelected="1" zoomScale="70" zoomScaleNormal="70" workbookViewId="0">
      <pane xSplit="4" ySplit="3" topLeftCell="E4" activePane="bottomRight" state="frozen"/>
      <selection pane="topRight" activeCell="E1" sqref="E1"/>
      <selection pane="bottomLeft" activeCell="A3" sqref="A3"/>
      <selection pane="bottomRight" activeCell="A19" sqref="A19:XFD53"/>
    </sheetView>
  </sheetViews>
  <sheetFormatPr defaultRowHeight="15"/>
  <cols>
    <col min="1" max="1" width="3.85546875" style="18" customWidth="1"/>
    <col min="2" max="2" width="23" style="18" customWidth="1"/>
    <col min="3" max="3" width="13.28515625" style="18" customWidth="1"/>
    <col min="4" max="4" width="18.28515625" style="18" customWidth="1"/>
    <col min="5" max="5" width="37.7109375" style="18" customWidth="1"/>
    <col min="6" max="6" width="9" style="18" customWidth="1"/>
    <col min="7" max="7" width="12.7109375" style="18" customWidth="1"/>
    <col min="8" max="10" width="10.7109375" style="18" customWidth="1"/>
    <col min="11" max="11" width="27.85546875" style="18" customWidth="1"/>
    <col min="12" max="12" width="12.7109375" style="18" customWidth="1"/>
    <col min="13" max="14" width="10.7109375" style="18" customWidth="1"/>
    <col min="15" max="15" width="38.42578125" style="18" customWidth="1"/>
    <col min="16" max="19" width="12.7109375" style="18" customWidth="1"/>
    <col min="20" max="20" width="38" style="18" customWidth="1"/>
    <col min="21" max="24" width="12.7109375" style="18" customWidth="1"/>
    <col min="25" max="25" width="37.7109375" style="18" customWidth="1"/>
    <col min="26" max="26" width="12.140625" style="18" customWidth="1"/>
    <col min="27" max="27" width="9" style="18" customWidth="1"/>
    <col min="28" max="16384" width="9.140625" style="18"/>
  </cols>
  <sheetData>
    <row r="1" spans="1:27" ht="30">
      <c r="A1" s="24" t="s">
        <v>22</v>
      </c>
      <c r="B1" s="24" t="s">
        <v>21</v>
      </c>
      <c r="C1" s="22" t="s">
        <v>20</v>
      </c>
      <c r="D1" s="22" t="s">
        <v>19</v>
      </c>
      <c r="E1" s="24" t="s">
        <v>60</v>
      </c>
      <c r="F1" s="22" t="s">
        <v>45</v>
      </c>
      <c r="G1" s="24" t="s">
        <v>41</v>
      </c>
      <c r="H1" s="24"/>
      <c r="I1" s="24"/>
      <c r="J1" s="24"/>
      <c r="K1" s="24" t="s">
        <v>60</v>
      </c>
      <c r="L1" s="24" t="s">
        <v>42</v>
      </c>
      <c r="M1" s="24"/>
      <c r="N1" s="24"/>
      <c r="O1" s="24" t="s">
        <v>60</v>
      </c>
      <c r="P1" s="24" t="s">
        <v>43</v>
      </c>
      <c r="Q1" s="24"/>
      <c r="R1" s="24"/>
      <c r="S1" s="24"/>
      <c r="T1" s="24" t="s">
        <v>60</v>
      </c>
      <c r="U1" s="24" t="s">
        <v>44</v>
      </c>
      <c r="V1" s="24"/>
      <c r="W1" s="24"/>
      <c r="X1" s="24"/>
      <c r="Y1" s="24" t="s">
        <v>60</v>
      </c>
      <c r="Z1" s="22" t="s">
        <v>18</v>
      </c>
      <c r="AA1" s="22" t="s">
        <v>58</v>
      </c>
    </row>
    <row r="2" spans="1:27" ht="30">
      <c r="A2" s="24"/>
      <c r="B2" s="24"/>
      <c r="C2" s="22"/>
      <c r="D2" s="22"/>
      <c r="E2" s="24"/>
      <c r="F2" s="22"/>
      <c r="G2" s="22" t="s">
        <v>49</v>
      </c>
      <c r="H2" s="22" t="s">
        <v>46</v>
      </c>
      <c r="I2" s="22" t="s">
        <v>47</v>
      </c>
      <c r="J2" s="22" t="s">
        <v>48</v>
      </c>
      <c r="K2" s="24"/>
      <c r="L2" s="22" t="s">
        <v>49</v>
      </c>
      <c r="M2" s="22" t="s">
        <v>51</v>
      </c>
      <c r="N2" s="22" t="s">
        <v>50</v>
      </c>
      <c r="O2" s="24"/>
      <c r="P2" s="22" t="s">
        <v>49</v>
      </c>
      <c r="Q2" s="22" t="s">
        <v>54</v>
      </c>
      <c r="R2" s="22" t="s">
        <v>52</v>
      </c>
      <c r="S2" s="22" t="s">
        <v>53</v>
      </c>
      <c r="T2" s="24"/>
      <c r="U2" s="22" t="s">
        <v>49</v>
      </c>
      <c r="V2" s="22" t="s">
        <v>57</v>
      </c>
      <c r="W2" s="22" t="s">
        <v>56</v>
      </c>
      <c r="X2" s="22" t="s">
        <v>55</v>
      </c>
      <c r="Y2" s="24"/>
      <c r="Z2" s="22"/>
      <c r="AA2" s="22"/>
    </row>
    <row r="3" spans="1:27">
      <c r="A3" s="24"/>
      <c r="B3" s="24"/>
      <c r="C3" s="20" t="s">
        <v>59</v>
      </c>
      <c r="D3" s="23" t="s">
        <v>61</v>
      </c>
      <c r="E3" s="20"/>
      <c r="F3" s="13">
        <v>0.7</v>
      </c>
      <c r="G3" s="20">
        <v>1</v>
      </c>
      <c r="H3" s="20"/>
      <c r="I3" s="20"/>
      <c r="J3" s="20"/>
      <c r="K3" s="20"/>
      <c r="L3" s="20">
        <v>1</v>
      </c>
      <c r="M3" s="20"/>
      <c r="N3" s="20"/>
      <c r="O3" s="20"/>
      <c r="P3" s="20">
        <v>4</v>
      </c>
      <c r="Q3" s="20"/>
      <c r="R3" s="20"/>
      <c r="S3" s="20"/>
      <c r="T3" s="20"/>
      <c r="U3" s="20">
        <v>2</v>
      </c>
      <c r="V3" s="20"/>
      <c r="W3" s="20"/>
      <c r="X3" s="20"/>
      <c r="Y3" s="20"/>
      <c r="Z3" s="13">
        <v>0.3</v>
      </c>
      <c r="AA3" s="10"/>
    </row>
    <row r="4" spans="1:27" ht="21.75" customHeight="1">
      <c r="A4" s="21">
        <v>1</v>
      </c>
      <c r="B4" s="17"/>
      <c r="C4" s="17"/>
      <c r="D4" s="14" t="e">
        <f>(F4*$F$3+Z4*$Z$3+AA4/10)*10</f>
        <v>#DIV/0!</v>
      </c>
      <c r="E4" s="16"/>
      <c r="F4" s="12" t="e">
        <f>(G4*$G$3+L4*$L$3+P4*$P$3+U4*$U$3)/SUM($G$3:$Y$3)</f>
        <v>#DIV/0!</v>
      </c>
      <c r="G4" s="11" t="e">
        <f>AVERAGE(H4:J4)</f>
        <v>#DIV/0!</v>
      </c>
      <c r="H4" s="15"/>
      <c r="I4" s="15"/>
      <c r="J4" s="15"/>
      <c r="K4" s="16"/>
      <c r="L4" s="11" t="e">
        <f t="shared" ref="L4:L8" si="0">ROUND(AVERAGE(M4:N4), 2)</f>
        <v>#DIV/0!</v>
      </c>
      <c r="M4" s="15"/>
      <c r="N4" s="15"/>
      <c r="O4" s="16"/>
      <c r="P4" s="11" t="e">
        <f t="shared" ref="P4:P13" si="1">ROUND(AVERAGE(Q4:S4), 2)</f>
        <v>#DIV/0!</v>
      </c>
      <c r="Q4" s="15"/>
      <c r="R4" s="15"/>
      <c r="S4" s="15"/>
      <c r="T4" s="16"/>
      <c r="U4" s="11" t="e">
        <f t="shared" ref="U4:U8" si="2">ROUND(AVERAGE(V4:X4), 3)</f>
        <v>#DIV/0!</v>
      </c>
      <c r="V4" s="15"/>
      <c r="W4" s="15"/>
      <c r="X4" s="15"/>
      <c r="Y4" s="16"/>
      <c r="Z4" s="15"/>
      <c r="AA4" s="11"/>
    </row>
    <row r="5" spans="1:27" ht="21.75" customHeight="1">
      <c r="A5" s="21">
        <v>2</v>
      </c>
      <c r="B5" s="17"/>
      <c r="C5" s="17"/>
      <c r="D5" s="14" t="e">
        <f t="shared" ref="D5:D18" si="3">(F5*$F$3+Z5*$Z$3+AA5/10)*10</f>
        <v>#DIV/0!</v>
      </c>
      <c r="E5" s="16"/>
      <c r="F5" s="12" t="e">
        <f>(G5*$G$3+L5*$L$3+P5*$P$3+U5*$U$3)/SUM($G$3:$Y$3)</f>
        <v>#DIV/0!</v>
      </c>
      <c r="G5" s="11" t="e">
        <f t="shared" ref="G5:G18" si="4">AVERAGE(H5:J5)</f>
        <v>#DIV/0!</v>
      </c>
      <c r="H5" s="15"/>
      <c r="I5" s="15"/>
      <c r="J5" s="15"/>
      <c r="K5" s="16"/>
      <c r="L5" s="11" t="e">
        <f t="shared" si="0"/>
        <v>#DIV/0!</v>
      </c>
      <c r="M5" s="15"/>
      <c r="N5" s="15"/>
      <c r="O5" s="16"/>
      <c r="P5" s="11" t="e">
        <f t="shared" si="1"/>
        <v>#DIV/0!</v>
      </c>
      <c r="Q5" s="15"/>
      <c r="R5" s="15"/>
      <c r="S5" s="15"/>
      <c r="T5" s="16"/>
      <c r="U5" s="11" t="e">
        <f t="shared" si="2"/>
        <v>#DIV/0!</v>
      </c>
      <c r="V5" s="15"/>
      <c r="W5" s="15"/>
      <c r="X5" s="15"/>
      <c r="Y5" s="16"/>
      <c r="Z5" s="15"/>
      <c r="AA5" s="11"/>
    </row>
    <row r="6" spans="1:27" ht="21.75" customHeight="1">
      <c r="A6" s="21">
        <v>3</v>
      </c>
      <c r="B6" s="17"/>
      <c r="C6" s="17"/>
      <c r="D6" s="14" t="e">
        <f t="shared" si="3"/>
        <v>#DIV/0!</v>
      </c>
      <c r="E6" s="16"/>
      <c r="F6" s="12" t="e">
        <f>(G6*$G$3+L6*$L$3+P6*$P$3+U6*$U$3)/SUM($G$3:$Y$3)</f>
        <v>#DIV/0!</v>
      </c>
      <c r="G6" s="11" t="e">
        <f t="shared" si="4"/>
        <v>#DIV/0!</v>
      </c>
      <c r="H6" s="15"/>
      <c r="I6" s="15"/>
      <c r="J6" s="15"/>
      <c r="K6" s="16"/>
      <c r="L6" s="11" t="e">
        <f t="shared" si="0"/>
        <v>#DIV/0!</v>
      </c>
      <c r="M6" s="15"/>
      <c r="N6" s="15"/>
      <c r="O6" s="16"/>
      <c r="P6" s="11" t="e">
        <f t="shared" si="1"/>
        <v>#DIV/0!</v>
      </c>
      <c r="Q6" s="15"/>
      <c r="R6" s="15"/>
      <c r="S6" s="15"/>
      <c r="T6" s="16"/>
      <c r="U6" s="11" t="e">
        <f t="shared" si="2"/>
        <v>#DIV/0!</v>
      </c>
      <c r="V6" s="15"/>
      <c r="W6" s="15"/>
      <c r="X6" s="15"/>
      <c r="Y6" s="16"/>
      <c r="Z6" s="15"/>
      <c r="AA6" s="11"/>
    </row>
    <row r="7" spans="1:27" ht="21.75" customHeight="1">
      <c r="A7" s="21">
        <v>4</v>
      </c>
      <c r="B7" s="17"/>
      <c r="C7" s="17"/>
      <c r="D7" s="14" t="e">
        <f t="shared" si="3"/>
        <v>#DIV/0!</v>
      </c>
      <c r="E7" s="16"/>
      <c r="F7" s="12" t="e">
        <f t="shared" ref="F7:F18" si="5">(G7*$G$3+L7*$L$3+P7*$P$3+U7*$U$3)/SUM($G$3:$Y$3)</f>
        <v>#DIV/0!</v>
      </c>
      <c r="G7" s="11" t="e">
        <f t="shared" si="4"/>
        <v>#DIV/0!</v>
      </c>
      <c r="H7" s="15"/>
      <c r="I7" s="15"/>
      <c r="J7" s="15"/>
      <c r="K7" s="16"/>
      <c r="L7" s="11" t="e">
        <f t="shared" si="0"/>
        <v>#DIV/0!</v>
      </c>
      <c r="M7" s="15"/>
      <c r="N7" s="15"/>
      <c r="O7" s="16"/>
      <c r="P7" s="11" t="e">
        <f t="shared" si="1"/>
        <v>#DIV/0!</v>
      </c>
      <c r="Q7" s="15"/>
      <c r="R7" s="15"/>
      <c r="S7" s="15"/>
      <c r="T7" s="16"/>
      <c r="U7" s="11" t="e">
        <f t="shared" si="2"/>
        <v>#DIV/0!</v>
      </c>
      <c r="V7" s="15"/>
      <c r="W7" s="15"/>
      <c r="X7" s="15"/>
      <c r="Y7" s="16"/>
      <c r="Z7" s="15"/>
      <c r="AA7" s="11"/>
    </row>
    <row r="8" spans="1:27" ht="21.75" customHeight="1">
      <c r="A8" s="21">
        <v>5</v>
      </c>
      <c r="B8" s="17"/>
      <c r="C8" s="17"/>
      <c r="D8" s="14" t="e">
        <f t="shared" si="3"/>
        <v>#DIV/0!</v>
      </c>
      <c r="E8" s="16"/>
      <c r="F8" s="12" t="e">
        <f t="shared" si="5"/>
        <v>#DIV/0!</v>
      </c>
      <c r="G8" s="11" t="e">
        <f t="shared" si="4"/>
        <v>#DIV/0!</v>
      </c>
      <c r="H8" s="15"/>
      <c r="I8" s="15"/>
      <c r="J8" s="15"/>
      <c r="K8" s="16"/>
      <c r="L8" s="11" t="e">
        <f t="shared" si="0"/>
        <v>#DIV/0!</v>
      </c>
      <c r="M8" s="15"/>
      <c r="N8" s="15"/>
      <c r="O8" s="16"/>
      <c r="P8" s="11" t="e">
        <f t="shared" si="1"/>
        <v>#DIV/0!</v>
      </c>
      <c r="Q8" s="15"/>
      <c r="R8" s="15"/>
      <c r="S8" s="15"/>
      <c r="T8" s="16"/>
      <c r="U8" s="11" t="e">
        <f t="shared" si="2"/>
        <v>#DIV/0!</v>
      </c>
      <c r="V8" s="15"/>
      <c r="W8" s="15"/>
      <c r="X8" s="15"/>
      <c r="Y8" s="16"/>
      <c r="Z8" s="15"/>
      <c r="AA8" s="11"/>
    </row>
    <row r="9" spans="1:27" ht="21.75" customHeight="1">
      <c r="A9" s="21">
        <v>6</v>
      </c>
      <c r="B9" s="17"/>
      <c r="C9" s="17"/>
      <c r="D9" s="14" t="e">
        <f t="shared" si="3"/>
        <v>#DIV/0!</v>
      </c>
      <c r="E9" s="16"/>
      <c r="F9" s="12" t="e">
        <f t="shared" si="5"/>
        <v>#DIV/0!</v>
      </c>
      <c r="G9" s="11" t="e">
        <f t="shared" si="4"/>
        <v>#DIV/0!</v>
      </c>
      <c r="H9" s="15"/>
      <c r="I9" s="15"/>
      <c r="J9" s="15"/>
      <c r="K9" s="16"/>
      <c r="L9" s="11" t="e">
        <f t="shared" ref="L9:L13" si="6">ROUND(AVERAGE(M9:N9), 2)</f>
        <v>#DIV/0!</v>
      </c>
      <c r="M9" s="15"/>
      <c r="N9" s="15"/>
      <c r="O9" s="16"/>
      <c r="P9" s="11" t="e">
        <f t="shared" si="1"/>
        <v>#DIV/0!</v>
      </c>
      <c r="Q9" s="15"/>
      <c r="R9" s="15"/>
      <c r="S9" s="15"/>
      <c r="T9" s="16"/>
      <c r="U9" s="11" t="e">
        <f t="shared" ref="U9:U13" si="7">ROUND(AVERAGE(V9:X9), 3)</f>
        <v>#DIV/0!</v>
      </c>
      <c r="V9" s="15"/>
      <c r="W9" s="15"/>
      <c r="X9" s="15"/>
      <c r="Y9" s="16"/>
      <c r="Z9" s="15"/>
      <c r="AA9" s="11"/>
    </row>
    <row r="10" spans="1:27" ht="21.75" customHeight="1">
      <c r="A10" s="21">
        <v>7</v>
      </c>
      <c r="B10" s="17"/>
      <c r="C10" s="17"/>
      <c r="D10" s="14" t="e">
        <f t="shared" si="3"/>
        <v>#DIV/0!</v>
      </c>
      <c r="E10" s="16"/>
      <c r="F10" s="12" t="e">
        <f t="shared" si="5"/>
        <v>#DIV/0!</v>
      </c>
      <c r="G10" s="11" t="e">
        <f t="shared" si="4"/>
        <v>#DIV/0!</v>
      </c>
      <c r="H10" s="15"/>
      <c r="I10" s="15"/>
      <c r="J10" s="15"/>
      <c r="K10" s="16"/>
      <c r="L10" s="11" t="e">
        <f t="shared" si="6"/>
        <v>#DIV/0!</v>
      </c>
      <c r="M10" s="15"/>
      <c r="N10" s="15"/>
      <c r="O10" s="16"/>
      <c r="P10" s="11" t="e">
        <f t="shared" si="1"/>
        <v>#DIV/0!</v>
      </c>
      <c r="Q10" s="15"/>
      <c r="R10" s="15"/>
      <c r="S10" s="15"/>
      <c r="T10" s="16"/>
      <c r="U10" s="11" t="e">
        <f t="shared" si="7"/>
        <v>#DIV/0!</v>
      </c>
      <c r="V10" s="15"/>
      <c r="W10" s="15"/>
      <c r="X10" s="15"/>
      <c r="Y10" s="16"/>
      <c r="Z10" s="15"/>
      <c r="AA10" s="11"/>
    </row>
    <row r="11" spans="1:27" ht="21.75" customHeight="1">
      <c r="A11" s="21">
        <v>8</v>
      </c>
      <c r="B11" s="17"/>
      <c r="C11" s="17"/>
      <c r="D11" s="14" t="e">
        <f t="shared" si="3"/>
        <v>#DIV/0!</v>
      </c>
      <c r="E11" s="16"/>
      <c r="F11" s="12" t="e">
        <f t="shared" si="5"/>
        <v>#DIV/0!</v>
      </c>
      <c r="G11" s="11" t="e">
        <f t="shared" si="4"/>
        <v>#DIV/0!</v>
      </c>
      <c r="H11" s="15"/>
      <c r="I11" s="15"/>
      <c r="J11" s="15"/>
      <c r="K11" s="16"/>
      <c r="L11" s="11" t="e">
        <f>ROUND(AVERAGE(M11:N11), 2)</f>
        <v>#DIV/0!</v>
      </c>
      <c r="M11" s="15"/>
      <c r="N11" s="15"/>
      <c r="O11" s="16"/>
      <c r="P11" s="11" t="e">
        <f t="shared" si="1"/>
        <v>#DIV/0!</v>
      </c>
      <c r="Q11" s="15"/>
      <c r="R11" s="15"/>
      <c r="S11" s="15"/>
      <c r="T11" s="16"/>
      <c r="U11" s="11" t="e">
        <f t="shared" si="7"/>
        <v>#DIV/0!</v>
      </c>
      <c r="V11" s="15"/>
      <c r="W11" s="15"/>
      <c r="X11" s="15"/>
      <c r="Y11" s="16"/>
      <c r="Z11" s="15"/>
      <c r="AA11" s="11"/>
    </row>
    <row r="12" spans="1:27" ht="21.75" customHeight="1">
      <c r="A12" s="21">
        <v>9</v>
      </c>
      <c r="B12" s="17"/>
      <c r="C12" s="17"/>
      <c r="D12" s="14" t="e">
        <f t="shared" si="3"/>
        <v>#DIV/0!</v>
      </c>
      <c r="E12" s="16"/>
      <c r="F12" s="12" t="e">
        <f t="shared" si="5"/>
        <v>#DIV/0!</v>
      </c>
      <c r="G12" s="11" t="e">
        <f t="shared" si="4"/>
        <v>#DIV/0!</v>
      </c>
      <c r="H12" s="15"/>
      <c r="I12" s="15"/>
      <c r="J12" s="15"/>
      <c r="K12" s="16"/>
      <c r="L12" s="11" t="e">
        <f t="shared" si="6"/>
        <v>#DIV/0!</v>
      </c>
      <c r="M12" s="15"/>
      <c r="N12" s="15"/>
      <c r="O12" s="16"/>
      <c r="P12" s="11" t="e">
        <f t="shared" si="1"/>
        <v>#DIV/0!</v>
      </c>
      <c r="Q12" s="15"/>
      <c r="R12" s="15"/>
      <c r="S12" s="15"/>
      <c r="T12" s="16"/>
      <c r="U12" s="11" t="e">
        <f t="shared" si="7"/>
        <v>#DIV/0!</v>
      </c>
      <c r="V12" s="15"/>
      <c r="W12" s="15"/>
      <c r="X12" s="15"/>
      <c r="Y12" s="16"/>
      <c r="Z12" s="15"/>
      <c r="AA12" s="11"/>
    </row>
    <row r="13" spans="1:27" ht="21.75" customHeight="1">
      <c r="A13" s="21">
        <v>10</v>
      </c>
      <c r="B13" s="17"/>
      <c r="C13" s="17"/>
      <c r="D13" s="14" t="e">
        <f t="shared" si="3"/>
        <v>#DIV/0!</v>
      </c>
      <c r="E13" s="16"/>
      <c r="F13" s="12" t="e">
        <f t="shared" si="5"/>
        <v>#DIV/0!</v>
      </c>
      <c r="G13" s="11" t="e">
        <f t="shared" si="4"/>
        <v>#DIV/0!</v>
      </c>
      <c r="H13" s="15"/>
      <c r="I13" s="15"/>
      <c r="J13" s="15"/>
      <c r="K13" s="16"/>
      <c r="L13" s="11" t="e">
        <f t="shared" si="6"/>
        <v>#DIV/0!</v>
      </c>
      <c r="M13" s="15"/>
      <c r="N13" s="15"/>
      <c r="O13" s="16"/>
      <c r="P13" s="11" t="e">
        <f t="shared" si="1"/>
        <v>#DIV/0!</v>
      </c>
      <c r="Q13" s="15"/>
      <c r="R13" s="15"/>
      <c r="S13" s="15"/>
      <c r="T13" s="16"/>
      <c r="U13" s="11" t="e">
        <f t="shared" si="7"/>
        <v>#DIV/0!</v>
      </c>
      <c r="V13" s="15"/>
      <c r="W13" s="15"/>
      <c r="X13" s="15"/>
      <c r="Y13" s="16"/>
      <c r="Z13" s="15"/>
      <c r="AA13" s="11"/>
    </row>
    <row r="14" spans="1:27" ht="21.75" customHeight="1">
      <c r="A14" s="21">
        <v>16</v>
      </c>
      <c r="B14" s="17"/>
      <c r="C14" s="17"/>
      <c r="D14" s="14" t="e">
        <f t="shared" si="3"/>
        <v>#DIV/0!</v>
      </c>
      <c r="E14" s="16"/>
      <c r="F14" s="12" t="e">
        <f t="shared" si="5"/>
        <v>#DIV/0!</v>
      </c>
      <c r="G14" s="11" t="e">
        <f t="shared" si="4"/>
        <v>#DIV/0!</v>
      </c>
      <c r="H14" s="15"/>
      <c r="I14" s="15"/>
      <c r="J14" s="15"/>
      <c r="K14" s="19"/>
      <c r="L14" s="11" t="e">
        <f>ROUND(AVERAGE(M14:N14), 2)</f>
        <v>#DIV/0!</v>
      </c>
      <c r="M14" s="15"/>
      <c r="N14" s="15"/>
      <c r="O14" s="19"/>
      <c r="P14" s="11" t="e">
        <f>ROUND(AVERAGE(Q14:S14), 2)</f>
        <v>#DIV/0!</v>
      </c>
      <c r="Q14" s="15"/>
      <c r="R14" s="15"/>
      <c r="S14" s="15"/>
      <c r="T14" s="19"/>
      <c r="U14" s="11" t="e">
        <f>ROUND(AVERAGE(V14:X14), 2)</f>
        <v>#DIV/0!</v>
      </c>
      <c r="V14" s="15"/>
      <c r="W14" s="15"/>
      <c r="X14" s="15"/>
      <c r="Y14" s="19"/>
      <c r="Z14" s="11"/>
      <c r="AA14" s="11"/>
    </row>
    <row r="15" spans="1:27" ht="21.75" customHeight="1">
      <c r="A15" s="21">
        <v>17</v>
      </c>
      <c r="B15" s="17"/>
      <c r="C15" s="17"/>
      <c r="D15" s="14" t="e">
        <f t="shared" si="3"/>
        <v>#DIV/0!</v>
      </c>
      <c r="E15" s="16"/>
      <c r="F15" s="12" t="e">
        <f t="shared" si="5"/>
        <v>#DIV/0!</v>
      </c>
      <c r="G15" s="11" t="e">
        <f t="shared" si="4"/>
        <v>#DIV/0!</v>
      </c>
      <c r="H15" s="15"/>
      <c r="I15" s="15"/>
      <c r="J15" s="15"/>
      <c r="K15" s="19"/>
      <c r="L15" s="11" t="e">
        <f t="shared" ref="L15:L18" si="8">ROUND(AVERAGE(M15:N15), 2)</f>
        <v>#DIV/0!</v>
      </c>
      <c r="M15" s="15"/>
      <c r="N15" s="15"/>
      <c r="O15" s="19"/>
      <c r="P15" s="11" t="e">
        <f t="shared" ref="P15:P18" si="9">ROUND(AVERAGE(Q15:S15), 2)</f>
        <v>#DIV/0!</v>
      </c>
      <c r="Q15" s="15"/>
      <c r="R15" s="15"/>
      <c r="S15" s="15"/>
      <c r="T15" s="19"/>
      <c r="U15" s="11" t="e">
        <f t="shared" ref="U15:U18" si="10">ROUND(AVERAGE(V15:X15), 2)</f>
        <v>#DIV/0!</v>
      </c>
      <c r="V15" s="15"/>
      <c r="W15" s="15"/>
      <c r="X15" s="15"/>
      <c r="Y15" s="19"/>
      <c r="Z15" s="11"/>
      <c r="AA15" s="11"/>
    </row>
    <row r="16" spans="1:27" ht="21.75" customHeight="1">
      <c r="A16" s="21">
        <v>18</v>
      </c>
      <c r="B16" s="17"/>
      <c r="C16" s="17"/>
      <c r="D16" s="14" t="e">
        <f t="shared" si="3"/>
        <v>#DIV/0!</v>
      </c>
      <c r="E16" s="16"/>
      <c r="F16" s="12" t="e">
        <f t="shared" si="5"/>
        <v>#DIV/0!</v>
      </c>
      <c r="G16" s="11" t="e">
        <f t="shared" si="4"/>
        <v>#DIV/0!</v>
      </c>
      <c r="H16" s="15"/>
      <c r="I16" s="15"/>
      <c r="J16" s="15"/>
      <c r="K16" s="19"/>
      <c r="L16" s="11" t="e">
        <f t="shared" si="8"/>
        <v>#DIV/0!</v>
      </c>
      <c r="M16" s="15"/>
      <c r="N16" s="15"/>
      <c r="O16" s="19"/>
      <c r="P16" s="11" t="e">
        <f t="shared" si="9"/>
        <v>#DIV/0!</v>
      </c>
      <c r="Q16" s="15"/>
      <c r="R16" s="15"/>
      <c r="S16" s="15"/>
      <c r="T16" s="19"/>
      <c r="U16" s="11" t="e">
        <f t="shared" si="10"/>
        <v>#DIV/0!</v>
      </c>
      <c r="V16" s="15"/>
      <c r="W16" s="15"/>
      <c r="X16" s="15"/>
      <c r="Y16" s="19"/>
      <c r="Z16" s="11"/>
      <c r="AA16" s="11"/>
    </row>
    <row r="17" spans="1:27" ht="21.75" customHeight="1">
      <c r="A17" s="21">
        <v>19</v>
      </c>
      <c r="B17" s="17"/>
      <c r="C17" s="17"/>
      <c r="D17" s="14" t="e">
        <f t="shared" si="3"/>
        <v>#DIV/0!</v>
      </c>
      <c r="E17" s="16"/>
      <c r="F17" s="12" t="e">
        <f t="shared" si="5"/>
        <v>#DIV/0!</v>
      </c>
      <c r="G17" s="11" t="e">
        <f t="shared" si="4"/>
        <v>#DIV/0!</v>
      </c>
      <c r="H17" s="15"/>
      <c r="I17" s="15"/>
      <c r="J17" s="15"/>
      <c r="K17" s="19"/>
      <c r="L17" s="11" t="e">
        <f t="shared" si="8"/>
        <v>#DIV/0!</v>
      </c>
      <c r="M17" s="15"/>
      <c r="N17" s="15"/>
      <c r="O17" s="19"/>
      <c r="P17" s="11" t="e">
        <f t="shared" si="9"/>
        <v>#DIV/0!</v>
      </c>
      <c r="Q17" s="15"/>
      <c r="R17" s="15"/>
      <c r="S17" s="15"/>
      <c r="T17" s="19"/>
      <c r="U17" s="11" t="e">
        <f t="shared" si="10"/>
        <v>#DIV/0!</v>
      </c>
      <c r="V17" s="15"/>
      <c r="W17" s="15"/>
      <c r="X17" s="15"/>
      <c r="Y17" s="19"/>
      <c r="Z17" s="11"/>
      <c r="AA17" s="11"/>
    </row>
    <row r="18" spans="1:27" ht="21.75" customHeight="1">
      <c r="A18" s="21">
        <v>20</v>
      </c>
      <c r="B18" s="17"/>
      <c r="C18" s="17"/>
      <c r="D18" s="14" t="e">
        <f t="shared" si="3"/>
        <v>#DIV/0!</v>
      </c>
      <c r="E18" s="16"/>
      <c r="F18" s="12" t="e">
        <f t="shared" si="5"/>
        <v>#DIV/0!</v>
      </c>
      <c r="G18" s="11" t="e">
        <f t="shared" si="4"/>
        <v>#DIV/0!</v>
      </c>
      <c r="H18" s="15"/>
      <c r="I18" s="15"/>
      <c r="J18" s="15"/>
      <c r="K18" s="19"/>
      <c r="L18" s="11" t="e">
        <f t="shared" si="8"/>
        <v>#DIV/0!</v>
      </c>
      <c r="M18" s="15"/>
      <c r="N18" s="15"/>
      <c r="O18" s="19"/>
      <c r="P18" s="11" t="e">
        <f t="shared" si="9"/>
        <v>#DIV/0!</v>
      </c>
      <c r="Q18" s="15"/>
      <c r="R18" s="15"/>
      <c r="S18" s="15"/>
      <c r="T18" s="19"/>
      <c r="U18" s="11" t="e">
        <f t="shared" si="10"/>
        <v>#DIV/0!</v>
      </c>
      <c r="V18" s="15"/>
      <c r="W18" s="15"/>
      <c r="X18" s="15"/>
      <c r="Y18" s="19"/>
      <c r="Z18" s="11"/>
      <c r="AA18" s="11"/>
    </row>
  </sheetData>
  <autoFilter ref="A1:AA18">
    <filterColumn colId="6" showButton="0"/>
    <filterColumn colId="7" showButton="0"/>
    <filterColumn colId="8" showButton="0"/>
    <filterColumn colId="11" showButton="0"/>
    <filterColumn colId="12" showButton="0"/>
    <filterColumn colId="15" showButton="0"/>
    <filterColumn colId="16" showButton="0"/>
    <filterColumn colId="17" showButton="0"/>
    <filterColumn colId="20" showButton="0"/>
    <filterColumn colId="21" showButton="0"/>
    <filterColumn colId="22" showButton="0"/>
  </autoFilter>
  <mergeCells count="11">
    <mergeCell ref="U1:X1"/>
    <mergeCell ref="Y1:Y2"/>
    <mergeCell ref="L1:N1"/>
    <mergeCell ref="O1:O2"/>
    <mergeCell ref="P1:S1"/>
    <mergeCell ref="T1:T2"/>
    <mergeCell ref="G1:J1"/>
    <mergeCell ref="K1:K2"/>
    <mergeCell ref="E1:E2"/>
    <mergeCell ref="A1:A3"/>
    <mergeCell ref="B1:B3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B1:E17"/>
  <sheetViews>
    <sheetView workbookViewId="0">
      <pane ySplit="2" topLeftCell="A12" activePane="bottomLeft" state="frozen"/>
      <selection pane="bottomLeft"/>
    </sheetView>
  </sheetViews>
  <sheetFormatPr defaultRowHeight="15"/>
  <cols>
    <col min="1" max="1" width="3.42578125" customWidth="1"/>
    <col min="2" max="2" width="12.7109375" customWidth="1"/>
    <col min="3" max="3" width="12.42578125" customWidth="1"/>
    <col min="4" max="4" width="57.42578125" customWidth="1"/>
    <col min="5" max="5" width="19.85546875" customWidth="1"/>
  </cols>
  <sheetData>
    <row r="1" spans="2:5" ht="15.75">
      <c r="B1" s="8" t="s">
        <v>24</v>
      </c>
    </row>
    <row r="2" spans="2:5">
      <c r="B2" s="1" t="s">
        <v>17</v>
      </c>
      <c r="C2" s="1" t="s">
        <v>16</v>
      </c>
      <c r="D2" s="1" t="s">
        <v>5</v>
      </c>
      <c r="E2" s="1" t="s">
        <v>26</v>
      </c>
    </row>
    <row r="3" spans="2:5" ht="142.5" customHeight="1">
      <c r="B3" s="5" t="s">
        <v>15</v>
      </c>
      <c r="C3" s="3">
        <v>20</v>
      </c>
      <c r="D3" s="9" t="s">
        <v>36</v>
      </c>
      <c r="E3" s="4" t="s">
        <v>23</v>
      </c>
    </row>
    <row r="4" spans="2:5" ht="41.25" customHeight="1">
      <c r="B4" s="5" t="s">
        <v>14</v>
      </c>
      <c r="C4" s="3">
        <v>15</v>
      </c>
      <c r="D4" s="2" t="s">
        <v>37</v>
      </c>
      <c r="E4" s="4" t="s">
        <v>25</v>
      </c>
    </row>
    <row r="5" spans="2:5" ht="258" customHeight="1">
      <c r="B5" s="5" t="s">
        <v>13</v>
      </c>
      <c r="C5" s="3">
        <v>15</v>
      </c>
      <c r="D5" s="2" t="s">
        <v>38</v>
      </c>
      <c r="E5" s="4"/>
    </row>
    <row r="6" spans="2:5" ht="63.75">
      <c r="B6" s="5" t="s">
        <v>12</v>
      </c>
      <c r="C6" s="6">
        <v>15</v>
      </c>
      <c r="D6" s="2" t="s">
        <v>39</v>
      </c>
      <c r="E6" s="4"/>
    </row>
    <row r="7" spans="2:5" ht="70.5" customHeight="1">
      <c r="B7" s="5" t="s">
        <v>11</v>
      </c>
      <c r="C7" s="6">
        <v>15</v>
      </c>
      <c r="D7" s="2" t="s">
        <v>29</v>
      </c>
      <c r="E7" s="4"/>
    </row>
    <row r="8" spans="2:5" ht="114.75">
      <c r="B8" s="5" t="s">
        <v>10</v>
      </c>
      <c r="C8" s="6">
        <v>20</v>
      </c>
      <c r="D8" s="2" t="s">
        <v>35</v>
      </c>
      <c r="E8" s="4" t="s">
        <v>27</v>
      </c>
    </row>
    <row r="9" spans="2:5" ht="114.75">
      <c r="B9" s="5" t="s">
        <v>9</v>
      </c>
      <c r="C9" s="6" t="s">
        <v>8</v>
      </c>
      <c r="D9" s="2" t="s">
        <v>28</v>
      </c>
      <c r="E9" s="4"/>
    </row>
    <row r="11" spans="2:5" ht="15.75">
      <c r="B11" s="8" t="s">
        <v>40</v>
      </c>
    </row>
    <row r="12" spans="2:5">
      <c r="B12" s="1" t="s">
        <v>7</v>
      </c>
      <c r="C12" s="1" t="s">
        <v>6</v>
      </c>
      <c r="D12" s="26" t="s">
        <v>5</v>
      </c>
      <c r="E12" s="26"/>
    </row>
    <row r="13" spans="2:5">
      <c r="B13" s="7" t="s">
        <v>4</v>
      </c>
      <c r="C13" s="7">
        <v>1</v>
      </c>
      <c r="D13" s="25" t="s">
        <v>30</v>
      </c>
      <c r="E13" s="25"/>
    </row>
    <row r="14" spans="2:5">
      <c r="B14" s="7" t="s">
        <v>3</v>
      </c>
      <c r="C14" s="7">
        <v>0.9</v>
      </c>
      <c r="D14" s="25" t="s">
        <v>31</v>
      </c>
      <c r="E14" s="25"/>
    </row>
    <row r="15" spans="2:5">
      <c r="B15" s="7" t="s">
        <v>2</v>
      </c>
      <c r="C15" s="7">
        <v>0.75</v>
      </c>
      <c r="D15" s="25" t="s">
        <v>32</v>
      </c>
      <c r="E15" s="25"/>
    </row>
    <row r="16" spans="2:5">
      <c r="B16" s="7" t="s">
        <v>1</v>
      </c>
      <c r="C16" s="7">
        <v>0.6</v>
      </c>
      <c r="D16" s="25" t="s">
        <v>33</v>
      </c>
      <c r="E16" s="25"/>
    </row>
    <row r="17" spans="2:5">
      <c r="B17" s="7" t="s">
        <v>0</v>
      </c>
      <c r="C17" s="7">
        <v>0.5</v>
      </c>
      <c r="D17" s="25" t="s">
        <v>34</v>
      </c>
      <c r="E17" s="25"/>
    </row>
  </sheetData>
  <mergeCells count="6">
    <mergeCell ref="D17:E17"/>
    <mergeCell ref="D12:E12"/>
    <mergeCell ref="D13:E13"/>
    <mergeCell ref="D14:E14"/>
    <mergeCell ref="D15:E15"/>
    <mergeCell ref="D16:E16"/>
  </mergeCells>
  <phoneticPr fontId="9"/>
  <pageMargins left="0.55118110236220474" right="0.55118110236220474" top="0.74803149606299213" bottom="0.74803149606299213" header="0.28000000000000003" footer="0.31496062992125984"/>
  <pageSetup scale="8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Đánh giá Iteration 1</vt:lpstr>
      <vt:lpstr>Guides_Weekly Evaluation</vt:lpstr>
      <vt:lpstr>Muc_DG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2013-08-20T07:31:53Z</dcterms:modified>
</cp:coreProperties>
</file>