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6330" tabRatio="951" firstSheet="2" activeTab="2"/>
  </bookViews>
  <sheets>
    <sheet name="검증" sheetId="16" r:id="rId1"/>
    <sheet name="지적공부등록현황_총괄" sheetId="1" r:id="rId2"/>
    <sheet name="지적공부등록지현황_시도별" sheetId="2" r:id="rId3"/>
    <sheet name="토지대장등록지현황" sheetId="3" r:id="rId4"/>
    <sheet name="임야대장등록지현황" sheetId="4" r:id="rId5"/>
    <sheet name="소유구분별지적공부등록지현황" sheetId="5" r:id="rId6"/>
    <sheet name="소유(개인)" sheetId="13" r:id="rId7"/>
    <sheet name="소유(국유지)" sheetId="7" r:id="rId8"/>
    <sheet name="소유(도유지)" sheetId="8" r:id="rId9"/>
    <sheet name="소유(군유지)" sheetId="9" r:id="rId10"/>
    <sheet name="소유(법인)" sheetId="10" r:id="rId11"/>
    <sheet name="소유(종중)" sheetId="11" r:id="rId12"/>
    <sheet name="소유(종교단체)" sheetId="15" r:id="rId13"/>
    <sheet name="소유(기타단체)" sheetId="12" r:id="rId14"/>
    <sheet name="소유(기타)" sheetId="14" r:id="rId15"/>
  </sheets>
  <definedNames>
    <definedName name="_xlnm.Print_Area" localSheetId="5">소유구분별지적공부등록지현황!$R$1:$S$21</definedName>
    <definedName name="_xlnm.Print_Titles" localSheetId="6">'소유(개인)'!$A:$A</definedName>
    <definedName name="_xlnm.Print_Titles" localSheetId="7">'소유(국유지)'!$A:$A</definedName>
    <definedName name="_xlnm.Print_Titles" localSheetId="9">'소유(군유지)'!$A:$A</definedName>
    <definedName name="_xlnm.Print_Titles" localSheetId="14">'소유(기타)'!$A:$A</definedName>
    <definedName name="_xlnm.Print_Titles" localSheetId="13">'소유(기타단체)'!$A:$A</definedName>
    <definedName name="_xlnm.Print_Titles" localSheetId="8">'소유(도유지)'!$A:$A</definedName>
    <definedName name="_xlnm.Print_Titles" localSheetId="10">'소유(법인)'!$A:$A</definedName>
    <definedName name="_xlnm.Print_Titles" localSheetId="12">'소유(종교단체)'!$A:$A</definedName>
    <definedName name="_xlnm.Print_Titles" localSheetId="11">'소유(종중)'!$A:$A</definedName>
    <definedName name="_xlnm.Print_Titles" localSheetId="5">소유구분별지적공부등록지현황!$A:$A</definedName>
    <definedName name="_xlnm.Print_Titles" localSheetId="4">임야대장등록지현황!$A:$A</definedName>
    <definedName name="_xlnm.Print_Titles" localSheetId="2">지적공부등록지현황_시도별!$A:$A,지적공부등록지현황_시도별!$1:$1</definedName>
    <definedName name="_xlnm.Print_Titles" localSheetId="1">지적공부등록현황_총괄!$A:$C</definedName>
    <definedName name="_xlnm.Print_Titles" localSheetId="3">토지대장등록지현황!$A:$A</definedName>
  </definedNames>
  <calcPr calcId="144525" fullCalcOnLoad="1"/>
</workbook>
</file>

<file path=xl/calcChain.xml><?xml version="1.0" encoding="utf-8"?>
<calcChain xmlns="http://schemas.openxmlformats.org/spreadsheetml/2006/main">
  <c r="F252" i="16" l="1"/>
  <c r="H252" i="16"/>
  <c r="H35" i="1"/>
  <c r="R35" i="1"/>
  <c r="W35" i="1"/>
  <c r="X35" i="1"/>
  <c r="AE35" i="1"/>
  <c r="AF35" i="1"/>
  <c r="AG35" i="1"/>
  <c r="AM35" i="1"/>
  <c r="AN35" i="1"/>
  <c r="AU35" i="1"/>
  <c r="AV35" i="1"/>
  <c r="AW35" i="1"/>
  <c r="BC35" i="1"/>
  <c r="BD35" i="1"/>
  <c r="G35" i="16"/>
  <c r="F35" i="16"/>
  <c r="G32" i="16"/>
  <c r="BF35" i="1"/>
  <c r="BE35" i="1"/>
  <c r="BB35" i="1"/>
  <c r="BA35" i="1"/>
  <c r="AZ35" i="1"/>
  <c r="AX35" i="1"/>
  <c r="AP35" i="1"/>
  <c r="AO35" i="1"/>
  <c r="AL35" i="1"/>
  <c r="AK35" i="1"/>
  <c r="AJ35" i="1"/>
  <c r="AH35" i="1"/>
  <c r="Z35" i="1"/>
  <c r="Y35" i="1"/>
  <c r="V35" i="1"/>
  <c r="U35" i="1"/>
  <c r="T35" i="1"/>
  <c r="Q35" i="1"/>
  <c r="P35" i="1"/>
  <c r="O35" i="1"/>
  <c r="J35" i="1"/>
  <c r="I35" i="1"/>
  <c r="P4" i="5"/>
  <c r="BD4" i="4"/>
  <c r="AW4" i="4"/>
  <c r="AU4" i="4"/>
  <c r="AR4" i="4"/>
  <c r="AO4" i="4"/>
  <c r="AL4" i="4"/>
  <c r="AJ4" i="4"/>
  <c r="AG4" i="4"/>
  <c r="AB4" i="4"/>
  <c r="AA4" i="4"/>
  <c r="X4" i="4"/>
  <c r="V4" i="4"/>
  <c r="T4" i="4"/>
  <c r="Q4" i="4"/>
  <c r="H4" i="4"/>
  <c r="D4" i="4"/>
  <c r="BF4" i="3"/>
  <c r="BE4" i="3"/>
  <c r="BA4" i="3"/>
  <c r="AV4" i="3"/>
  <c r="AT4" i="3"/>
  <c r="AP4" i="3"/>
  <c r="AF4" i="3"/>
  <c r="AD4" i="3"/>
  <c r="AC4" i="3"/>
  <c r="Y4" i="3"/>
  <c r="P4" i="3"/>
  <c r="N4" i="3"/>
  <c r="M4" i="3"/>
  <c r="J4" i="3"/>
  <c r="I4" i="3"/>
  <c r="F4" i="3"/>
  <c r="BE4" i="2"/>
  <c r="BC4" i="2"/>
  <c r="BA4" i="2"/>
  <c r="AW4" i="2"/>
  <c r="AU4" i="2"/>
  <c r="AT4" i="2"/>
  <c r="AO4" i="2"/>
  <c r="AM4" i="2"/>
  <c r="AF4" i="2"/>
  <c r="AD4" i="2"/>
  <c r="AC4" i="2"/>
  <c r="W4" i="2"/>
  <c r="U4" i="2"/>
  <c r="Q4" i="2"/>
  <c r="N4" i="2"/>
  <c r="D277" i="16"/>
  <c r="D189" i="16"/>
  <c r="G86" i="16"/>
  <c r="C4" i="5"/>
  <c r="BE4" i="4"/>
  <c r="BA4" i="4"/>
  <c r="AT4" i="4"/>
  <c r="AS4" i="4"/>
  <c r="AK4" i="4"/>
  <c r="AD4" i="4"/>
  <c r="AC4" i="4"/>
  <c r="Y4" i="4"/>
  <c r="N4" i="4"/>
  <c r="F4" i="4"/>
  <c r="E4" i="4"/>
  <c r="BC4" i="3"/>
  <c r="BB4" i="3"/>
  <c r="AR4" i="3"/>
  <c r="AM4" i="3"/>
  <c r="AL4" i="3"/>
  <c r="AE4" i="3"/>
  <c r="AB4" i="3"/>
  <c r="W4" i="3"/>
  <c r="V4" i="3"/>
  <c r="BB4" i="2"/>
  <c r="AV4" i="2"/>
  <c r="AE4" i="2"/>
  <c r="V4" i="2"/>
  <c r="R4" i="2"/>
  <c r="H4" i="2"/>
  <c r="K4" i="5"/>
  <c r="BC4" i="4"/>
  <c r="BB4" i="4"/>
  <c r="W4" i="4"/>
  <c r="M4" i="4"/>
  <c r="I4" i="4"/>
  <c r="G4" i="4"/>
  <c r="AS4" i="3"/>
  <c r="U4" i="3"/>
  <c r="E4" i="3"/>
  <c r="AS4" i="2"/>
  <c r="AL4" i="2"/>
  <c r="AK4" i="2"/>
  <c r="M4" i="2"/>
  <c r="G62" i="16"/>
  <c r="AZ4" i="4"/>
  <c r="U4" i="4"/>
  <c r="AO4" i="3"/>
  <c r="AG4" i="3"/>
  <c r="BD4" i="2"/>
  <c r="AY4" i="2"/>
  <c r="Y4" i="2"/>
  <c r="T4" i="2"/>
  <c r="I4" i="2"/>
  <c r="B4" i="2"/>
  <c r="R4" i="5"/>
  <c r="D285" i="16"/>
  <c r="N4" i="5"/>
  <c r="D241" i="16"/>
  <c r="F83" i="16"/>
  <c r="AK4" i="3"/>
  <c r="P4" i="2"/>
  <c r="F4" i="2"/>
  <c r="L4" i="5"/>
  <c r="F98" i="16"/>
  <c r="AF4" i="4"/>
  <c r="P4" i="4"/>
  <c r="AZ4" i="3"/>
  <c r="AN4" i="3"/>
  <c r="X4" i="3"/>
  <c r="T4" i="3"/>
  <c r="D4" i="3"/>
  <c r="BF4" i="2"/>
  <c r="AZ4" i="2"/>
  <c r="AR4" i="2"/>
  <c r="AB4" i="2"/>
  <c r="X4" i="2"/>
  <c r="F59" i="16"/>
  <c r="E250" i="16"/>
  <c r="D184" i="16"/>
  <c r="E162" i="16"/>
  <c r="G4" i="2"/>
  <c r="BG4" i="4"/>
  <c r="AV4" i="4"/>
  <c r="L4" i="4"/>
  <c r="G4" i="3"/>
  <c r="U4" i="5"/>
  <c r="G102" i="16"/>
  <c r="T4" i="5"/>
  <c r="E292" i="16"/>
  <c r="G79" i="16"/>
  <c r="D4" i="5"/>
  <c r="D131" i="16"/>
  <c r="AM4" i="4"/>
  <c r="AX4" i="2"/>
  <c r="AH4" i="2"/>
  <c r="F56" i="16"/>
  <c r="E314" i="16"/>
  <c r="E247" i="16"/>
  <c r="M4" i="5"/>
  <c r="E219" i="16"/>
  <c r="F78" i="16"/>
  <c r="E159" i="16"/>
  <c r="E137" i="16"/>
  <c r="D78" i="16"/>
  <c r="E246" i="16"/>
  <c r="F77" i="16"/>
  <c r="G77" i="16"/>
  <c r="O4" i="4"/>
  <c r="O4" i="3"/>
  <c r="AJ4" i="2"/>
  <c r="AA4" i="2"/>
  <c r="D245" i="16"/>
  <c r="H4" i="3"/>
  <c r="AN4" i="2"/>
  <c r="G53" i="16"/>
  <c r="AJ4" i="3"/>
  <c r="G52" i="16"/>
  <c r="D265" i="16"/>
  <c r="D243" i="16"/>
  <c r="D177" i="16"/>
  <c r="G74" i="16"/>
  <c r="AU4" i="3"/>
  <c r="E309" i="16"/>
  <c r="E242" i="16"/>
  <c r="F73" i="16"/>
  <c r="E132" i="16"/>
  <c r="F12" i="16"/>
  <c r="F11" i="16"/>
  <c r="G8" i="16"/>
  <c r="E8" i="16"/>
  <c r="AZ4" i="8"/>
  <c r="AR4" i="8"/>
  <c r="AJ4" i="8"/>
  <c r="T4" i="8"/>
  <c r="L4" i="8"/>
  <c r="D4" i="8"/>
  <c r="M4" i="14"/>
  <c r="U4" i="12"/>
  <c r="U4" i="10"/>
  <c r="AZ4" i="9"/>
  <c r="AR4" i="9"/>
  <c r="AJ4" i="9"/>
  <c r="AB4" i="9"/>
  <c r="W4" i="9"/>
  <c r="T4" i="9"/>
  <c r="O4" i="9"/>
  <c r="L4" i="9"/>
  <c r="D4" i="9"/>
  <c r="AS4" i="8"/>
  <c r="M4" i="13"/>
  <c r="F76" i="16"/>
  <c r="D242" i="16"/>
  <c r="BC4" i="14"/>
  <c r="AV4" i="14"/>
  <c r="AU4" i="14"/>
  <c r="AN4" i="14"/>
  <c r="AM4" i="14"/>
  <c r="AJ4" i="14"/>
  <c r="AF4" i="14"/>
  <c r="AE4" i="14"/>
  <c r="AC4" i="14"/>
  <c r="AB4" i="14"/>
  <c r="W4" i="14"/>
  <c r="T4" i="14"/>
  <c r="O4" i="14"/>
  <c r="L4" i="14"/>
  <c r="G4" i="14"/>
  <c r="E4" i="14"/>
  <c r="D4" i="14"/>
  <c r="BD4" i="12"/>
  <c r="BC4" i="12"/>
  <c r="BA4" i="12"/>
  <c r="AZ4" i="12"/>
  <c r="AV4" i="12"/>
  <c r="AU4" i="12"/>
  <c r="AM4" i="12"/>
  <c r="AJ4" i="12"/>
  <c r="AF4" i="12"/>
  <c r="AE4" i="12"/>
  <c r="AC4" i="12"/>
  <c r="X4" i="12"/>
  <c r="W4" i="12"/>
  <c r="T4" i="12"/>
  <c r="M4" i="12"/>
  <c r="L4" i="12"/>
  <c r="H4" i="12"/>
  <c r="G4" i="12"/>
  <c r="E4" i="12"/>
  <c r="D4" i="12"/>
  <c r="BA4" i="15"/>
  <c r="AZ4" i="15"/>
  <c r="AV4" i="15"/>
  <c r="AU4" i="15"/>
  <c r="AS4" i="15"/>
  <c r="AK4" i="15"/>
  <c r="AJ4" i="15"/>
  <c r="AF4" i="15"/>
  <c r="AE4" i="15"/>
  <c r="AB4" i="15"/>
  <c r="X4" i="15"/>
  <c r="W4" i="15"/>
  <c r="O4" i="15"/>
  <c r="M4" i="15"/>
  <c r="L4" i="15"/>
  <c r="BD4" i="10"/>
  <c r="BC4" i="10"/>
  <c r="BA4" i="10"/>
  <c r="AZ4" i="10"/>
  <c r="AU4" i="10"/>
  <c r="AR4" i="10"/>
  <c r="AM4" i="10"/>
  <c r="AK4" i="10"/>
  <c r="AF4" i="10"/>
  <c r="AE4" i="10"/>
  <c r="AC4" i="10"/>
  <c r="AB4" i="10"/>
  <c r="X4" i="10"/>
  <c r="P4" i="10"/>
  <c r="O4" i="10"/>
  <c r="L4" i="10"/>
  <c r="H4" i="10"/>
  <c r="G4" i="10"/>
  <c r="E4" i="10"/>
  <c r="D4" i="10"/>
  <c r="BD4" i="9"/>
  <c r="BC4" i="9"/>
  <c r="AV4" i="9"/>
  <c r="AS4" i="9"/>
  <c r="AN4" i="9"/>
  <c r="AF4" i="9"/>
  <c r="AE4" i="9"/>
  <c r="P4" i="9"/>
  <c r="G4" i="9"/>
  <c r="BC4" i="8"/>
  <c r="BA4" i="8"/>
  <c r="AN4" i="8"/>
  <c r="AM4" i="8"/>
  <c r="AF4" i="8"/>
  <c r="AC4" i="8"/>
  <c r="AB4" i="8"/>
  <c r="W4" i="8"/>
  <c r="U4" i="8"/>
  <c r="P4" i="8"/>
  <c r="O4" i="8"/>
  <c r="M4" i="8"/>
  <c r="E4" i="8"/>
  <c r="BD4" i="7"/>
  <c r="AZ4" i="7"/>
  <c r="AV4" i="7"/>
  <c r="AU4" i="7"/>
  <c r="AM4" i="7"/>
  <c r="AJ4" i="7"/>
  <c r="AC4" i="7"/>
  <c r="AB4" i="7"/>
  <c r="X4" i="7"/>
  <c r="W4" i="7"/>
  <c r="U4" i="7"/>
  <c r="T4" i="7"/>
  <c r="P4" i="7"/>
  <c r="O4" i="7"/>
  <c r="H4" i="7"/>
  <c r="G4" i="7"/>
  <c r="BD4" i="13"/>
  <c r="BC4" i="13"/>
  <c r="BA4" i="13"/>
  <c r="AZ4" i="13"/>
  <c r="AU4" i="13"/>
  <c r="AR4" i="13"/>
  <c r="AM4" i="13"/>
  <c r="AJ4" i="13"/>
  <c r="X4" i="13"/>
  <c r="W4" i="13"/>
  <c r="U4" i="13"/>
  <c r="T4" i="13"/>
  <c r="O4" i="13"/>
  <c r="L4" i="13"/>
  <c r="H4" i="13"/>
  <c r="G4" i="13"/>
  <c r="Q4" i="5"/>
  <c r="G100" i="16"/>
  <c r="E179" i="16"/>
  <c r="AE4" i="4"/>
  <c r="L4" i="3"/>
  <c r="O4" i="2"/>
  <c r="F53" i="16"/>
  <c r="BD4" i="14"/>
  <c r="AS4" i="14"/>
  <c r="AR4" i="14"/>
  <c r="AK4" i="14"/>
  <c r="X4" i="14"/>
  <c r="P4" i="14"/>
  <c r="BE4" i="12"/>
  <c r="AT4" i="12"/>
  <c r="AS4" i="12"/>
  <c r="AO4" i="12"/>
  <c r="AN4" i="12"/>
  <c r="AK4" i="12"/>
  <c r="AG4" i="12"/>
  <c r="Y4" i="12"/>
  <c r="V4" i="12"/>
  <c r="Q4" i="12"/>
  <c r="P4" i="12"/>
  <c r="BC4" i="15"/>
  <c r="AR4" i="15"/>
  <c r="AC4" i="15"/>
  <c r="U4" i="15"/>
  <c r="T4" i="15"/>
  <c r="E4" i="15"/>
  <c r="D4" i="15"/>
  <c r="BB4" i="10"/>
  <c r="AT4" i="10"/>
  <c r="AS4" i="10"/>
  <c r="AJ4" i="10"/>
  <c r="AD4" i="10"/>
  <c r="V4" i="10"/>
  <c r="T4" i="10"/>
  <c r="N4" i="10"/>
  <c r="M4" i="10"/>
  <c r="F4" i="10"/>
  <c r="BB4" i="9"/>
  <c r="BA4" i="9"/>
  <c r="AL4" i="9"/>
  <c r="AK4" i="9"/>
  <c r="AD4" i="9"/>
  <c r="V4" i="9"/>
  <c r="N4" i="9"/>
  <c r="M4" i="9"/>
  <c r="H4" i="9"/>
  <c r="F4" i="9"/>
  <c r="BD4" i="8"/>
  <c r="AV4" i="8"/>
  <c r="AU4" i="8"/>
  <c r="AE4" i="8"/>
  <c r="X4" i="8"/>
  <c r="H4" i="8"/>
  <c r="G4" i="8"/>
  <c r="BC4" i="7"/>
  <c r="AS4" i="7"/>
  <c r="AN4" i="7"/>
  <c r="AE4" i="7"/>
  <c r="M4" i="7"/>
  <c r="L4" i="7"/>
  <c r="D4" i="7"/>
  <c r="BE4" i="13"/>
  <c r="AW4" i="13"/>
  <c r="AP4" i="13"/>
  <c r="AO4" i="13"/>
  <c r="AI4" i="13"/>
  <c r="AH4" i="13"/>
  <c r="AG4" i="13"/>
  <c r="AE4" i="13"/>
  <c r="AA4" i="13"/>
  <c r="S4" i="13"/>
  <c r="R4" i="13"/>
  <c r="Q4" i="13"/>
  <c r="J4" i="13"/>
  <c r="I4" i="13"/>
  <c r="C4" i="13"/>
  <c r="G131" i="16"/>
  <c r="I131" i="16"/>
  <c r="B4" i="13"/>
  <c r="F131" i="16"/>
  <c r="H131" i="16"/>
  <c r="D288" i="16"/>
  <c r="E266" i="16"/>
  <c r="E244" i="16"/>
  <c r="D200" i="16"/>
  <c r="E178" i="16"/>
  <c r="D156" i="16"/>
  <c r="F111" i="16"/>
  <c r="AN4" i="4"/>
  <c r="BD4" i="3"/>
  <c r="AG4" i="2"/>
  <c r="Z4" i="2"/>
  <c r="BA4" i="14"/>
  <c r="AZ4" i="14"/>
  <c r="U4" i="14"/>
  <c r="H4" i="14"/>
  <c r="AR4" i="12"/>
  <c r="O4" i="12"/>
  <c r="AN4" i="15"/>
  <c r="AM4" i="15"/>
  <c r="P4" i="15"/>
  <c r="AN4" i="10"/>
  <c r="W4" i="10"/>
  <c r="AU4" i="9"/>
  <c r="AM4" i="9"/>
  <c r="U4" i="9"/>
  <c r="E4" i="9"/>
  <c r="AT4" i="8"/>
  <c r="AL4" i="8"/>
  <c r="AK4" i="8"/>
  <c r="AD4" i="8"/>
  <c r="V4" i="8"/>
  <c r="F4" i="8"/>
  <c r="BA4" i="7"/>
  <c r="AR4" i="7"/>
  <c r="E4" i="7"/>
  <c r="AS4" i="13"/>
  <c r="AC4" i="13"/>
  <c r="AB4" i="13"/>
  <c r="D4" i="13"/>
  <c r="F74" i="16"/>
  <c r="G51" i="16"/>
  <c r="F51" i="16"/>
  <c r="AT4" i="14"/>
  <c r="AD4" i="14"/>
  <c r="N4" i="14"/>
  <c r="F4" i="14"/>
  <c r="H4" i="15"/>
  <c r="G4" i="15"/>
  <c r="AT4" i="9"/>
  <c r="AC4" i="9"/>
  <c r="BB4" i="7"/>
  <c r="AL4" i="7"/>
  <c r="AF4" i="7"/>
  <c r="AD4" i="7"/>
  <c r="V4" i="7"/>
  <c r="N4" i="7"/>
  <c r="F4" i="7"/>
  <c r="AN4" i="13"/>
  <c r="AF4" i="13"/>
  <c r="D198" i="16"/>
  <c r="R4" i="4"/>
  <c r="B4" i="4"/>
  <c r="E4" i="5"/>
  <c r="G94" i="16"/>
  <c r="C4" i="4"/>
  <c r="J4" i="4"/>
  <c r="K4" i="4"/>
  <c r="S4" i="4"/>
  <c r="Z4" i="4"/>
  <c r="AH4" i="4"/>
  <c r="AI4" i="4"/>
  <c r="AP4" i="4"/>
  <c r="AQ4" i="4"/>
  <c r="AX4" i="4"/>
  <c r="AY4" i="4"/>
  <c r="BF4" i="4"/>
  <c r="F50" i="16"/>
  <c r="G25" i="16"/>
  <c r="F25" i="16"/>
  <c r="G24" i="16"/>
  <c r="F24" i="16"/>
  <c r="F23" i="16"/>
  <c r="E22" i="16"/>
  <c r="F21" i="16"/>
  <c r="D21" i="16"/>
  <c r="G20" i="16"/>
  <c r="F20" i="16"/>
  <c r="E20" i="16"/>
  <c r="G19" i="16"/>
  <c r="G18" i="16"/>
  <c r="E18" i="16"/>
  <c r="F42" i="16"/>
  <c r="G15" i="16"/>
  <c r="G14" i="16"/>
  <c r="E14" i="16"/>
  <c r="D14" i="16"/>
  <c r="E12" i="16"/>
  <c r="G11" i="16"/>
  <c r="G10" i="16"/>
  <c r="D10" i="16"/>
  <c r="G9" i="16"/>
  <c r="G41" i="16"/>
  <c r="D23" i="16"/>
  <c r="F22" i="16"/>
  <c r="F19" i="16"/>
  <c r="D19" i="16"/>
  <c r="F15" i="16"/>
  <c r="D13" i="16"/>
  <c r="BG4" i="14"/>
  <c r="AY4" i="14"/>
  <c r="AI4" i="14"/>
  <c r="AH4" i="14"/>
  <c r="AA4" i="14"/>
  <c r="S4" i="14"/>
  <c r="R4" i="14"/>
  <c r="K4" i="14"/>
  <c r="J4" i="14"/>
  <c r="G315" i="16"/>
  <c r="F315" i="16"/>
  <c r="BG4" i="12"/>
  <c r="BF4" i="12"/>
  <c r="AQ4" i="12"/>
  <c r="AP4" i="12"/>
  <c r="AI4" i="12"/>
  <c r="AH4" i="12"/>
  <c r="AA4" i="12"/>
  <c r="S4" i="12"/>
  <c r="R4" i="12"/>
  <c r="G292" i="16"/>
  <c r="I292" i="16"/>
  <c r="F292" i="16"/>
  <c r="BG4" i="15"/>
  <c r="BD4" i="15"/>
  <c r="AY4" i="15"/>
  <c r="AI4" i="15"/>
  <c r="AA4" i="15"/>
  <c r="Z4" i="15"/>
  <c r="S4" i="15"/>
  <c r="R4" i="15"/>
  <c r="G270" i="16"/>
  <c r="I270" i="16"/>
  <c r="F270" i="16"/>
  <c r="H270" i="16"/>
  <c r="F248" i="16"/>
  <c r="BF4" i="10"/>
  <c r="AW4" i="10"/>
  <c r="AP4" i="10"/>
  <c r="AO4" i="10"/>
  <c r="AL4" i="10"/>
  <c r="AH4" i="10"/>
  <c r="AG4" i="10"/>
  <c r="R4" i="10"/>
  <c r="Q4" i="10"/>
  <c r="J4" i="10"/>
  <c r="F226" i="16"/>
  <c r="BF4" i="9"/>
  <c r="AP4" i="9"/>
  <c r="Z4" i="9"/>
  <c r="X4" i="9"/>
  <c r="R4" i="9"/>
  <c r="B4" i="9"/>
  <c r="F197" i="16"/>
  <c r="H197" i="16"/>
  <c r="BG4" i="8"/>
  <c r="BF4" i="8"/>
  <c r="AY4" i="8"/>
  <c r="AX4" i="8"/>
  <c r="AI4" i="8"/>
  <c r="AH4" i="8"/>
  <c r="K4" i="8"/>
  <c r="F182" i="16"/>
  <c r="BG4" i="7"/>
  <c r="BF4" i="7"/>
  <c r="BE4" i="7"/>
  <c r="AY4" i="7"/>
  <c r="AX4" i="7"/>
  <c r="AW4" i="7"/>
  <c r="AQ4" i="7"/>
  <c r="AI4" i="7"/>
  <c r="AH4" i="7"/>
  <c r="AG4" i="7"/>
  <c r="AA4" i="7"/>
  <c r="Z4" i="7"/>
  <c r="Y4" i="7"/>
  <c r="S4" i="7"/>
  <c r="R4" i="7"/>
  <c r="Q4" i="7"/>
  <c r="K4" i="7"/>
  <c r="J4" i="7"/>
  <c r="G160" i="16"/>
  <c r="I160" i="16"/>
  <c r="F160" i="16"/>
  <c r="BB4" i="13"/>
  <c r="AY4" i="13"/>
  <c r="AT4" i="13"/>
  <c r="AQ4" i="13"/>
  <c r="AL4" i="13"/>
  <c r="AK4" i="13"/>
  <c r="AD4" i="13"/>
  <c r="N4" i="13"/>
  <c r="K4" i="13"/>
  <c r="F4" i="13"/>
  <c r="E4" i="13"/>
  <c r="G138" i="16"/>
  <c r="I138" i="16"/>
  <c r="AX4" i="14"/>
  <c r="AW4" i="14"/>
  <c r="AQ4" i="14"/>
  <c r="AP4" i="14"/>
  <c r="AO4" i="14"/>
  <c r="Q4" i="14"/>
  <c r="I4" i="14"/>
  <c r="G314" i="16"/>
  <c r="I314" i="16"/>
  <c r="F314" i="16"/>
  <c r="AY4" i="12"/>
  <c r="AD4" i="12"/>
  <c r="F4" i="12"/>
  <c r="G291" i="16"/>
  <c r="F291" i="16"/>
  <c r="AX4" i="15"/>
  <c r="AW4" i="15"/>
  <c r="AQ4" i="15"/>
  <c r="AP4" i="15"/>
  <c r="AO4" i="15"/>
  <c r="AH4" i="15"/>
  <c r="AG4" i="15"/>
  <c r="Y4" i="15"/>
  <c r="Q4" i="15"/>
  <c r="K4" i="15"/>
  <c r="J4" i="15"/>
  <c r="C4" i="15"/>
  <c r="G263" i="16"/>
  <c r="F269" i="16"/>
  <c r="F247" i="16"/>
  <c r="AY4" i="10"/>
  <c r="AX4" i="10"/>
  <c r="AV4" i="10"/>
  <c r="AQ4" i="10"/>
  <c r="AI4" i="10"/>
  <c r="AA4" i="10"/>
  <c r="Z4" i="10"/>
  <c r="Y4" i="10"/>
  <c r="S4" i="10"/>
  <c r="G225" i="16"/>
  <c r="F225" i="16"/>
  <c r="BE4" i="9"/>
  <c r="AW4" i="9"/>
  <c r="AO4" i="9"/>
  <c r="AH4" i="9"/>
  <c r="AG4" i="9"/>
  <c r="Q4" i="9"/>
  <c r="J4" i="9"/>
  <c r="I4" i="9"/>
  <c r="AP4" i="8"/>
  <c r="N4" i="8"/>
  <c r="J4" i="8"/>
  <c r="F181" i="16"/>
  <c r="G159" i="16"/>
  <c r="I159" i="16"/>
  <c r="BG4" i="13"/>
  <c r="BF4" i="13"/>
  <c r="AX4" i="13"/>
  <c r="AV4" i="13"/>
  <c r="Z4" i="13"/>
  <c r="P4" i="13"/>
  <c r="F137" i="16"/>
  <c r="BF4" i="14"/>
  <c r="BE4" i="14"/>
  <c r="AG4" i="14"/>
  <c r="Z4" i="14"/>
  <c r="Y4" i="14"/>
  <c r="V4" i="14"/>
  <c r="F313" i="16"/>
  <c r="AX4" i="12"/>
  <c r="J4" i="12"/>
  <c r="I4" i="12"/>
  <c r="F290" i="16"/>
  <c r="BF4" i="15"/>
  <c r="BE4" i="15"/>
  <c r="I4" i="15"/>
  <c r="F268" i="16"/>
  <c r="F246" i="16"/>
  <c r="H246" i="16"/>
  <c r="BG4" i="10"/>
  <c r="K4" i="10"/>
  <c r="G224" i="16"/>
  <c r="F224" i="16"/>
  <c r="BG4" i="9"/>
  <c r="AY4" i="9"/>
  <c r="AX4" i="9"/>
  <c r="AQ4" i="9"/>
  <c r="AI4" i="9"/>
  <c r="AA4" i="9"/>
  <c r="S4" i="9"/>
  <c r="K4" i="9"/>
  <c r="G202" i="16"/>
  <c r="AW4" i="8"/>
  <c r="AQ4" i="8"/>
  <c r="AO4" i="8"/>
  <c r="AG4" i="8"/>
  <c r="AA4" i="8"/>
  <c r="Z4" i="8"/>
  <c r="Y4" i="8"/>
  <c r="S4" i="8"/>
  <c r="R4" i="8"/>
  <c r="Q4" i="8"/>
  <c r="I4" i="8"/>
  <c r="G180" i="16"/>
  <c r="F180" i="16"/>
  <c r="AP4" i="7"/>
  <c r="AO4" i="7"/>
  <c r="I4" i="7"/>
  <c r="F158" i="16"/>
  <c r="G136" i="16"/>
  <c r="I136" i="16"/>
  <c r="F312" i="16"/>
  <c r="K4" i="12"/>
  <c r="G289" i="16"/>
  <c r="F289" i="16"/>
  <c r="H289" i="16"/>
  <c r="F245" i="16"/>
  <c r="H245" i="16"/>
  <c r="G223" i="16"/>
  <c r="G201" i="16"/>
  <c r="I201" i="16"/>
  <c r="F201" i="16"/>
  <c r="G179" i="16"/>
  <c r="I179" i="16"/>
  <c r="F179" i="16"/>
  <c r="G157" i="16"/>
  <c r="G135" i="16"/>
  <c r="I135" i="16"/>
  <c r="F135" i="16"/>
  <c r="G311" i="16"/>
  <c r="F266" i="16"/>
  <c r="H266" i="16"/>
  <c r="Z4" i="12"/>
  <c r="F222" i="16"/>
  <c r="G200" i="16"/>
  <c r="G178" i="16"/>
  <c r="I178" i="16"/>
  <c r="F156" i="16"/>
  <c r="Y4" i="13"/>
  <c r="G134" i="16"/>
  <c r="G310" i="16"/>
  <c r="F243" i="16"/>
  <c r="H243" i="16"/>
  <c r="G221" i="16"/>
  <c r="I221" i="16"/>
  <c r="F155" i="16"/>
  <c r="G133" i="16"/>
  <c r="BB4" i="14"/>
  <c r="F286" i="16"/>
  <c r="BB4" i="15"/>
  <c r="V4" i="15"/>
  <c r="N4" i="15"/>
  <c r="G264" i="16"/>
  <c r="F264" i="16"/>
  <c r="G242" i="16"/>
  <c r="I242" i="16"/>
  <c r="F220" i="16"/>
  <c r="G198" i="16"/>
  <c r="F132" i="16"/>
  <c r="H132" i="16"/>
  <c r="F309" i="16"/>
  <c r="G309" i="16"/>
  <c r="I309" i="16"/>
  <c r="G312" i="16"/>
  <c r="G313" i="16"/>
  <c r="F316" i="16"/>
  <c r="G316" i="16"/>
  <c r="F317" i="16"/>
  <c r="G317" i="16"/>
  <c r="F318" i="16"/>
  <c r="G318" i="16"/>
  <c r="F319" i="16"/>
  <c r="G319" i="16"/>
  <c r="F320" i="16"/>
  <c r="H320" i="16"/>
  <c r="G320" i="16"/>
  <c r="F321" i="16"/>
  <c r="H321" i="16"/>
  <c r="G321" i="16"/>
  <c r="F322" i="16"/>
  <c r="G322" i="16"/>
  <c r="F323" i="16"/>
  <c r="G323" i="16"/>
  <c r="F324" i="16"/>
  <c r="G324" i="16"/>
  <c r="F325" i="16"/>
  <c r="G325" i="16"/>
  <c r="D309" i="16"/>
  <c r="H309" i="16"/>
  <c r="E310" i="16"/>
  <c r="I310" i="16"/>
  <c r="D311" i="16"/>
  <c r="E311" i="16"/>
  <c r="I311" i="16"/>
  <c r="D312" i="16"/>
  <c r="H312" i="16"/>
  <c r="E312" i="16"/>
  <c r="I312" i="16"/>
  <c r="D313" i="16"/>
  <c r="H313" i="16"/>
  <c r="E313" i="16"/>
  <c r="I313" i="16"/>
  <c r="D314" i="16"/>
  <c r="D315" i="16"/>
  <c r="H315" i="16"/>
  <c r="E315" i="16"/>
  <c r="I315" i="16"/>
  <c r="D316" i="16"/>
  <c r="H316" i="16"/>
  <c r="E316" i="16"/>
  <c r="I316" i="16"/>
  <c r="D317" i="16"/>
  <c r="H317" i="16"/>
  <c r="E317" i="16"/>
  <c r="I317" i="16"/>
  <c r="D318" i="16"/>
  <c r="H318" i="16"/>
  <c r="E318" i="16"/>
  <c r="I318" i="16"/>
  <c r="D319" i="16"/>
  <c r="E319" i="16"/>
  <c r="I319" i="16"/>
  <c r="D320" i="16"/>
  <c r="E320" i="16"/>
  <c r="I320" i="16"/>
  <c r="D321" i="16"/>
  <c r="E321" i="16"/>
  <c r="D322" i="16"/>
  <c r="H322" i="16"/>
  <c r="E322" i="16"/>
  <c r="I322" i="16"/>
  <c r="D323" i="16"/>
  <c r="H323" i="16"/>
  <c r="E323" i="16"/>
  <c r="I323" i="16"/>
  <c r="D324" i="16"/>
  <c r="E324" i="16"/>
  <c r="D325" i="16"/>
  <c r="H325" i="16"/>
  <c r="E325" i="16"/>
  <c r="G286" i="16"/>
  <c r="F287" i="16"/>
  <c r="G290" i="16"/>
  <c r="F293" i="16"/>
  <c r="G293" i="16"/>
  <c r="F294" i="16"/>
  <c r="G294" i="16"/>
  <c r="F295" i="16"/>
  <c r="G295" i="16"/>
  <c r="F296" i="16"/>
  <c r="G296" i="16"/>
  <c r="F297" i="16"/>
  <c r="H297" i="16"/>
  <c r="G297" i="16"/>
  <c r="F298" i="16"/>
  <c r="G298" i="16"/>
  <c r="F299" i="16"/>
  <c r="G299" i="16"/>
  <c r="F300" i="16"/>
  <c r="G300" i="16"/>
  <c r="F301" i="16"/>
  <c r="G301" i="16"/>
  <c r="F302" i="16"/>
  <c r="G302" i="16"/>
  <c r="D286" i="16"/>
  <c r="H286" i="16"/>
  <c r="E286" i="16"/>
  <c r="I286" i="16"/>
  <c r="D287" i="16"/>
  <c r="H287" i="16"/>
  <c r="E287" i="16"/>
  <c r="E288" i="16"/>
  <c r="D289" i="16"/>
  <c r="E289" i="16"/>
  <c r="D290" i="16"/>
  <c r="H290" i="16"/>
  <c r="E290" i="16"/>
  <c r="D291" i="16"/>
  <c r="H291" i="16"/>
  <c r="D292" i="16"/>
  <c r="H292" i="16"/>
  <c r="D293" i="16"/>
  <c r="H293" i="16"/>
  <c r="E293" i="16"/>
  <c r="I293" i="16"/>
  <c r="D294" i="16"/>
  <c r="E294" i="16"/>
  <c r="I294" i="16"/>
  <c r="D295" i="16"/>
  <c r="H295" i="16"/>
  <c r="E295" i="16"/>
  <c r="D296" i="16"/>
  <c r="H296" i="16"/>
  <c r="E296" i="16"/>
  <c r="I296" i="16"/>
  <c r="D297" i="16"/>
  <c r="E297" i="16"/>
  <c r="I297" i="16"/>
  <c r="D298" i="16"/>
  <c r="E298" i="16"/>
  <c r="I298" i="16"/>
  <c r="D299" i="16"/>
  <c r="H299" i="16"/>
  <c r="E299" i="16"/>
  <c r="I299" i="16"/>
  <c r="D300" i="16"/>
  <c r="E300" i="16"/>
  <c r="I300" i="16"/>
  <c r="D301" i="16"/>
  <c r="H301" i="16"/>
  <c r="E301" i="16"/>
  <c r="I301" i="16"/>
  <c r="D302" i="16"/>
  <c r="H302" i="16"/>
  <c r="E302" i="16"/>
  <c r="F265" i="16"/>
  <c r="H265" i="16"/>
  <c r="G266" i="16"/>
  <c r="F267" i="16"/>
  <c r="G267" i="16"/>
  <c r="G268" i="16"/>
  <c r="G269" i="16"/>
  <c r="F271" i="16"/>
  <c r="G271" i="16"/>
  <c r="F272" i="16"/>
  <c r="G272" i="16"/>
  <c r="I272" i="16"/>
  <c r="F273" i="16"/>
  <c r="G273" i="16"/>
  <c r="F274" i="16"/>
  <c r="H274" i="16"/>
  <c r="G274" i="16"/>
  <c r="F275" i="16"/>
  <c r="G275" i="16"/>
  <c r="F276" i="16"/>
  <c r="H276" i="16"/>
  <c r="G276" i="16"/>
  <c r="F277" i="16"/>
  <c r="H277" i="16"/>
  <c r="G277" i="16"/>
  <c r="I277" i="16"/>
  <c r="F278" i="16"/>
  <c r="G278" i="16"/>
  <c r="F279" i="16"/>
  <c r="G279" i="16"/>
  <c r="F280" i="16"/>
  <c r="G280" i="16"/>
  <c r="I280" i="16"/>
  <c r="E265" i="16"/>
  <c r="D266" i="16"/>
  <c r="D267" i="16"/>
  <c r="H267" i="16"/>
  <c r="E268" i="16"/>
  <c r="I268" i="16"/>
  <c r="D269" i="16"/>
  <c r="H269" i="16"/>
  <c r="E269" i="16"/>
  <c r="E270" i="16"/>
  <c r="D271" i="16"/>
  <c r="E271" i="16"/>
  <c r="E272" i="16"/>
  <c r="D273" i="16"/>
  <c r="H273" i="16"/>
  <c r="E273" i="16"/>
  <c r="D274" i="16"/>
  <c r="E274" i="16"/>
  <c r="I274" i="16"/>
  <c r="D275" i="16"/>
  <c r="H275" i="16"/>
  <c r="E275" i="16"/>
  <c r="I275" i="16"/>
  <c r="D276" i="16"/>
  <c r="E276" i="16"/>
  <c r="E277" i="16"/>
  <c r="D278" i="16"/>
  <c r="H278" i="16"/>
  <c r="E278" i="16"/>
  <c r="I278" i="16"/>
  <c r="D279" i="16"/>
  <c r="H279" i="16"/>
  <c r="E279" i="16"/>
  <c r="I279" i="16"/>
  <c r="D280" i="16"/>
  <c r="H280" i="16"/>
  <c r="E280" i="16"/>
  <c r="G243" i="16"/>
  <c r="G244" i="16"/>
  <c r="I244" i="16"/>
  <c r="G245" i="16"/>
  <c r="G246" i="16"/>
  <c r="I246" i="16"/>
  <c r="G247" i="16"/>
  <c r="I247" i="16"/>
  <c r="G248" i="16"/>
  <c r="I248" i="16"/>
  <c r="F249" i="16"/>
  <c r="H249" i="16"/>
  <c r="G249" i="16"/>
  <c r="F250" i="16"/>
  <c r="G250" i="16"/>
  <c r="I250" i="16"/>
  <c r="F251" i="16"/>
  <c r="H251" i="16"/>
  <c r="G251" i="16"/>
  <c r="I251" i="16"/>
  <c r="G252" i="16"/>
  <c r="I252" i="16"/>
  <c r="F253" i="16"/>
  <c r="H253" i="16"/>
  <c r="G253" i="16"/>
  <c r="F254" i="16"/>
  <c r="G254" i="16"/>
  <c r="I254" i="16"/>
  <c r="F255" i="16"/>
  <c r="G255" i="16"/>
  <c r="I255" i="16"/>
  <c r="F256" i="16"/>
  <c r="H256" i="16"/>
  <c r="G256" i="16"/>
  <c r="I256" i="16"/>
  <c r="F257" i="16"/>
  <c r="H257" i="16"/>
  <c r="G257" i="16"/>
  <c r="F258" i="16"/>
  <c r="H258" i="16"/>
  <c r="G258" i="16"/>
  <c r="I258" i="16"/>
  <c r="D244" i="16"/>
  <c r="D246" i="16"/>
  <c r="D247" i="16"/>
  <c r="H247" i="16"/>
  <c r="D248" i="16"/>
  <c r="H248" i="16"/>
  <c r="E248" i="16"/>
  <c r="D249" i="16"/>
  <c r="E249" i="16"/>
  <c r="D250" i="16"/>
  <c r="D251" i="16"/>
  <c r="E251" i="16"/>
  <c r="D252" i="16"/>
  <c r="E252" i="16"/>
  <c r="D253" i="16"/>
  <c r="E253" i="16"/>
  <c r="I253" i="16"/>
  <c r="D254" i="16"/>
  <c r="E254" i="16"/>
  <c r="D255" i="16"/>
  <c r="H255" i="16"/>
  <c r="E255" i="16"/>
  <c r="D256" i="16"/>
  <c r="E256" i="16"/>
  <c r="D257" i="16"/>
  <c r="E257" i="16"/>
  <c r="I257" i="16"/>
  <c r="D258" i="16"/>
  <c r="E258" i="16"/>
  <c r="G220" i="16"/>
  <c r="F221" i="16"/>
  <c r="G222" i="16"/>
  <c r="F223" i="16"/>
  <c r="G226" i="16"/>
  <c r="F227" i="16"/>
  <c r="G227" i="16"/>
  <c r="F228" i="16"/>
  <c r="G228" i="16"/>
  <c r="F229" i="16"/>
  <c r="H229" i="16"/>
  <c r="G229" i="16"/>
  <c r="F230" i="16"/>
  <c r="G230" i="16"/>
  <c r="F231" i="16"/>
  <c r="G231" i="16"/>
  <c r="F232" i="16"/>
  <c r="G232" i="16"/>
  <c r="F233" i="16"/>
  <c r="G233" i="16"/>
  <c r="F234" i="16"/>
  <c r="G234" i="16"/>
  <c r="I234" i="16"/>
  <c r="F235" i="16"/>
  <c r="G235" i="16"/>
  <c r="F236" i="16"/>
  <c r="G236" i="16"/>
  <c r="I236" i="16"/>
  <c r="D220" i="16"/>
  <c r="H220" i="16"/>
  <c r="E220" i="16"/>
  <c r="I220" i="16"/>
  <c r="D221" i="16"/>
  <c r="H221" i="16"/>
  <c r="E221" i="16"/>
  <c r="D222" i="16"/>
  <c r="H222" i="16"/>
  <c r="E222" i="16"/>
  <c r="I222" i="16"/>
  <c r="D223" i="16"/>
  <c r="H223" i="16"/>
  <c r="E223" i="16"/>
  <c r="I223" i="16"/>
  <c r="D224" i="16"/>
  <c r="E224" i="16"/>
  <c r="I224" i="16"/>
  <c r="D225" i="16"/>
  <c r="H225" i="16"/>
  <c r="E225" i="16"/>
  <c r="I225" i="16"/>
  <c r="E226" i="16"/>
  <c r="D227" i="16"/>
  <c r="H227" i="16"/>
  <c r="E227" i="16"/>
  <c r="I227" i="16"/>
  <c r="D228" i="16"/>
  <c r="H228" i="16"/>
  <c r="E228" i="16"/>
  <c r="I228" i="16"/>
  <c r="D229" i="16"/>
  <c r="E229" i="16"/>
  <c r="I229" i="16"/>
  <c r="D230" i="16"/>
  <c r="H230" i="16"/>
  <c r="E230" i="16"/>
  <c r="I230" i="16"/>
  <c r="D231" i="16"/>
  <c r="H231" i="16"/>
  <c r="E231" i="16"/>
  <c r="I231" i="16"/>
  <c r="D232" i="16"/>
  <c r="H232" i="16"/>
  <c r="E232" i="16"/>
  <c r="D233" i="16"/>
  <c r="H233" i="16"/>
  <c r="E233" i="16"/>
  <c r="I233" i="16"/>
  <c r="D234" i="16"/>
  <c r="E234" i="16"/>
  <c r="D235" i="16"/>
  <c r="H235" i="16"/>
  <c r="E235" i="16"/>
  <c r="I235" i="16"/>
  <c r="D236" i="16"/>
  <c r="H236" i="16"/>
  <c r="E236" i="16"/>
  <c r="F198" i="16"/>
  <c r="H198" i="16"/>
  <c r="F199" i="16"/>
  <c r="H199" i="16"/>
  <c r="F200" i="16"/>
  <c r="H200" i="16"/>
  <c r="F202" i="16"/>
  <c r="G203" i="16"/>
  <c r="G204" i="16"/>
  <c r="F205" i="16"/>
  <c r="G205" i="16"/>
  <c r="F206" i="16"/>
  <c r="G206" i="16"/>
  <c r="F207" i="16"/>
  <c r="G207" i="16"/>
  <c r="F208" i="16"/>
  <c r="G208" i="16"/>
  <c r="I208" i="16"/>
  <c r="F209" i="16"/>
  <c r="G209" i="16"/>
  <c r="I209" i="16"/>
  <c r="F210" i="16"/>
  <c r="G210" i="16"/>
  <c r="I210" i="16"/>
  <c r="F211" i="16"/>
  <c r="H211" i="16"/>
  <c r="G211" i="16"/>
  <c r="F212" i="16"/>
  <c r="G212" i="16"/>
  <c r="I212" i="16"/>
  <c r="F213" i="16"/>
  <c r="G213" i="16"/>
  <c r="F214" i="16"/>
  <c r="G214" i="16"/>
  <c r="E198" i="16"/>
  <c r="I198" i="16"/>
  <c r="D199" i="16"/>
  <c r="E199" i="16"/>
  <c r="E200" i="16"/>
  <c r="I200" i="16"/>
  <c r="D201" i="16"/>
  <c r="H201" i="16"/>
  <c r="E201" i="16"/>
  <c r="D202" i="16"/>
  <c r="E202" i="16"/>
  <c r="I202" i="16"/>
  <c r="D203" i="16"/>
  <c r="E203" i="16"/>
  <c r="I203" i="16"/>
  <c r="D204" i="16"/>
  <c r="E204" i="16"/>
  <c r="I204" i="16"/>
  <c r="D205" i="16"/>
  <c r="E205" i="16"/>
  <c r="I205" i="16"/>
  <c r="D206" i="16"/>
  <c r="H206" i="16"/>
  <c r="E206" i="16"/>
  <c r="I206" i="16"/>
  <c r="D207" i="16"/>
  <c r="H207" i="16"/>
  <c r="E207" i="16"/>
  <c r="I207" i="16"/>
  <c r="D208" i="16"/>
  <c r="H208" i="16"/>
  <c r="E208" i="16"/>
  <c r="D209" i="16"/>
  <c r="H209" i="16"/>
  <c r="E209" i="16"/>
  <c r="D210" i="16"/>
  <c r="H210" i="16"/>
  <c r="E210" i="16"/>
  <c r="D211" i="16"/>
  <c r="E211" i="16"/>
  <c r="I211" i="16"/>
  <c r="D212" i="16"/>
  <c r="H212" i="16"/>
  <c r="E212" i="16"/>
  <c r="D213" i="16"/>
  <c r="H213" i="16"/>
  <c r="E213" i="16"/>
  <c r="I213" i="16"/>
  <c r="D214" i="16"/>
  <c r="H214" i="16"/>
  <c r="E214" i="16"/>
  <c r="I214" i="16"/>
  <c r="G176" i="16"/>
  <c r="F177" i="16"/>
  <c r="H177" i="16"/>
  <c r="F178" i="16"/>
  <c r="G181" i="16"/>
  <c r="G182" i="16"/>
  <c r="F183" i="16"/>
  <c r="G183" i="16"/>
  <c r="F184" i="16"/>
  <c r="H184" i="16"/>
  <c r="G184" i="16"/>
  <c r="F185" i="16"/>
  <c r="H185" i="16"/>
  <c r="G185" i="16"/>
  <c r="F186" i="16"/>
  <c r="G186" i="16"/>
  <c r="F187" i="16"/>
  <c r="G187" i="16"/>
  <c r="F188" i="16"/>
  <c r="G188" i="16"/>
  <c r="F189" i="16"/>
  <c r="H189" i="16"/>
  <c r="G189" i="16"/>
  <c r="F190" i="16"/>
  <c r="G190" i="16"/>
  <c r="F191" i="16"/>
  <c r="G191" i="16"/>
  <c r="F192" i="16"/>
  <c r="G192" i="16"/>
  <c r="E176" i="16"/>
  <c r="I176" i="16"/>
  <c r="D178" i="16"/>
  <c r="H178" i="16"/>
  <c r="D179" i="16"/>
  <c r="H179" i="16"/>
  <c r="E180" i="16"/>
  <c r="D181" i="16"/>
  <c r="H181" i="16"/>
  <c r="E181" i="16"/>
  <c r="I181" i="16"/>
  <c r="D182" i="16"/>
  <c r="H182" i="16"/>
  <c r="E182" i="16"/>
  <c r="I182" i="16"/>
  <c r="D183" i="16"/>
  <c r="H183" i="16"/>
  <c r="E183" i="16"/>
  <c r="I183" i="16"/>
  <c r="E184" i="16"/>
  <c r="D185" i="16"/>
  <c r="E185" i="16"/>
  <c r="I185" i="16"/>
  <c r="D186" i="16"/>
  <c r="H186" i="16"/>
  <c r="E186" i="16"/>
  <c r="I186" i="16"/>
  <c r="D187" i="16"/>
  <c r="H187" i="16"/>
  <c r="E187" i="16"/>
  <c r="I187" i="16"/>
  <c r="D188" i="16"/>
  <c r="H188" i="16"/>
  <c r="E188" i="16"/>
  <c r="I188" i="16"/>
  <c r="E189" i="16"/>
  <c r="I189" i="16"/>
  <c r="D190" i="16"/>
  <c r="H190" i="16"/>
  <c r="E190" i="16"/>
  <c r="I190" i="16"/>
  <c r="D191" i="16"/>
  <c r="E191" i="16"/>
  <c r="I191" i="16"/>
  <c r="D192" i="16"/>
  <c r="H192" i="16"/>
  <c r="E192" i="16"/>
  <c r="I192" i="16"/>
  <c r="G156" i="16"/>
  <c r="F157" i="16"/>
  <c r="G158" i="16"/>
  <c r="F159" i="16"/>
  <c r="F161" i="16"/>
  <c r="H161" i="16"/>
  <c r="G161" i="16"/>
  <c r="F162" i="16"/>
  <c r="G162" i="16"/>
  <c r="I162" i="16"/>
  <c r="F163" i="16"/>
  <c r="H163" i="16"/>
  <c r="G163" i="16"/>
  <c r="I163" i="16"/>
  <c r="F164" i="16"/>
  <c r="H164" i="16"/>
  <c r="G164" i="16"/>
  <c r="F165" i="16"/>
  <c r="G165" i="16"/>
  <c r="F166" i="16"/>
  <c r="G166" i="16"/>
  <c r="F167" i="16"/>
  <c r="G167" i="16"/>
  <c r="F168" i="16"/>
  <c r="G168" i="16"/>
  <c r="F169" i="16"/>
  <c r="H169" i="16"/>
  <c r="G169" i="16"/>
  <c r="F170" i="16"/>
  <c r="G170" i="16"/>
  <c r="E154" i="16"/>
  <c r="E155" i="16"/>
  <c r="E156" i="16"/>
  <c r="I156" i="16"/>
  <c r="E157" i="16"/>
  <c r="I157" i="16"/>
  <c r="D158" i="16"/>
  <c r="E158" i="16"/>
  <c r="I158" i="16"/>
  <c r="D159" i="16"/>
  <c r="H159" i="16"/>
  <c r="D160" i="16"/>
  <c r="H160" i="16"/>
  <c r="E160" i="16"/>
  <c r="D161" i="16"/>
  <c r="E161" i="16"/>
  <c r="I161" i="16"/>
  <c r="D162" i="16"/>
  <c r="D163" i="16"/>
  <c r="E163" i="16"/>
  <c r="E164" i="16"/>
  <c r="I164" i="16"/>
  <c r="D165" i="16"/>
  <c r="H165" i="16"/>
  <c r="E165" i="16"/>
  <c r="I165" i="16"/>
  <c r="D166" i="16"/>
  <c r="H166" i="16"/>
  <c r="E166" i="16"/>
  <c r="I166" i="16"/>
  <c r="D167" i="16"/>
  <c r="E167" i="16"/>
  <c r="I167" i="16"/>
  <c r="D168" i="16"/>
  <c r="H168" i="16"/>
  <c r="E168" i="16"/>
  <c r="D169" i="16"/>
  <c r="E169" i="16"/>
  <c r="I169" i="16"/>
  <c r="D170" i="16"/>
  <c r="H170" i="16"/>
  <c r="E170" i="16"/>
  <c r="G132" i="16"/>
  <c r="I132" i="16"/>
  <c r="F133" i="16"/>
  <c r="F134" i="16"/>
  <c r="G137" i="16"/>
  <c r="I137" i="16"/>
  <c r="F138" i="16"/>
  <c r="F139" i="16"/>
  <c r="G139" i="16"/>
  <c r="F140" i="16"/>
  <c r="G140" i="16"/>
  <c r="F141" i="16"/>
  <c r="G141" i="16"/>
  <c r="F142" i="16"/>
  <c r="H142" i="16"/>
  <c r="G142" i="16"/>
  <c r="F143" i="16"/>
  <c r="G143" i="16"/>
  <c r="I143" i="16"/>
  <c r="F144" i="16"/>
  <c r="H144" i="16"/>
  <c r="G144" i="16"/>
  <c r="I144" i="16"/>
  <c r="F145" i="16"/>
  <c r="H145" i="16"/>
  <c r="G145" i="16"/>
  <c r="F146" i="16"/>
  <c r="H146" i="16"/>
  <c r="G146" i="16"/>
  <c r="F147" i="16"/>
  <c r="G147" i="16"/>
  <c r="F148" i="16"/>
  <c r="G148" i="16"/>
  <c r="D132" i="16"/>
  <c r="D133" i="16"/>
  <c r="E133" i="16"/>
  <c r="D134" i="16"/>
  <c r="H134" i="16"/>
  <c r="E134" i="16"/>
  <c r="D135" i="16"/>
  <c r="H135" i="16"/>
  <c r="E135" i="16"/>
  <c r="D136" i="16"/>
  <c r="E136" i="16"/>
  <c r="D137" i="16"/>
  <c r="D138" i="16"/>
  <c r="H138" i="16"/>
  <c r="E138" i="16"/>
  <c r="D139" i="16"/>
  <c r="H139" i="16"/>
  <c r="E139" i="16"/>
  <c r="I139" i="16"/>
  <c r="D140" i="16"/>
  <c r="H140" i="16"/>
  <c r="E140" i="16"/>
  <c r="D141" i="16"/>
  <c r="H141" i="16"/>
  <c r="E141" i="16"/>
  <c r="D142" i="16"/>
  <c r="E142" i="16"/>
  <c r="D143" i="16"/>
  <c r="H143" i="16"/>
  <c r="E143" i="16"/>
  <c r="D144" i="16"/>
  <c r="E144" i="16"/>
  <c r="D145" i="16"/>
  <c r="E145" i="16"/>
  <c r="I145" i="16"/>
  <c r="D146" i="16"/>
  <c r="E146" i="16"/>
  <c r="I146" i="16"/>
  <c r="D147" i="16"/>
  <c r="H147" i="16"/>
  <c r="E147" i="16"/>
  <c r="I147" i="16"/>
  <c r="D148" i="16"/>
  <c r="H148" i="16"/>
  <c r="E148" i="16"/>
  <c r="I148" i="16"/>
  <c r="F110" i="16"/>
  <c r="G110" i="16"/>
  <c r="G111" i="16"/>
  <c r="F112" i="16"/>
  <c r="H112" i="16"/>
  <c r="G112" i="16"/>
  <c r="F113" i="16"/>
  <c r="G113" i="16"/>
  <c r="G114" i="16"/>
  <c r="F115" i="16"/>
  <c r="H115" i="16"/>
  <c r="F116" i="16"/>
  <c r="G116" i="16"/>
  <c r="I116" i="16"/>
  <c r="F117" i="16"/>
  <c r="G117" i="16"/>
  <c r="F118" i="16"/>
  <c r="G118" i="16"/>
  <c r="F119" i="16"/>
  <c r="G119" i="16"/>
  <c r="F120" i="16"/>
  <c r="G120" i="16"/>
  <c r="I120" i="16"/>
  <c r="F121" i="16"/>
  <c r="G121" i="16"/>
  <c r="I121" i="16"/>
  <c r="F122" i="16"/>
  <c r="G122" i="16"/>
  <c r="F123" i="16"/>
  <c r="G123" i="16"/>
  <c r="F124" i="16"/>
  <c r="G124" i="16"/>
  <c r="I124" i="16"/>
  <c r="F125" i="16"/>
  <c r="G125" i="16"/>
  <c r="D109" i="16"/>
  <c r="E109" i="16"/>
  <c r="D110" i="16"/>
  <c r="E110" i="16"/>
  <c r="I110" i="16"/>
  <c r="E111" i="16"/>
  <c r="I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I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G78" i="16"/>
  <c r="G80" i="16"/>
  <c r="G81" i="16"/>
  <c r="G82" i="16"/>
  <c r="G83" i="16"/>
  <c r="G84" i="16"/>
  <c r="G85" i="16"/>
  <c r="I85" i="16"/>
  <c r="G87" i="16"/>
  <c r="G88" i="16"/>
  <c r="I88" i="16"/>
  <c r="G89" i="16"/>
  <c r="F79" i="16"/>
  <c r="F80" i="16"/>
  <c r="F81" i="16"/>
  <c r="F82" i="16"/>
  <c r="F84" i="16"/>
  <c r="F85" i="16"/>
  <c r="F86" i="16"/>
  <c r="F87" i="16"/>
  <c r="F88" i="16"/>
  <c r="H88" i="16"/>
  <c r="F89" i="16"/>
  <c r="H89" i="16"/>
  <c r="E73" i="16"/>
  <c r="E74" i="16"/>
  <c r="E75" i="16"/>
  <c r="E76" i="16"/>
  <c r="E77" i="16"/>
  <c r="I77" i="16"/>
  <c r="E78" i="16"/>
  <c r="E79" i="16"/>
  <c r="E80" i="16"/>
  <c r="E81" i="16"/>
  <c r="I81" i="16"/>
  <c r="E82" i="16"/>
  <c r="E83" i="16"/>
  <c r="E84" i="16"/>
  <c r="E85" i="16"/>
  <c r="E86" i="16"/>
  <c r="E87" i="16"/>
  <c r="I87" i="16"/>
  <c r="E88" i="16"/>
  <c r="E89" i="16"/>
  <c r="D74" i="16"/>
  <c r="D76" i="16"/>
  <c r="D77" i="16"/>
  <c r="D79" i="16"/>
  <c r="D80" i="16"/>
  <c r="D81" i="16"/>
  <c r="D82" i="16"/>
  <c r="D83" i="16"/>
  <c r="D84" i="16"/>
  <c r="D85" i="16"/>
  <c r="H85" i="16"/>
  <c r="D86" i="16"/>
  <c r="D87" i="16"/>
  <c r="H87" i="16"/>
  <c r="D88" i="16"/>
  <c r="D89" i="16"/>
  <c r="G54" i="16"/>
  <c r="I54" i="16"/>
  <c r="G55" i="16"/>
  <c r="I55" i="16"/>
  <c r="G56" i="16"/>
  <c r="G57" i="16"/>
  <c r="I57" i="16"/>
  <c r="G58" i="16"/>
  <c r="G59" i="16"/>
  <c r="G60" i="16"/>
  <c r="G61" i="16"/>
  <c r="I61" i="16"/>
  <c r="G63" i="16"/>
  <c r="G64" i="16"/>
  <c r="I64" i="16"/>
  <c r="G65" i="16"/>
  <c r="G66" i="16"/>
  <c r="F54" i="16"/>
  <c r="F55" i="16"/>
  <c r="H55" i="16"/>
  <c r="F57" i="16"/>
  <c r="H57" i="16"/>
  <c r="F58" i="16"/>
  <c r="F60" i="16"/>
  <c r="H60" i="16"/>
  <c r="F61" i="16"/>
  <c r="F63" i="16"/>
  <c r="H63" i="16"/>
  <c r="F64" i="16"/>
  <c r="F65" i="16"/>
  <c r="F66" i="16"/>
  <c r="H66" i="16"/>
  <c r="E50" i="16"/>
  <c r="E51" i="16"/>
  <c r="E52" i="16"/>
  <c r="I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D50" i="16"/>
  <c r="D51" i="16"/>
  <c r="H51" i="16"/>
  <c r="D52" i="16"/>
  <c r="D53" i="16"/>
  <c r="D54" i="16"/>
  <c r="D55" i="16"/>
  <c r="D56" i="16"/>
  <c r="D57" i="16"/>
  <c r="D58" i="16"/>
  <c r="D59" i="16"/>
  <c r="D60" i="16"/>
  <c r="D61" i="16"/>
  <c r="H61" i="16"/>
  <c r="D62" i="16"/>
  <c r="D63" i="16"/>
  <c r="D64" i="16"/>
  <c r="D65" i="16"/>
  <c r="D66" i="16"/>
  <c r="F13" i="16"/>
  <c r="D8" i="16"/>
  <c r="I8" i="16"/>
  <c r="E9" i="16"/>
  <c r="I9" i="16"/>
  <c r="E11" i="16"/>
  <c r="D12" i="16"/>
  <c r="H12" i="16"/>
  <c r="E13" i="16"/>
  <c r="E15" i="16"/>
  <c r="E17" i="16"/>
  <c r="E19" i="16"/>
  <c r="D20" i="16"/>
  <c r="H20" i="16"/>
  <c r="E21" i="16"/>
  <c r="E23" i="16"/>
  <c r="D24" i="16"/>
  <c r="H24" i="16"/>
  <c r="E24" i="16"/>
  <c r="E25" i="16"/>
  <c r="E7" i="16"/>
  <c r="AW4" i="12"/>
  <c r="I4" i="10"/>
  <c r="Y4" i="9"/>
  <c r="BE4" i="8"/>
  <c r="V4" i="13"/>
  <c r="AL4" i="14"/>
  <c r="BB4" i="12"/>
  <c r="N4" i="12"/>
  <c r="AT4" i="15"/>
  <c r="F4" i="15"/>
  <c r="BE4" i="10"/>
  <c r="BG4" i="2"/>
  <c r="AQ4" i="2"/>
  <c r="AP4" i="2"/>
  <c r="AI4" i="2"/>
  <c r="K4" i="2"/>
  <c r="J4" i="2"/>
  <c r="C4" i="2"/>
  <c r="E49" i="16"/>
  <c r="S4" i="2"/>
  <c r="AD4" i="15"/>
  <c r="AL4" i="15"/>
  <c r="AT4" i="7"/>
  <c r="AK4" i="7"/>
  <c r="AL4" i="12"/>
  <c r="AB4" i="12"/>
  <c r="BB4" i="8"/>
  <c r="B4" i="3"/>
  <c r="Q4" i="3"/>
  <c r="AA4" i="3"/>
  <c r="AY4" i="3"/>
  <c r="AW4" i="3"/>
  <c r="Z4" i="3"/>
  <c r="K4" i="3"/>
  <c r="C4" i="3"/>
  <c r="AH4" i="3"/>
  <c r="AQ4" i="3"/>
  <c r="AI4" i="3"/>
  <c r="S4" i="3"/>
  <c r="R4" i="3"/>
  <c r="AX4" i="3"/>
  <c r="BG4" i="3"/>
  <c r="F204" i="16"/>
  <c r="H204" i="16"/>
  <c r="C4" i="7"/>
  <c r="G153" i="16"/>
  <c r="I153" i="16"/>
  <c r="F203" i="16"/>
  <c r="H203" i="16"/>
  <c r="F136" i="16"/>
  <c r="H136" i="16"/>
  <c r="B4" i="14"/>
  <c r="F308" i="16"/>
  <c r="H308" i="16"/>
  <c r="C4" i="12"/>
  <c r="G285" i="16"/>
  <c r="I285" i="16"/>
  <c r="B4" i="12"/>
  <c r="F285" i="16"/>
  <c r="H285" i="16"/>
  <c r="B4" i="8"/>
  <c r="F175" i="16"/>
  <c r="H175" i="16"/>
  <c r="C4" i="8"/>
  <c r="G175" i="16"/>
  <c r="I175" i="16"/>
  <c r="F311" i="16"/>
  <c r="H311" i="16"/>
  <c r="F288" i="16"/>
  <c r="H288" i="16"/>
  <c r="G288" i="16"/>
  <c r="I288" i="16"/>
  <c r="C4" i="9"/>
  <c r="G197" i="16"/>
  <c r="I197" i="16"/>
  <c r="B4" i="7"/>
  <c r="F153" i="16"/>
  <c r="H153" i="16"/>
  <c r="F310" i="16"/>
  <c r="C4" i="14"/>
  <c r="G308" i="16"/>
  <c r="I308" i="16"/>
  <c r="G287" i="16"/>
  <c r="I287" i="16"/>
  <c r="G265" i="16"/>
  <c r="I265" i="16"/>
  <c r="C4" i="10"/>
  <c r="G219" i="16"/>
  <c r="I219" i="16"/>
  <c r="G199" i="16"/>
  <c r="I199" i="16"/>
  <c r="G177" i="16"/>
  <c r="G155" i="16"/>
  <c r="I155" i="16"/>
  <c r="B4" i="15"/>
  <c r="F263" i="16"/>
  <c r="H263" i="16"/>
  <c r="G241" i="16"/>
  <c r="I241" i="16"/>
  <c r="B4" i="10"/>
  <c r="F219" i="16"/>
  <c r="H219" i="16"/>
  <c r="F176" i="16"/>
  <c r="F154" i="16"/>
  <c r="G154" i="16"/>
  <c r="G26" i="16"/>
  <c r="I26" i="16"/>
  <c r="G13" i="16"/>
  <c r="F16" i="16"/>
  <c r="D18" i="16"/>
  <c r="F18" i="16"/>
  <c r="H18" i="16"/>
  <c r="D25" i="16"/>
  <c r="H25" i="16"/>
  <c r="G21" i="16"/>
  <c r="D22" i="16"/>
  <c r="G16" i="16"/>
  <c r="F17" i="16"/>
  <c r="G42" i="16"/>
  <c r="E41" i="16"/>
  <c r="I41" i="16"/>
  <c r="E16" i="16"/>
  <c r="D41" i="16"/>
  <c r="D16" i="16"/>
  <c r="F14" i="16"/>
  <c r="G22" i="16"/>
  <c r="I22" i="16"/>
  <c r="F26" i="16"/>
  <c r="H26" i="16"/>
  <c r="D15" i="16"/>
  <c r="H15" i="16"/>
  <c r="D7" i="16"/>
  <c r="D17" i="16"/>
  <c r="F7" i="16"/>
  <c r="G23" i="16"/>
  <c r="I23" i="16"/>
  <c r="F41" i="16"/>
  <c r="G17" i="16"/>
  <c r="I17" i="16"/>
  <c r="D42" i="16"/>
  <c r="H42" i="16"/>
  <c r="D26" i="16"/>
  <c r="E26" i="16"/>
  <c r="E42" i="16"/>
  <c r="E267" i="16"/>
  <c r="I267" i="16"/>
  <c r="G76" i="16"/>
  <c r="E245" i="16"/>
  <c r="I245" i="16"/>
  <c r="H156" i="16"/>
  <c r="F75" i="16"/>
  <c r="G75" i="16"/>
  <c r="I4" i="5"/>
  <c r="E175" i="16"/>
  <c r="B4" i="5"/>
  <c r="F103" i="16"/>
  <c r="D75" i="16"/>
  <c r="D111" i="16"/>
  <c r="H111" i="16"/>
  <c r="E177" i="16"/>
  <c r="D155" i="16"/>
  <c r="H155" i="16"/>
  <c r="I321" i="16"/>
  <c r="I290" i="16"/>
  <c r="G73" i="16"/>
  <c r="I73" i="16"/>
  <c r="D73" i="16"/>
  <c r="F109" i="16"/>
  <c r="J4" i="5"/>
  <c r="F97" i="16"/>
  <c r="E264" i="16"/>
  <c r="I264" i="16"/>
  <c r="D4" i="2"/>
  <c r="G50" i="16"/>
  <c r="I50" i="16"/>
  <c r="D157" i="16"/>
  <c r="H157" i="16"/>
  <c r="D154" i="16"/>
  <c r="H154" i="16"/>
  <c r="H319" i="16"/>
  <c r="I122" i="16"/>
  <c r="H74" i="16"/>
  <c r="H21" i="16"/>
  <c r="I15" i="16"/>
  <c r="I11" i="16"/>
  <c r="I134" i="16"/>
  <c r="H234" i="16"/>
  <c r="I142" i="16"/>
  <c r="I273" i="16"/>
  <c r="I141" i="16"/>
  <c r="H271" i="16"/>
  <c r="I271" i="16"/>
  <c r="I249" i="16"/>
  <c r="H314" i="16"/>
  <c r="I269" i="16"/>
  <c r="I170" i="16"/>
  <c r="I180" i="16"/>
  <c r="I226" i="16"/>
  <c r="I232" i="16"/>
  <c r="I140" i="16"/>
  <c r="I184" i="16"/>
  <c r="H202" i="16"/>
  <c r="H250" i="16"/>
  <c r="H191" i="16"/>
  <c r="I177" i="16"/>
  <c r="H300" i="16"/>
  <c r="I133" i="16"/>
  <c r="H298" i="16"/>
  <c r="I168" i="16"/>
  <c r="H167" i="16"/>
  <c r="H224" i="16"/>
  <c r="I325" i="16"/>
  <c r="H205" i="16"/>
  <c r="I289" i="16"/>
  <c r="H158" i="16"/>
  <c r="I276" i="16"/>
  <c r="I324" i="16"/>
  <c r="H324" i="16"/>
  <c r="I295" i="16"/>
  <c r="H137" i="16"/>
  <c r="I302" i="16"/>
  <c r="I154" i="16"/>
  <c r="H294" i="16"/>
  <c r="I266" i="16"/>
  <c r="H162" i="16"/>
  <c r="H254" i="16"/>
  <c r="H133" i="16"/>
  <c r="I119" i="16"/>
  <c r="H116" i="16"/>
  <c r="H117" i="16"/>
  <c r="H50" i="16"/>
  <c r="I16" i="16"/>
  <c r="H23" i="16"/>
  <c r="I19" i="16"/>
  <c r="I25" i="16"/>
  <c r="H19" i="16"/>
  <c r="G7" i="16"/>
  <c r="I7" i="16"/>
  <c r="I20" i="16"/>
  <c r="H13" i="16"/>
  <c r="F9" i="16"/>
  <c r="G12" i="16"/>
  <c r="I12" i="16"/>
  <c r="F8" i="16"/>
  <c r="H8" i="16"/>
  <c r="E10" i="16"/>
  <c r="I10" i="16"/>
  <c r="D11" i="16"/>
  <c r="H11" i="16"/>
  <c r="F10" i="16"/>
  <c r="H10" i="16"/>
  <c r="D9" i="16"/>
  <c r="H9" i="16"/>
  <c r="H122" i="16"/>
  <c r="I78" i="16"/>
  <c r="I123" i="16"/>
  <c r="H113" i="16"/>
  <c r="H119" i="16"/>
  <c r="I82" i="16"/>
  <c r="I125" i="16"/>
  <c r="I89" i="16"/>
  <c r="H125" i="16"/>
  <c r="I66" i="16"/>
  <c r="H124" i="16"/>
  <c r="H65" i="16"/>
  <c r="I65" i="16"/>
  <c r="H123" i="16"/>
  <c r="H64" i="16"/>
  <c r="H86" i="16"/>
  <c r="I86" i="16"/>
  <c r="I63" i="16"/>
  <c r="H121" i="16"/>
  <c r="I62" i="16"/>
  <c r="F62" i="16"/>
  <c r="H62" i="16"/>
  <c r="E4" i="2"/>
  <c r="G49" i="16"/>
  <c r="I49" i="16"/>
  <c r="I84" i="16"/>
  <c r="H84" i="16"/>
  <c r="H120" i="16"/>
  <c r="I83" i="16"/>
  <c r="H83" i="16"/>
  <c r="F4" i="5"/>
  <c r="D153" i="16"/>
  <c r="D164" i="16"/>
  <c r="I60" i="16"/>
  <c r="H82" i="16"/>
  <c r="H118" i="16"/>
  <c r="I59" i="16"/>
  <c r="H59" i="16"/>
  <c r="I117" i="16"/>
  <c r="H81" i="16"/>
  <c r="D272" i="16"/>
  <c r="H272" i="16"/>
  <c r="H58" i="16"/>
  <c r="I58" i="16"/>
  <c r="I80" i="16"/>
  <c r="H80" i="16"/>
  <c r="I79" i="16"/>
  <c r="H79" i="16"/>
  <c r="G115" i="16"/>
  <c r="I115" i="16"/>
  <c r="D226" i="16"/>
  <c r="H226" i="16"/>
  <c r="S4" i="5"/>
  <c r="E285" i="16"/>
  <c r="D270" i="16"/>
  <c r="H56" i="16"/>
  <c r="I56" i="16"/>
  <c r="L4" i="2"/>
  <c r="F49" i="16"/>
  <c r="H78" i="16"/>
  <c r="F114" i="16"/>
  <c r="E291" i="16"/>
  <c r="I291" i="16"/>
  <c r="I114" i="16"/>
  <c r="H114" i="16"/>
  <c r="I113" i="16"/>
  <c r="H77" i="16"/>
  <c r="E263" i="16"/>
  <c r="I263" i="16"/>
  <c r="D180" i="16"/>
  <c r="H180" i="16"/>
  <c r="D268" i="16"/>
  <c r="H268" i="16"/>
  <c r="O4" i="5"/>
  <c r="E241" i="16"/>
  <c r="H54" i="16"/>
  <c r="H76" i="16"/>
  <c r="I76" i="16"/>
  <c r="I112" i="16"/>
  <c r="H53" i="16"/>
  <c r="I53" i="16"/>
  <c r="I75" i="16"/>
  <c r="H75" i="16"/>
  <c r="F52" i="16"/>
  <c r="H52" i="16"/>
  <c r="D219" i="16"/>
  <c r="I74" i="16"/>
  <c r="D308" i="16"/>
  <c r="F102" i="16"/>
  <c r="G96" i="16"/>
  <c r="E243" i="16"/>
  <c r="I243" i="16"/>
  <c r="D310" i="16"/>
  <c r="H310" i="16"/>
  <c r="H110" i="16"/>
  <c r="G4" i="5"/>
  <c r="G95" i="16"/>
  <c r="E108" i="16"/>
  <c r="I51" i="16"/>
  <c r="E308" i="16"/>
  <c r="F94" i="16"/>
  <c r="F99" i="16"/>
  <c r="G98" i="16"/>
  <c r="E131" i="16"/>
  <c r="H73" i="16"/>
  <c r="F108" i="16"/>
  <c r="G103" i="16"/>
  <c r="E72" i="16"/>
  <c r="G108" i="16"/>
  <c r="G97" i="16"/>
  <c r="E197" i="16"/>
  <c r="F100" i="16"/>
  <c r="D263" i="16"/>
  <c r="H109" i="16"/>
  <c r="H4" i="5"/>
  <c r="G109" i="16"/>
  <c r="I109" i="16"/>
  <c r="D264" i="16"/>
  <c r="H264" i="16"/>
  <c r="D72" i="16"/>
  <c r="D176" i="16"/>
  <c r="H176" i="16"/>
  <c r="D197" i="16"/>
  <c r="F101" i="16"/>
  <c r="D108" i="16"/>
  <c r="D49" i="16"/>
  <c r="F95" i="16"/>
  <c r="G101" i="16"/>
  <c r="G99" i="16"/>
  <c r="H108" i="16"/>
  <c r="I108" i="16"/>
  <c r="E153" i="16"/>
  <c r="G72" i="16"/>
  <c r="I72" i="16"/>
  <c r="D175" i="16"/>
  <c r="F96" i="16"/>
  <c r="F72" i="16"/>
  <c r="H72" i="16"/>
  <c r="H49" i="16"/>
  <c r="H14" i="16"/>
  <c r="I24" i="16"/>
  <c r="I14" i="16"/>
  <c r="H17" i="16"/>
  <c r="I13" i="16"/>
  <c r="I42" i="16"/>
  <c r="I18" i="16"/>
  <c r="H16" i="16"/>
  <c r="I21" i="16"/>
  <c r="H41" i="16"/>
  <c r="H7" i="16"/>
  <c r="H22" i="16"/>
  <c r="L35" i="1"/>
  <c r="AB35" i="1"/>
  <c r="AR35" i="1"/>
  <c r="BH35" i="1"/>
  <c r="D31" i="16"/>
  <c r="D98" i="16"/>
  <c r="H98" i="16"/>
  <c r="F34" i="16"/>
  <c r="M35" i="1"/>
  <c r="AC35" i="1"/>
  <c r="AS35" i="1"/>
  <c r="BI35" i="1"/>
  <c r="E31" i="16"/>
  <c r="E98" i="16"/>
  <c r="I98" i="16"/>
  <c r="G34" i="16"/>
  <c r="N35" i="1"/>
  <c r="AD35" i="1"/>
  <c r="AT35" i="1"/>
  <c r="D95" i="16"/>
  <c r="H95" i="16"/>
  <c r="D28" i="16"/>
  <c r="F31" i="16"/>
  <c r="E28" i="16"/>
  <c r="E95" i="16"/>
  <c r="I95" i="16"/>
  <c r="G31" i="16"/>
  <c r="F28" i="16"/>
  <c r="D33" i="16"/>
  <c r="D100" i="16"/>
  <c r="H100" i="16"/>
  <c r="G28" i="16"/>
  <c r="E33" i="16"/>
  <c r="E100" i="16"/>
  <c r="I100" i="16"/>
  <c r="D97" i="16"/>
  <c r="H97" i="16"/>
  <c r="D30" i="16"/>
  <c r="F33" i="16"/>
  <c r="S35" i="1"/>
  <c r="AI35" i="1"/>
  <c r="AY35" i="1"/>
  <c r="E30" i="16"/>
  <c r="E97" i="16"/>
  <c r="I97" i="16"/>
  <c r="G33" i="16"/>
  <c r="F43" i="16"/>
  <c r="D27" i="16"/>
  <c r="D94" i="16"/>
  <c r="H94" i="16"/>
  <c r="F30" i="16"/>
  <c r="D35" i="16"/>
  <c r="H35" i="16"/>
  <c r="D102" i="16"/>
  <c r="H102" i="16"/>
  <c r="E27" i="16"/>
  <c r="E94" i="16"/>
  <c r="I94" i="16"/>
  <c r="G43" i="16"/>
  <c r="G30" i="16"/>
  <c r="E35" i="16"/>
  <c r="I35" i="16"/>
  <c r="E102" i="16"/>
  <c r="I102" i="16"/>
  <c r="F27" i="16"/>
  <c r="D99" i="16"/>
  <c r="H99" i="16"/>
  <c r="D32" i="16"/>
  <c r="G27" i="16"/>
  <c r="E99" i="16"/>
  <c r="I99" i="16"/>
  <c r="E32" i="16"/>
  <c r="I32" i="16"/>
  <c r="D29" i="16"/>
  <c r="D96" i="16"/>
  <c r="H96" i="16"/>
  <c r="F32" i="16"/>
  <c r="E96" i="16"/>
  <c r="I96" i="16"/>
  <c r="E29" i="16"/>
  <c r="F29" i="16"/>
  <c r="D101" i="16"/>
  <c r="H101" i="16"/>
  <c r="D34" i="16"/>
  <c r="K35" i="1"/>
  <c r="AA35" i="1"/>
  <c r="AQ35" i="1"/>
  <c r="BG35" i="1"/>
  <c r="G29" i="16"/>
  <c r="E101" i="16"/>
  <c r="I101" i="16"/>
  <c r="E34" i="16"/>
  <c r="H27" i="16"/>
  <c r="I34" i="16"/>
  <c r="H31" i="16"/>
  <c r="H32" i="16"/>
  <c r="I33" i="16"/>
  <c r="I31" i="16"/>
  <c r="H28" i="16"/>
  <c r="E36" i="16"/>
  <c r="E43" i="16"/>
  <c r="I43" i="16"/>
  <c r="E103" i="16"/>
  <c r="I103" i="16"/>
  <c r="E35" i="1"/>
  <c r="H30" i="16"/>
  <c r="F36" i="16"/>
  <c r="F35" i="1"/>
  <c r="I27" i="16"/>
  <c r="H29" i="16"/>
  <c r="G36" i="16"/>
  <c r="G35" i="1"/>
  <c r="D103" i="16"/>
  <c r="H103" i="16"/>
  <c r="D35" i="1"/>
  <c r="D43" i="16"/>
  <c r="H43" i="16"/>
  <c r="D36" i="16"/>
  <c r="H33" i="16"/>
  <c r="I28" i="16"/>
  <c r="H34" i="16"/>
  <c r="I30" i="16"/>
  <c r="I29" i="16"/>
  <c r="H36" i="16"/>
  <c r="I36" i="16"/>
  <c r="F242" i="16"/>
  <c r="H242" i="16"/>
  <c r="F241" i="16"/>
  <c r="H241" i="16"/>
  <c r="F244" i="16"/>
  <c r="H244" i="16"/>
</calcChain>
</file>

<file path=xl/sharedStrings.xml><?xml version="1.0" encoding="utf-8"?>
<sst xmlns="http://schemas.openxmlformats.org/spreadsheetml/2006/main" count="1903" uniqueCount="374">
  <si>
    <t>총계</t>
  </si>
  <si>
    <t>총합계</t>
    <phoneticPr fontId="1" type="noConversion"/>
  </si>
  <si>
    <t>전</t>
    <phoneticPr fontId="1" type="noConversion"/>
  </si>
  <si>
    <t>답</t>
    <phoneticPr fontId="1" type="noConversion"/>
  </si>
  <si>
    <t>면적</t>
    <phoneticPr fontId="1" type="noConversion"/>
  </si>
  <si>
    <t>과수원</t>
    <phoneticPr fontId="1" type="noConversion"/>
  </si>
  <si>
    <t>목장용지</t>
    <phoneticPr fontId="1" type="noConversion"/>
  </si>
  <si>
    <t>임야</t>
    <phoneticPr fontId="1" type="noConversion"/>
  </si>
  <si>
    <t>광천지</t>
    <phoneticPr fontId="1" type="noConversion"/>
  </si>
  <si>
    <t>염전</t>
    <phoneticPr fontId="1" type="noConversion"/>
  </si>
  <si>
    <t>대</t>
    <phoneticPr fontId="1" type="noConversion"/>
  </si>
  <si>
    <t>공장용지</t>
    <phoneticPr fontId="1" type="noConversion"/>
  </si>
  <si>
    <t>학교용지</t>
    <phoneticPr fontId="1" type="noConversion"/>
  </si>
  <si>
    <t>주차장</t>
    <phoneticPr fontId="1" type="noConversion"/>
  </si>
  <si>
    <t>주유소용지</t>
    <phoneticPr fontId="1" type="noConversion"/>
  </si>
  <si>
    <t>창고용지</t>
    <phoneticPr fontId="1" type="noConversion"/>
  </si>
  <si>
    <t>도로</t>
    <phoneticPr fontId="1" type="noConversion"/>
  </si>
  <si>
    <t>철도용지</t>
    <phoneticPr fontId="1" type="noConversion"/>
  </si>
  <si>
    <t>제방</t>
    <phoneticPr fontId="1" type="noConversion"/>
  </si>
  <si>
    <t>하천</t>
    <phoneticPr fontId="1" type="noConversion"/>
  </si>
  <si>
    <t>구거</t>
    <phoneticPr fontId="1" type="noConversion"/>
  </si>
  <si>
    <t>유지</t>
    <phoneticPr fontId="1" type="noConversion"/>
  </si>
  <si>
    <t>양어장</t>
    <phoneticPr fontId="1" type="noConversion"/>
  </si>
  <si>
    <t>종교용지</t>
    <phoneticPr fontId="1" type="noConversion"/>
  </si>
  <si>
    <t>사적지</t>
    <phoneticPr fontId="1" type="noConversion"/>
  </si>
  <si>
    <t>묘지</t>
    <phoneticPr fontId="1" type="noConversion"/>
  </si>
  <si>
    <t>잡종지</t>
    <phoneticPr fontId="1" type="noConversion"/>
  </si>
  <si>
    <t>수도용지</t>
    <phoneticPr fontId="1" type="noConversion"/>
  </si>
  <si>
    <t>공원</t>
    <phoneticPr fontId="1" type="noConversion"/>
  </si>
  <si>
    <t>체육용지</t>
    <phoneticPr fontId="1" type="noConversion"/>
  </si>
  <si>
    <t>유원지</t>
    <phoneticPr fontId="1" type="noConversion"/>
  </si>
  <si>
    <t>계</t>
    <phoneticPr fontId="1" type="noConversion"/>
  </si>
  <si>
    <t>합계</t>
    <phoneticPr fontId="1" type="noConversion"/>
  </si>
  <si>
    <t>계</t>
    <phoneticPr fontId="1" type="noConversion"/>
  </si>
  <si>
    <t>전년도총계</t>
    <phoneticPr fontId="1" type="noConversion"/>
  </si>
  <si>
    <t>증감</t>
    <phoneticPr fontId="1" type="noConversion"/>
  </si>
  <si>
    <t xml:space="preserve">                   지목별 
행정구역명</t>
    <phoneticPr fontId="1" type="noConversion"/>
  </si>
  <si>
    <t>지번수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</si>
  <si>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</si>
  <si>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</si>
  <si>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</si>
  <si>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</si>
  <si>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</si>
  <si>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</si>
  <si>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</si>
  <si>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</si>
  <si>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소계</t>
  </si>
  <si>
    <t>합계</t>
  </si>
  <si>
    <t xml:space="preserve">                   지목별 
행정구역명</t>
    <phoneticPr fontId="1" type="noConversion"/>
  </si>
  <si>
    <t>면적</t>
  </si>
  <si>
    <r>
      <t>(단위 : ㎡,</t>
    </r>
    <r>
      <rPr>
        <sz val="11"/>
        <rFont val="돋움"/>
        <family val="3"/>
        <charset val="129"/>
      </rPr>
      <t xml:space="preserve"> </t>
    </r>
    <r>
      <rPr>
        <sz val="10"/>
        <color indexed="8"/>
        <rFont val="Arial"/>
        <family val="2"/>
      </rPr>
      <t>필지)</t>
    </r>
    <phoneticPr fontId="1" type="noConversion"/>
  </si>
  <si>
    <t>1. 지적공부등록지 총괄</t>
    <phoneticPr fontId="1" type="noConversion"/>
  </si>
  <si>
    <t>2. 시·도별 지적공부등록지 현황</t>
    <phoneticPr fontId="1" type="noConversion"/>
  </si>
  <si>
    <t>2-1. 토지대장등록지 현황</t>
    <phoneticPr fontId="1" type="noConversion"/>
  </si>
  <si>
    <t>2-2. 임야대장등록지 현황</t>
    <phoneticPr fontId="1" type="noConversion"/>
  </si>
  <si>
    <t>3. 소유구분별 지적공부등록지 현황</t>
    <phoneticPr fontId="1" type="noConversion"/>
  </si>
  <si>
    <t>3-1. 소유구분별 지적공부등록지 현황[개인]</t>
    <phoneticPr fontId="1" type="noConversion"/>
  </si>
  <si>
    <t>3-2. 소유구분별 지적공부등록지 현황[국유지]</t>
    <phoneticPr fontId="1" type="noConversion"/>
  </si>
  <si>
    <t>3-3. 소유구분별 지적공부등록지 현황[도유지]</t>
    <phoneticPr fontId="1" type="noConversion"/>
  </si>
  <si>
    <t>3-4. 소유구분별 지적공부등록지 현황[군유지]</t>
    <phoneticPr fontId="1" type="noConversion"/>
  </si>
  <si>
    <t>3-5. 소유구분별 지적공부등록지 현황[법인]</t>
    <phoneticPr fontId="1" type="noConversion"/>
  </si>
  <si>
    <t>3-6. 소유구분별 지적공부등록지 현황[종중]</t>
    <phoneticPr fontId="1" type="noConversion"/>
  </si>
  <si>
    <t>3-7. 소유구분별 지적공부등록지 현황[종교단체]</t>
    <phoneticPr fontId="1" type="noConversion"/>
  </si>
  <si>
    <t>3-8. 소유구분별 지적공부등록지 현황[기타단체]</t>
    <phoneticPr fontId="1" type="noConversion"/>
  </si>
  <si>
    <t>기타</t>
    <phoneticPr fontId="1" type="noConversion"/>
  </si>
  <si>
    <t>3-9. 소유구분별 지적공부등록지 현황[기타]</t>
    <phoneticPr fontId="1" type="noConversion"/>
  </si>
  <si>
    <t>1. 지적공부 등록지 현황 총괄</t>
    <phoneticPr fontId="16" type="noConversion"/>
  </si>
  <si>
    <t>1.1 총합계 검증 (가로)</t>
    <phoneticPr fontId="16" type="noConversion"/>
  </si>
  <si>
    <t>구분</t>
    <phoneticPr fontId="16" type="noConversion"/>
  </si>
  <si>
    <t>총계</t>
    <phoneticPr fontId="16" type="noConversion"/>
  </si>
  <si>
    <t>합계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</si>
  <si>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</si>
  <si>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</si>
  <si>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</si>
  <si>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개인</t>
    <phoneticPr fontId="16" type="noConversion"/>
  </si>
  <si>
    <t>국유지</t>
    <phoneticPr fontId="16" type="noConversion"/>
  </si>
  <si>
    <t>도유지</t>
    <phoneticPr fontId="16" type="noConversion"/>
  </si>
  <si>
    <t>군유지</t>
    <phoneticPr fontId="16" type="noConversion"/>
  </si>
  <si>
    <t>법인</t>
    <phoneticPr fontId="16" type="noConversion"/>
  </si>
  <si>
    <t>종중</t>
    <phoneticPr fontId="16" type="noConversion"/>
  </si>
  <si>
    <t>종교단체</t>
    <phoneticPr fontId="16" type="noConversion"/>
  </si>
  <si>
    <t>기타단체</t>
    <phoneticPr fontId="16" type="noConversion"/>
  </si>
  <si>
    <t>소계</t>
    <phoneticPr fontId="16" type="noConversion"/>
  </si>
  <si>
    <t>개인</t>
    <phoneticPr fontId="16" type="noConversion"/>
  </si>
  <si>
    <t>국유지</t>
    <phoneticPr fontId="16" type="noConversion"/>
  </si>
  <si>
    <t>도유지</t>
    <phoneticPr fontId="16" type="noConversion"/>
  </si>
  <si>
    <t>군유지</t>
    <phoneticPr fontId="16" type="noConversion"/>
  </si>
  <si>
    <t>법인</t>
    <phoneticPr fontId="16" type="noConversion"/>
  </si>
  <si>
    <t>종중</t>
    <phoneticPr fontId="16" type="noConversion"/>
  </si>
  <si>
    <t>종교단체</t>
    <phoneticPr fontId="16" type="noConversion"/>
  </si>
  <si>
    <t>기타단체</t>
    <phoneticPr fontId="16" type="noConversion"/>
  </si>
  <si>
    <t>소계</t>
    <phoneticPr fontId="16" type="noConversion"/>
  </si>
  <si>
    <t>개인</t>
    <phoneticPr fontId="16" type="noConversion"/>
  </si>
  <si>
    <t>국유지</t>
    <phoneticPr fontId="16" type="noConversion"/>
  </si>
  <si>
    <t>도유지</t>
    <phoneticPr fontId="16" type="noConversion"/>
  </si>
  <si>
    <t>군유지</t>
    <phoneticPr fontId="16" type="noConversion"/>
  </si>
  <si>
    <t>법인</t>
    <phoneticPr fontId="16" type="noConversion"/>
  </si>
  <si>
    <t>종중</t>
    <phoneticPr fontId="16" type="noConversion"/>
  </si>
  <si>
    <t>종교단체</t>
    <phoneticPr fontId="16" type="noConversion"/>
  </si>
  <si>
    <t>기타단체</t>
    <phoneticPr fontId="16" type="noConversion"/>
  </si>
  <si>
    <t>소계</t>
    <phoneticPr fontId="16" type="noConversion"/>
  </si>
  <si>
    <t>1.2 총합계 검증(세로)</t>
    <phoneticPr fontId="16" type="noConversion"/>
  </si>
  <si>
    <t>구분</t>
    <phoneticPr fontId="16" type="noConversion"/>
  </si>
  <si>
    <t>소계</t>
    <phoneticPr fontId="16" type="noConversion"/>
  </si>
  <si>
    <t>합계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</si>
  <si>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</si>
  <si>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</si>
  <si>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</si>
  <si>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토지대장</t>
    <phoneticPr fontId="16" type="noConversion"/>
  </si>
  <si>
    <t>임야대장</t>
    <phoneticPr fontId="16" type="noConversion"/>
  </si>
  <si>
    <t>총계</t>
    <phoneticPr fontId="16" type="noConversion"/>
  </si>
  <si>
    <t>2. 지적공부등록지현황_시도별</t>
    <phoneticPr fontId="16" type="noConversion"/>
  </si>
  <si>
    <t>2.1 가로 검증</t>
    <phoneticPr fontId="16" type="noConversion"/>
  </si>
  <si>
    <t>계</t>
    <phoneticPr fontId="16" type="noConversion"/>
  </si>
  <si>
    <t>합계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</si>
  <si>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</si>
  <si>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</si>
  <si>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</si>
  <si>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서울특별시</t>
    <phoneticPr fontId="16" type="noConversion"/>
  </si>
  <si>
    <t>부산광역시</t>
    <phoneticPr fontId="16" type="noConversion"/>
  </si>
  <si>
    <t>대구광역시</t>
    <phoneticPr fontId="16" type="noConversion"/>
  </si>
  <si>
    <t>인천광역시</t>
    <phoneticPr fontId="16" type="noConversion"/>
  </si>
  <si>
    <t>광주광역시</t>
    <phoneticPr fontId="16" type="noConversion"/>
  </si>
  <si>
    <t>대전광역시</t>
    <phoneticPr fontId="16" type="noConversion"/>
  </si>
  <si>
    <t>울산광역시</t>
    <phoneticPr fontId="16" type="noConversion"/>
  </si>
  <si>
    <t>세종시</t>
    <phoneticPr fontId="16" type="noConversion"/>
  </si>
  <si>
    <t>경기도</t>
    <phoneticPr fontId="16" type="noConversion"/>
  </si>
  <si>
    <t>강원도</t>
    <phoneticPr fontId="16" type="noConversion"/>
  </si>
  <si>
    <t>충청북도</t>
    <phoneticPr fontId="16" type="noConversion"/>
  </si>
  <si>
    <t>충청남도</t>
    <phoneticPr fontId="16" type="noConversion"/>
  </si>
  <si>
    <t>전라북도</t>
    <phoneticPr fontId="16" type="noConversion"/>
  </si>
  <si>
    <t>전라남도</t>
    <phoneticPr fontId="16" type="noConversion"/>
  </si>
  <si>
    <t>경상북도</t>
    <phoneticPr fontId="16" type="noConversion"/>
  </si>
  <si>
    <t>경상남도</t>
    <phoneticPr fontId="16" type="noConversion"/>
  </si>
  <si>
    <t>제주도</t>
    <phoneticPr fontId="16" type="noConversion"/>
  </si>
  <si>
    <t>3. 소유구분별 지적공부등록지현황</t>
    <phoneticPr fontId="16" type="noConversion"/>
  </si>
  <si>
    <t>3.1 가로검증</t>
    <phoneticPr fontId="16" type="noConversion"/>
  </si>
  <si>
    <t>계</t>
    <phoneticPr fontId="16" type="noConversion"/>
  </si>
  <si>
    <t>서울특별시</t>
    <phoneticPr fontId="16" type="noConversion"/>
  </si>
  <si>
    <t>부산광역시</t>
    <phoneticPr fontId="16" type="noConversion"/>
  </si>
  <si>
    <t>대구광역시</t>
    <phoneticPr fontId="16" type="noConversion"/>
  </si>
  <si>
    <t>인천광역시</t>
    <phoneticPr fontId="16" type="noConversion"/>
  </si>
  <si>
    <t>대전광역시</t>
    <phoneticPr fontId="16" type="noConversion"/>
  </si>
  <si>
    <t>경기도</t>
    <phoneticPr fontId="16" type="noConversion"/>
  </si>
  <si>
    <t>강원도</t>
    <phoneticPr fontId="16" type="noConversion"/>
  </si>
  <si>
    <t>충청북도</t>
    <phoneticPr fontId="16" type="noConversion"/>
  </si>
  <si>
    <t>충청남도</t>
    <phoneticPr fontId="16" type="noConversion"/>
  </si>
  <si>
    <t>전라북도</t>
    <phoneticPr fontId="16" type="noConversion"/>
  </si>
  <si>
    <t>전라남도</t>
    <phoneticPr fontId="16" type="noConversion"/>
  </si>
  <si>
    <t>경상북도</t>
    <phoneticPr fontId="16" type="noConversion"/>
  </si>
  <si>
    <t>경상남도</t>
    <phoneticPr fontId="16" type="noConversion"/>
  </si>
  <si>
    <t>제주도</t>
    <phoneticPr fontId="16" type="noConversion"/>
  </si>
  <si>
    <t>3.2 지적공부등록지 총괄 비교 검증</t>
    <phoneticPr fontId="16" type="noConversion"/>
  </si>
  <si>
    <t>구분</t>
    <phoneticPr fontId="16" type="noConversion"/>
  </si>
  <si>
    <t>1.지적공부등록지 총괄</t>
    <phoneticPr fontId="16" type="noConversion"/>
  </si>
  <si>
    <t>3.소유구분별지적공부등록지현황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</si>
  <si>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</si>
  <si>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</si>
  <si>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</si>
  <si>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개인</t>
    <phoneticPr fontId="16" type="noConversion"/>
  </si>
  <si>
    <t>국유지</t>
    <phoneticPr fontId="16" type="noConversion"/>
  </si>
  <si>
    <t>도유지</t>
    <phoneticPr fontId="16" type="noConversion"/>
  </si>
  <si>
    <t>군유지</t>
    <phoneticPr fontId="16" type="noConversion"/>
  </si>
  <si>
    <t>법인</t>
    <phoneticPr fontId="16" type="noConversion"/>
  </si>
  <si>
    <t>종중</t>
    <phoneticPr fontId="16" type="noConversion"/>
  </si>
  <si>
    <t>기타단체</t>
    <phoneticPr fontId="16" type="noConversion"/>
  </si>
  <si>
    <t>3.3 지적공부등록지 시도별 비교 검증</t>
    <phoneticPr fontId="16" type="noConversion"/>
  </si>
  <si>
    <t>구분</t>
    <phoneticPr fontId="16" type="noConversion"/>
  </si>
  <si>
    <t>2.지적공부등록지 시도별</t>
    <phoneticPr fontId="16" type="noConversion"/>
  </si>
  <si>
    <t>3.소유구분별 지적공부등록지현황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</si>
  <si>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</si>
  <si>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</si>
  <si>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</si>
  <si>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합계</t>
    <phoneticPr fontId="16" type="noConversion"/>
  </si>
  <si>
    <t>서울특별시</t>
    <phoneticPr fontId="16" type="noConversion"/>
  </si>
  <si>
    <t>부산광역시</t>
    <phoneticPr fontId="16" type="noConversion"/>
  </si>
  <si>
    <t>대구광역시</t>
    <phoneticPr fontId="16" type="noConversion"/>
  </si>
  <si>
    <t>인천광역시</t>
    <phoneticPr fontId="16" type="noConversion"/>
  </si>
  <si>
    <t>광주광역시</t>
    <phoneticPr fontId="16" type="noConversion"/>
  </si>
  <si>
    <t>세종시</t>
    <phoneticPr fontId="16" type="noConversion"/>
  </si>
  <si>
    <t>경기도</t>
    <phoneticPr fontId="16" type="noConversion"/>
  </si>
  <si>
    <t>강원도</t>
    <phoneticPr fontId="16" type="noConversion"/>
  </si>
  <si>
    <t>충청북도</t>
    <phoneticPr fontId="16" type="noConversion"/>
  </si>
  <si>
    <t>충청남도</t>
    <phoneticPr fontId="16" type="noConversion"/>
  </si>
  <si>
    <t>경상남도</t>
    <phoneticPr fontId="16" type="noConversion"/>
  </si>
  <si>
    <t>제주도</t>
    <phoneticPr fontId="16" type="noConversion"/>
  </si>
  <si>
    <t>3.5 지적공부등록지 소유구분(개인) 검증</t>
    <phoneticPr fontId="16" type="noConversion"/>
  </si>
  <si>
    <t>3.소유구분별 지적공부등록지현황</t>
    <phoneticPr fontId="16" type="noConversion"/>
  </si>
  <si>
    <t>3-3 소유(개인)</t>
    <phoneticPr fontId="16" type="noConversion"/>
  </si>
  <si>
    <t>부산광역시</t>
    <phoneticPr fontId="16" type="noConversion"/>
  </si>
  <si>
    <t>대구광역시</t>
    <phoneticPr fontId="16" type="noConversion"/>
  </si>
  <si>
    <t>인천광역시</t>
    <phoneticPr fontId="16" type="noConversion"/>
  </si>
  <si>
    <t>대전광역시</t>
    <phoneticPr fontId="16" type="noConversion"/>
  </si>
  <si>
    <t>강원도</t>
    <phoneticPr fontId="16" type="noConversion"/>
  </si>
  <si>
    <t>충청북도</t>
    <phoneticPr fontId="16" type="noConversion"/>
  </si>
  <si>
    <t>충청남도</t>
    <phoneticPr fontId="16" type="noConversion"/>
  </si>
  <si>
    <t>3.6 지적공부등록지 소유구분(국유지) 검증</t>
    <phoneticPr fontId="16" type="noConversion"/>
  </si>
  <si>
    <t>구분</t>
    <phoneticPr fontId="16" type="noConversion"/>
  </si>
  <si>
    <t>3.소유구분별 지적공부등록지현황</t>
    <phoneticPr fontId="16" type="noConversion"/>
  </si>
  <si>
    <t>3-4 소유(국유지)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</si>
  <si>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</si>
  <si>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</si>
  <si>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</si>
  <si>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합계</t>
    <phoneticPr fontId="16" type="noConversion"/>
  </si>
  <si>
    <t>서울특별시</t>
    <phoneticPr fontId="16" type="noConversion"/>
  </si>
  <si>
    <t>부산광역시</t>
    <phoneticPr fontId="16" type="noConversion"/>
  </si>
  <si>
    <t>대전광역시</t>
    <phoneticPr fontId="16" type="noConversion"/>
  </si>
  <si>
    <t>울산광역시</t>
    <phoneticPr fontId="16" type="noConversion"/>
  </si>
  <si>
    <t>세종시</t>
    <phoneticPr fontId="16" type="noConversion"/>
  </si>
  <si>
    <t>경기도</t>
    <phoneticPr fontId="16" type="noConversion"/>
  </si>
  <si>
    <t>충청남도</t>
    <phoneticPr fontId="16" type="noConversion"/>
  </si>
  <si>
    <t>전라남도</t>
    <phoneticPr fontId="16" type="noConversion"/>
  </si>
  <si>
    <t>경상남도</t>
    <phoneticPr fontId="16" type="noConversion"/>
  </si>
  <si>
    <t>서울특별시</t>
    <phoneticPr fontId="16" type="noConversion"/>
  </si>
  <si>
    <t>인천광역시</t>
    <phoneticPr fontId="16" type="noConversion"/>
  </si>
  <si>
    <t>충청북도</t>
    <phoneticPr fontId="16" type="noConversion"/>
  </si>
  <si>
    <t>구분</t>
    <phoneticPr fontId="16" type="noConversion"/>
  </si>
  <si>
    <t>3.소유구분별 지적공부등록지현황</t>
    <phoneticPr fontId="16" type="noConversion"/>
  </si>
  <si>
    <t>3-6 소유(도유지)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</si>
  <si>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</si>
  <si>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</si>
  <si>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</si>
  <si>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합계</t>
    <phoneticPr fontId="16" type="noConversion"/>
  </si>
  <si>
    <t>인천광역시</t>
    <phoneticPr fontId="16" type="noConversion"/>
  </si>
  <si>
    <t>광주광역시</t>
    <phoneticPr fontId="16" type="noConversion"/>
  </si>
  <si>
    <t>울산광역시</t>
    <phoneticPr fontId="16" type="noConversion"/>
  </si>
  <si>
    <t>세종시</t>
    <phoneticPr fontId="16" type="noConversion"/>
  </si>
  <si>
    <t>충청북도</t>
    <phoneticPr fontId="16" type="noConversion"/>
  </si>
  <si>
    <t>충청남도</t>
    <phoneticPr fontId="16" type="noConversion"/>
  </si>
  <si>
    <t>경상북도</t>
    <phoneticPr fontId="16" type="noConversion"/>
  </si>
  <si>
    <t>구분</t>
    <phoneticPr fontId="16" type="noConversion"/>
  </si>
  <si>
    <t>3.소유구분별 지적공부등록지현황</t>
    <phoneticPr fontId="16" type="noConversion"/>
  </si>
  <si>
    <t>3-7 소유(군유지)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</si>
  <si>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</si>
  <si>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</si>
  <si>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</si>
  <si>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합계</t>
    <phoneticPr fontId="16" type="noConversion"/>
  </si>
  <si>
    <t>서울특별시</t>
    <phoneticPr fontId="16" type="noConversion"/>
  </si>
  <si>
    <t>대구광역시</t>
    <phoneticPr fontId="16" type="noConversion"/>
  </si>
  <si>
    <t>울산광역시</t>
    <phoneticPr fontId="16" type="noConversion"/>
  </si>
  <si>
    <t>세종시</t>
    <phoneticPr fontId="16" type="noConversion"/>
  </si>
  <si>
    <t>강원도</t>
    <phoneticPr fontId="16" type="noConversion"/>
  </si>
  <si>
    <t>전라남도</t>
    <phoneticPr fontId="16" type="noConversion"/>
  </si>
  <si>
    <t>경상북도</t>
    <phoneticPr fontId="16" type="noConversion"/>
  </si>
  <si>
    <t>제주도</t>
    <phoneticPr fontId="16" type="noConversion"/>
  </si>
  <si>
    <t>대구광역시</t>
    <phoneticPr fontId="16" type="noConversion"/>
  </si>
  <si>
    <t>경상남도</t>
    <phoneticPr fontId="16" type="noConversion"/>
  </si>
  <si>
    <t>제주도</t>
    <phoneticPr fontId="16" type="noConversion"/>
  </si>
  <si>
    <t>구분</t>
    <phoneticPr fontId="16" type="noConversion"/>
  </si>
  <si>
    <t>3.소유구분별 지적공부등록지현황</t>
    <phoneticPr fontId="16" type="noConversion"/>
  </si>
  <si>
    <t>3-9 소유(종중)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</si>
  <si>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</si>
  <si>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</si>
  <si>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</si>
  <si>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합계</t>
    <phoneticPr fontId="16" type="noConversion"/>
  </si>
  <si>
    <t>부산광역시</t>
    <phoneticPr fontId="16" type="noConversion"/>
  </si>
  <si>
    <t>인천광역시</t>
    <phoneticPr fontId="16" type="noConversion"/>
  </si>
  <si>
    <t>경기도</t>
    <phoneticPr fontId="16" type="noConversion"/>
  </si>
  <si>
    <t>강원도</t>
    <phoneticPr fontId="16" type="noConversion"/>
  </si>
  <si>
    <t>충청남도</t>
    <phoneticPr fontId="16" type="noConversion"/>
  </si>
  <si>
    <t>전라남도</t>
    <phoneticPr fontId="16" type="noConversion"/>
  </si>
  <si>
    <t>경상북도</t>
    <phoneticPr fontId="16" type="noConversion"/>
  </si>
  <si>
    <t>제주도</t>
    <phoneticPr fontId="16" type="noConversion"/>
  </si>
  <si>
    <t>3-10 소유(종교단체)</t>
    <phoneticPr fontId="16" type="noConversion"/>
  </si>
  <si>
    <t>서울특별시</t>
    <phoneticPr fontId="16" type="noConversion"/>
  </si>
  <si>
    <t>부산광역시</t>
    <phoneticPr fontId="16" type="noConversion"/>
  </si>
  <si>
    <t>인천광역시</t>
    <phoneticPr fontId="16" type="noConversion"/>
  </si>
  <si>
    <t>대전광역시</t>
    <phoneticPr fontId="16" type="noConversion"/>
  </si>
  <si>
    <t>울산광역시</t>
    <phoneticPr fontId="16" type="noConversion"/>
  </si>
  <si>
    <t>경기도</t>
    <phoneticPr fontId="16" type="noConversion"/>
  </si>
  <si>
    <t>충청북도</t>
    <phoneticPr fontId="16" type="noConversion"/>
  </si>
  <si>
    <t>경상남도</t>
    <phoneticPr fontId="16" type="noConversion"/>
  </si>
  <si>
    <t>3-11 소유(기타단체)</t>
    <phoneticPr fontId="16" type="noConversion"/>
  </si>
  <si>
    <t>서울특별시</t>
    <phoneticPr fontId="16" type="noConversion"/>
  </si>
  <si>
    <t>부산광역시</t>
    <phoneticPr fontId="16" type="noConversion"/>
  </si>
  <si>
    <t>대구광역시</t>
    <phoneticPr fontId="16" type="noConversion"/>
  </si>
  <si>
    <t>인천광역시</t>
    <phoneticPr fontId="16" type="noConversion"/>
  </si>
  <si>
    <t>광주광역시</t>
    <phoneticPr fontId="16" type="noConversion"/>
  </si>
  <si>
    <t>세종시</t>
    <phoneticPr fontId="16" type="noConversion"/>
  </si>
  <si>
    <t>강원도</t>
    <phoneticPr fontId="16" type="noConversion"/>
  </si>
  <si>
    <t>충청북도</t>
    <phoneticPr fontId="16" type="noConversion"/>
  </si>
  <si>
    <t>경상북도</t>
    <phoneticPr fontId="16" type="noConversion"/>
  </si>
  <si>
    <t>경상남도</t>
    <phoneticPr fontId="16" type="noConversion"/>
  </si>
  <si>
    <t>제주도</t>
    <phoneticPr fontId="16" type="noConversion"/>
  </si>
  <si>
    <t>구분</t>
    <phoneticPr fontId="16" type="noConversion"/>
  </si>
  <si>
    <t>2.지적공부등록지 시도별</t>
    <phoneticPr fontId="16" type="noConversion"/>
  </si>
  <si>
    <t>검증</t>
    <phoneticPr fontId="16" type="noConversion"/>
  </si>
  <si>
    <t>면적</t>
    <phoneticPr fontId="16" type="noConversion"/>
  </si>
  <si>
    <t>지번수</t>
    <phoneticPr fontId="16" type="noConversion"/>
  </si>
  <si>
    <t>합계</t>
    <phoneticPr fontId="16" type="noConversion"/>
  </si>
  <si>
    <t>대전광역시</t>
    <phoneticPr fontId="16" type="noConversion"/>
  </si>
  <si>
    <t>울산광역시</t>
    <phoneticPr fontId="16" type="noConversion"/>
  </si>
  <si>
    <t>전라북도</t>
    <phoneticPr fontId="16" type="noConversion"/>
  </si>
  <si>
    <t>전라남도</t>
    <phoneticPr fontId="16" type="noConversion"/>
  </si>
  <si>
    <t>기타</t>
    <phoneticPr fontId="16" type="noConversion"/>
  </si>
  <si>
    <t>기타</t>
    <phoneticPr fontId="16" type="noConversion"/>
  </si>
  <si>
    <t>토지대장</t>
    <phoneticPr fontId="16" type="noConversion"/>
  </si>
  <si>
    <t>임야대장</t>
    <phoneticPr fontId="16" type="noConversion"/>
  </si>
  <si>
    <t>계</t>
    <phoneticPr fontId="16" type="noConversion"/>
  </si>
  <si>
    <t>3.7 지적공부등록지 소유구분(도유지) 검증</t>
    <phoneticPr fontId="16" type="noConversion"/>
  </si>
  <si>
    <t>3.8 지적공부등록지 소유구분(군유지) 검증</t>
    <phoneticPr fontId="16" type="noConversion"/>
  </si>
  <si>
    <t>3.9 지적공부등록지 소유구분(법인) 검증</t>
    <phoneticPr fontId="16" type="noConversion"/>
  </si>
  <si>
    <t>3.10 지적공부등록지 소유구분(종중) 검증</t>
    <phoneticPr fontId="16" type="noConversion"/>
  </si>
  <si>
    <t>3.11 지적공부등록지 소유구분(종교단체) 검증</t>
    <phoneticPr fontId="16" type="noConversion"/>
  </si>
  <si>
    <t>3.12 지적공부등록지 소유구분(기타단체) 검증</t>
    <phoneticPr fontId="16" type="noConversion"/>
  </si>
  <si>
    <t>3.12 지적공부등록지 소유구분(기타) 검증</t>
    <phoneticPr fontId="16" type="noConversion"/>
  </si>
  <si>
    <t>3-2 소유(기타)</t>
    <phoneticPr fontId="16" type="noConversion"/>
  </si>
  <si>
    <t>3-8 소유(법인)</t>
    <phoneticPr fontId="16" type="noConversion"/>
  </si>
  <si>
    <t>세종특별자치시</t>
  </si>
  <si>
    <t>경상북도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</si>
  <si>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</si>
  <si>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</si>
  <si>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</si>
  <si>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</si>
  <si>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</si>
  <si>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</si>
  <si>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</si>
  <si>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</si>
  <si>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</si>
  <si>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</si>
  <si>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</si>
  <si>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</si>
  <si>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</si>
  <si>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경상남도</t>
  </si>
  <si>
    <t>제주특별자치도</t>
  </si>
  <si>
    <t xml:space="preserve">                                 지목별
종별</t>
    <phoneticPr fontId="1" type="noConversion"/>
  </si>
  <si>
    <t>총합계</t>
    <phoneticPr fontId="1" type="noConversion"/>
  </si>
  <si>
    <t>전</t>
    <phoneticPr fontId="1" type="noConversion"/>
  </si>
  <si>
    <t>답</t>
    <phoneticPr fontId="1" type="noConversion"/>
  </si>
  <si>
    <t>과수원</t>
    <phoneticPr fontId="1" type="noConversion"/>
  </si>
  <si>
    <t>목장용지</t>
    <phoneticPr fontId="1" type="noConversion"/>
  </si>
  <si>
    <t>임야</t>
    <phoneticPr fontId="1" type="noConversion"/>
  </si>
  <si>
    <t>광천지</t>
    <phoneticPr fontId="1" type="noConversion"/>
  </si>
  <si>
    <t>염전</t>
    <phoneticPr fontId="1" type="noConversion"/>
  </si>
  <si>
    <t>대</t>
    <phoneticPr fontId="1" type="noConversion"/>
  </si>
  <si>
    <t>공장용지</t>
    <phoneticPr fontId="1" type="noConversion"/>
  </si>
  <si>
    <t>학교용지</t>
    <phoneticPr fontId="1" type="noConversion"/>
  </si>
  <si>
    <t>주차장</t>
    <phoneticPr fontId="1" type="noConversion"/>
  </si>
  <si>
    <t>주유소용지</t>
    <phoneticPr fontId="1" type="noConversion"/>
  </si>
  <si>
    <t>창고용지</t>
    <phoneticPr fontId="1" type="noConversion"/>
  </si>
  <si>
    <t>도로</t>
    <phoneticPr fontId="1" type="noConversion"/>
  </si>
  <si>
    <t>철도용지</t>
    <phoneticPr fontId="1" type="noConversion"/>
  </si>
  <si>
    <t>제방</t>
    <phoneticPr fontId="1" type="noConversion"/>
  </si>
  <si>
    <t>하천</t>
    <phoneticPr fontId="1" type="noConversion"/>
  </si>
  <si>
    <t>구거</t>
    <phoneticPr fontId="1" type="noConversion"/>
  </si>
  <si>
    <t>유지</t>
    <phoneticPr fontId="1" type="noConversion"/>
  </si>
  <si>
    <t>양어장</t>
    <phoneticPr fontId="1" type="noConversion"/>
  </si>
  <si>
    <t>수도용지</t>
    <phoneticPr fontId="1" type="noConversion"/>
  </si>
  <si>
    <t>공원</t>
    <phoneticPr fontId="1" type="noConversion"/>
  </si>
  <si>
    <t>체육용지</t>
    <phoneticPr fontId="1" type="noConversion"/>
  </si>
  <si>
    <t>유원지</t>
    <phoneticPr fontId="1" type="noConversion"/>
  </si>
  <si>
    <t>종교용지</t>
    <phoneticPr fontId="1" type="noConversion"/>
  </si>
  <si>
    <t>사적지</t>
    <phoneticPr fontId="1" type="noConversion"/>
  </si>
  <si>
    <t>묘지</t>
    <phoneticPr fontId="1" type="noConversion"/>
  </si>
  <si>
    <t>잡종지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</si>
  <si>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</si>
  <si>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</si>
  <si>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</si>
  <si>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</si>
  <si>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</si>
  <si>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</si>
  <si>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</si>
  <si>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</si>
  <si>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</si>
  <si>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</si>
  <si>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</si>
  <si>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</si>
  <si>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면적</t>
    <phoneticPr fontId="1" type="noConversion"/>
  </si>
  <si>
    <t>지적공부등록지</t>
    <phoneticPr fontId="1" type="noConversion"/>
  </si>
  <si>
    <t>토지대장등록지</t>
    <phoneticPr fontId="1" type="noConversion"/>
  </si>
  <si>
    <t>기타</t>
    <phoneticPr fontId="1" type="noConversion"/>
  </si>
  <si>
    <t>임야대장등록지</t>
    <phoneticPr fontId="1" type="noConversion"/>
  </si>
  <si>
    <t>기타</t>
    <phoneticPr fontId="1" type="noConversion"/>
  </si>
  <si>
    <t>소계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</si>
</sst>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0_);[Red]\(0\)"/>
    <numFmt numFmtId="178" formatCode="#,##0.0_);[Red]\(#,##0.0\)"/>
    <numFmt numFmtId="182" formatCode="#,##0.0_ "/>
    <numFmt numFmtId="184" formatCode="#,##0_ "/>
    <numFmt numFmtId="186" formatCode="_-* #,##0.0_-;\-* #,##0.0_-;_-* &quot;-&quot;_-;_-@_-"/>
    <numFmt numFmtId="187" formatCode="_(* #,##0.00_);_(* \(#,##0.00\);_(* &quot;-&quot;??_);_(@_)"/>
    <numFmt numFmtId="194" formatCode="_-* #,##0.0_-;\-* #,##0.0_-;_-* &quot;-&quot;?_-;_-@_-"/>
  </numFmts>
  <fonts count="21" x14ac:knownFonts="1"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26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1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537">
    <xf numFmtId="0" fontId="0" fillId="0" borderId="0"/>
    <xf numFmtId="9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187" fontId="3" fillId="0" borderId="0"/>
    <xf numFmtId="187" fontId="3" fillId="0" borderId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187" fontId="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4" fillId="0" borderId="0"/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3" fontId="4" fillId="0" borderId="0"/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3" fillId="0" borderId="0"/>
    <xf numFmtId="187" fontId="4" fillId="0" borderId="0"/>
    <xf numFmtId="43" fontId="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7" fontId="3" fillId="0" borderId="0"/>
    <xf numFmtId="187" fontId="3" fillId="0" borderId="0"/>
    <xf numFmtId="187" fontId="3" fillId="0" borderId="0"/>
    <xf numFmtId="187" fontId="3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7" fontId="3" fillId="0" borderId="0"/>
    <xf numFmtId="187" fontId="4" fillId="0" borderId="0"/>
    <xf numFmtId="43" fontId="4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87" fontId="3" fillId="0" borderId="0"/>
    <xf numFmtId="187" fontId="3" fillId="0" borderId="0"/>
    <xf numFmtId="187" fontId="3" fillId="0" borderId="0"/>
    <xf numFmtId="187" fontId="3" fillId="0" borderId="0"/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>
      <alignment vertical="center"/>
    </xf>
    <xf numFmtId="0" fontId="2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4" fillId="0" borderId="0"/>
    <xf numFmtId="0" fontId="4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>
      <alignment vertical="center"/>
    </xf>
    <xf numFmtId="0" fontId="2" fillId="0" borderId="0"/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0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20" fillId="0" borderId="0">
      <alignment vertical="center"/>
    </xf>
    <xf numFmtId="0" fontId="4" fillId="0" borderId="0"/>
    <xf numFmtId="0" fontId="20" fillId="0" borderId="0">
      <alignment vertical="center"/>
    </xf>
    <xf numFmtId="0" fontId="4" fillId="0" borderId="0"/>
    <xf numFmtId="0" fontId="20" fillId="0" borderId="0">
      <alignment vertical="center"/>
    </xf>
    <xf numFmtId="0" fontId="4" fillId="0" borderId="0"/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4" fillId="0" borderId="0"/>
    <xf numFmtId="0" fontId="2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0" fillId="0" borderId="0">
      <alignment vertical="center"/>
    </xf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2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82">
    <xf numFmtId="0" fontId="0" fillId="0" borderId="0" xfId="0"/>
    <xf numFmtId="0" fontId="2" fillId="0" borderId="0" xfId="1345" applyNumberFormat="1" applyFont="1" applyAlignment="1">
      <alignment horizontal="center" vertical="center"/>
    </xf>
    <xf numFmtId="0" fontId="2" fillId="2" borderId="1" xfId="1345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345" applyNumberFormat="1" applyFont="1" applyAlignment="1">
      <alignment horizontal="right" vertical="center"/>
    </xf>
    <xf numFmtId="0" fontId="2" fillId="0" borderId="0" xfId="1345" applyNumberFormat="1" applyFont="1" applyAlignment="1">
      <alignment horizontal="right"/>
    </xf>
    <xf numFmtId="0" fontId="2" fillId="0" borderId="0" xfId="1345" applyNumberFormat="1" applyFont="1" applyFill="1" applyAlignment="1">
      <alignment horizontal="right" vertical="center"/>
    </xf>
    <xf numFmtId="0" fontId="3" fillId="0" borderId="0" xfId="1345" applyNumberFormat="1" applyFont="1" applyAlignment="1">
      <alignment vertical="center"/>
    </xf>
    <xf numFmtId="0" fontId="0" fillId="0" borderId="0" xfId="1345" applyNumberFormat="1" applyFont="1" applyFill="1"/>
    <xf numFmtId="182" fontId="2" fillId="3" borderId="2" xfId="1345" applyNumberFormat="1" applyFont="1" applyFill="1" applyBorder="1" applyAlignment="1" applyProtection="1">
      <alignment horizontal="center" vertical="center"/>
      <protection locked="0"/>
    </xf>
    <xf numFmtId="182" fontId="0" fillId="0" borderId="0" xfId="1345" applyNumberFormat="1" applyFont="1"/>
    <xf numFmtId="182" fontId="3" fillId="0" borderId="0" xfId="1345" applyNumberFormat="1" applyFont="1" applyAlignment="1">
      <alignment vertical="center"/>
    </xf>
    <xf numFmtId="184" fontId="2" fillId="3" borderId="2" xfId="1345" applyNumberFormat="1" applyFont="1" applyFill="1" applyBorder="1" applyAlignment="1" applyProtection="1">
      <alignment horizontal="center" vertical="center"/>
      <protection locked="0"/>
    </xf>
    <xf numFmtId="184" fontId="0" fillId="0" borderId="0" xfId="1345" applyNumberFormat="1" applyFont="1"/>
    <xf numFmtId="184" fontId="3" fillId="0" borderId="0" xfId="1345" applyNumberFormat="1" applyFont="1" applyAlignment="1">
      <alignment vertical="center"/>
    </xf>
    <xf numFmtId="182" fontId="2" fillId="0" borderId="2" xfId="1345" applyNumberFormat="1" applyFont="1" applyBorder="1"/>
    <xf numFmtId="41" fontId="2" fillId="3" borderId="2" xfId="1345" applyFont="1" applyFill="1" applyBorder="1" applyAlignment="1" applyProtection="1">
      <alignment horizontal="center" vertical="center"/>
      <protection locked="0"/>
    </xf>
    <xf numFmtId="41" fontId="2" fillId="0" borderId="2" xfId="1345" applyFont="1" applyBorder="1"/>
    <xf numFmtId="41" fontId="0" fillId="0" borderId="0" xfId="1345" applyFont="1"/>
    <xf numFmtId="41" fontId="3" fillId="0" borderId="0" xfId="1345" applyFont="1" applyAlignment="1">
      <alignment vertical="center"/>
    </xf>
    <xf numFmtId="0" fontId="3" fillId="0" borderId="3" xfId="1345" applyNumberFormat="1" applyFont="1" applyBorder="1" applyAlignment="1">
      <alignment vertical="center"/>
    </xf>
    <xf numFmtId="41" fontId="3" fillId="0" borderId="3" xfId="1345" applyFont="1" applyBorder="1" applyAlignment="1">
      <alignment vertical="center"/>
    </xf>
    <xf numFmtId="178" fontId="3" fillId="0" borderId="3" xfId="1345" applyNumberFormat="1" applyFont="1" applyBorder="1" applyAlignment="1">
      <alignment vertical="center"/>
    </xf>
    <xf numFmtId="0" fontId="0" fillId="0" borderId="0" xfId="1345" applyNumberFormat="1" applyFont="1"/>
    <xf numFmtId="0" fontId="0" fillId="2" borderId="2" xfId="1345" applyNumberFormat="1" applyFont="1" applyFill="1" applyBorder="1" applyAlignment="1" applyProtection="1">
      <alignment horizontal="center"/>
      <protection locked="0"/>
    </xf>
    <xf numFmtId="0" fontId="2" fillId="0" borderId="0" xfId="1345" applyNumberFormat="1" applyFont="1"/>
    <xf numFmtId="0" fontId="2" fillId="0" borderId="0" xfId="1345" applyNumberFormat="1" applyFont="1" applyBorder="1" applyAlignment="1">
      <alignment horizontal="center" vertical="center"/>
    </xf>
    <xf numFmtId="186" fontId="2" fillId="3" borderId="2" xfId="1345" applyNumberFormat="1" applyFont="1" applyFill="1" applyBorder="1" applyAlignment="1" applyProtection="1">
      <alignment horizontal="center" vertical="center"/>
      <protection locked="0"/>
    </xf>
    <xf numFmtId="186" fontId="3" fillId="0" borderId="0" xfId="1345" applyNumberFormat="1" applyFont="1" applyAlignment="1">
      <alignment vertical="center"/>
    </xf>
    <xf numFmtId="186" fontId="2" fillId="0" borderId="2" xfId="1345" applyNumberFormat="1" applyFont="1" applyFill="1" applyBorder="1" applyAlignment="1">
      <alignment horizontal="right" vertical="center"/>
    </xf>
    <xf numFmtId="186" fontId="0" fillId="0" borderId="0" xfId="1345" applyNumberFormat="1" applyFont="1"/>
    <xf numFmtId="186" fontId="2" fillId="0" borderId="2" xfId="1345" applyNumberFormat="1" applyFont="1" applyBorder="1" applyAlignment="1">
      <alignment vertical="center"/>
    </xf>
    <xf numFmtId="41" fontId="2" fillId="0" borderId="2" xfId="1345" applyFont="1" applyBorder="1" applyAlignment="1">
      <alignment vertical="center"/>
    </xf>
    <xf numFmtId="184" fontId="2" fillId="0" borderId="2" xfId="1345" applyNumberFormat="1" applyFont="1" applyBorder="1"/>
    <xf numFmtId="182" fontId="3" fillId="0" borderId="3" xfId="1345" applyNumberFormat="1" applyFont="1" applyBorder="1" applyAlignment="1">
      <alignment vertical="center"/>
    </xf>
    <xf numFmtId="41" fontId="0" fillId="0" borderId="0" xfId="1345" applyFont="1" applyAlignment="1">
      <alignment horizontal="right"/>
    </xf>
    <xf numFmtId="0" fontId="6" fillId="0" borderId="3" xfId="1345" applyNumberFormat="1" applyFont="1" applyBorder="1" applyAlignment="1">
      <alignment vertical="center"/>
    </xf>
    <xf numFmtId="182" fontId="0" fillId="0" borderId="0" xfId="0" applyNumberFormat="1"/>
    <xf numFmtId="184" fontId="0" fillId="0" borderId="0" xfId="0" applyNumberFormat="1"/>
    <xf numFmtId="3" fontId="0" fillId="0" borderId="0" xfId="0" applyNumberFormat="1"/>
    <xf numFmtId="186" fontId="9" fillId="0" borderId="2" xfId="2" applyNumberFormat="1" applyFont="1" applyBorder="1" applyAlignment="1">
      <alignment vertical="center"/>
    </xf>
    <xf numFmtId="41" fontId="9" fillId="0" borderId="2" xfId="2" applyFont="1" applyBorder="1" applyAlignment="1">
      <alignment vertical="center"/>
    </xf>
    <xf numFmtId="186" fontId="9" fillId="0" borderId="2" xfId="2" applyNumberFormat="1" applyFont="1" applyFill="1" applyBorder="1" applyAlignment="1">
      <alignment vertical="center"/>
    </xf>
    <xf numFmtId="41" fontId="9" fillId="0" borderId="2" xfId="2" applyFont="1" applyFill="1" applyBorder="1" applyAlignment="1">
      <alignment vertical="center"/>
    </xf>
    <xf numFmtId="186" fontId="2" fillId="0" borderId="2" xfId="2" applyNumberFormat="1" applyFont="1" applyBorder="1"/>
    <xf numFmtId="41" fontId="2" fillId="0" borderId="2" xfId="2" applyFont="1" applyBorder="1"/>
    <xf numFmtId="0" fontId="0" fillId="0" borderId="0" xfId="0" applyFont="1" applyBorder="1"/>
    <xf numFmtId="186" fontId="0" fillId="0" borderId="0" xfId="2" applyNumberFormat="1" applyFont="1" applyBorder="1"/>
    <xf numFmtId="186" fontId="2" fillId="0" borderId="2" xfId="2" applyNumberFormat="1" applyFont="1" applyFill="1" applyBorder="1"/>
    <xf numFmtId="41" fontId="2" fillId="0" borderId="2" xfId="2" applyFont="1" applyFill="1" applyBorder="1"/>
    <xf numFmtId="186" fontId="2" fillId="0" borderId="2" xfId="1345" applyNumberFormat="1" applyFont="1" applyBorder="1"/>
    <xf numFmtId="176" fontId="3" fillId="0" borderId="0" xfId="1345" applyNumberFormat="1" applyFont="1" applyAlignment="1">
      <alignment vertical="center"/>
    </xf>
    <xf numFmtId="176" fontId="2" fillId="3" borderId="2" xfId="1345" applyNumberFormat="1" applyFont="1" applyFill="1" applyBorder="1" applyAlignment="1" applyProtection="1">
      <alignment horizontal="center" vertical="center"/>
      <protection locked="0"/>
    </xf>
    <xf numFmtId="176" fontId="0" fillId="0" borderId="0" xfId="1345" applyNumberFormat="1" applyFont="1"/>
    <xf numFmtId="176" fontId="0" fillId="0" borderId="0" xfId="1345" applyNumberFormat="1" applyFont="1" applyAlignment="1">
      <alignment horizontal="right"/>
    </xf>
    <xf numFmtId="176" fontId="3" fillId="0" borderId="3" xfId="1345" applyNumberFormat="1" applyFont="1" applyBorder="1" applyAlignment="1">
      <alignment vertical="center"/>
    </xf>
    <xf numFmtId="182" fontId="2" fillId="0" borderId="2" xfId="0" applyNumberFormat="1" applyFont="1" applyBorder="1"/>
    <xf numFmtId="186" fontId="2" fillId="0" borderId="2" xfId="10" applyNumberFormat="1" applyFont="1" applyBorder="1" applyAlignment="1"/>
    <xf numFmtId="41" fontId="2" fillId="0" borderId="2" xfId="10" applyFont="1" applyBorder="1" applyAlignment="1"/>
    <xf numFmtId="41" fontId="2" fillId="0" borderId="2" xfId="1345" applyFont="1" applyBorder="1" applyAlignment="1"/>
    <xf numFmtId="182" fontId="6" fillId="0" borderId="3" xfId="1345" applyNumberFormat="1" applyFont="1" applyBorder="1" applyAlignment="1">
      <alignment vertical="center"/>
    </xf>
    <xf numFmtId="182" fontId="9" fillId="0" borderId="2" xfId="2" applyNumberFormat="1" applyFont="1" applyBorder="1" applyAlignment="1">
      <alignment vertical="center"/>
    </xf>
    <xf numFmtId="41" fontId="5" fillId="0" borderId="2" xfId="2" applyFont="1" applyBorder="1"/>
    <xf numFmtId="41" fontId="5" fillId="0" borderId="2" xfId="2" applyFont="1" applyBorder="1" applyAlignment="1"/>
    <xf numFmtId="41" fontId="2" fillId="0" borderId="2" xfId="2" applyFont="1" applyBorder="1" applyAlignment="1">
      <alignment vertical="center"/>
    </xf>
    <xf numFmtId="182" fontId="2" fillId="0" borderId="2" xfId="2" applyNumberFormat="1" applyFont="1" applyBorder="1"/>
    <xf numFmtId="182" fontId="2" fillId="0" borderId="2" xfId="2" applyNumberFormat="1" applyFont="1" applyBorder="1" applyAlignment="1">
      <alignment vertical="center"/>
    </xf>
    <xf numFmtId="186" fontId="3" fillId="0" borderId="0" xfId="2" applyNumberFormat="1" applyFont="1" applyAlignment="1">
      <alignment vertical="center"/>
    </xf>
    <xf numFmtId="186" fontId="2" fillId="3" borderId="2" xfId="2" applyNumberFormat="1" applyFont="1" applyFill="1" applyBorder="1" applyAlignment="1" applyProtection="1">
      <alignment horizontal="center" vertical="center"/>
      <protection locked="0"/>
    </xf>
    <xf numFmtId="186" fontId="0" fillId="0" borderId="0" xfId="2" applyNumberFormat="1" applyFont="1"/>
    <xf numFmtId="186" fontId="6" fillId="0" borderId="3" xfId="2" applyNumberFormat="1" applyFont="1" applyBorder="1" applyAlignment="1">
      <alignment vertical="center"/>
    </xf>
    <xf numFmtId="186" fontId="3" fillId="0" borderId="3" xfId="2" applyNumberFormat="1" applyFont="1" applyBorder="1" applyAlignment="1">
      <alignment vertical="center"/>
    </xf>
    <xf numFmtId="41" fontId="5" fillId="0" borderId="2" xfId="2" applyFont="1" applyFill="1" applyBorder="1" applyProtection="1">
      <protection locked="0"/>
    </xf>
    <xf numFmtId="41" fontId="2" fillId="0" borderId="2" xfId="2" applyFont="1" applyFill="1" applyBorder="1" applyProtection="1">
      <protection locked="0"/>
    </xf>
    <xf numFmtId="182" fontId="5" fillId="0" borderId="2" xfId="2" applyNumberFormat="1" applyFont="1" applyFill="1" applyBorder="1" applyProtection="1">
      <protection locked="0"/>
    </xf>
    <xf numFmtId="186" fontId="2" fillId="0" borderId="2" xfId="2" applyNumberFormat="1" applyFont="1" applyBorder="1" applyAlignment="1">
      <alignment vertical="center"/>
    </xf>
    <xf numFmtId="186" fontId="0" fillId="0" borderId="2" xfId="2" applyNumberFormat="1" applyFont="1" applyBorder="1"/>
    <xf numFmtId="41" fontId="0" fillId="0" borderId="2" xfId="2" applyFont="1" applyBorder="1"/>
    <xf numFmtId="41" fontId="10" fillId="0" borderId="0" xfId="1345" applyFont="1" applyAlignment="1">
      <alignment vertical="center"/>
    </xf>
    <xf numFmtId="182" fontId="10" fillId="0" borderId="0" xfId="1345" applyNumberFormat="1" applyFont="1" applyAlignment="1">
      <alignment vertical="center"/>
    </xf>
    <xf numFmtId="41" fontId="5" fillId="0" borderId="2" xfId="2" applyFont="1" applyFill="1" applyBorder="1" applyAlignment="1"/>
    <xf numFmtId="182" fontId="14" fillId="0" borderId="0" xfId="1345" applyNumberFormat="1" applyFont="1" applyAlignment="1">
      <alignment vertical="center"/>
    </xf>
    <xf numFmtId="0" fontId="15" fillId="0" borderId="0" xfId="0" applyFont="1" applyAlignment="1">
      <alignment vertical="center"/>
    </xf>
    <xf numFmtId="194" fontId="15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186" fontId="17" fillId="0" borderId="6" xfId="66" applyNumberFormat="1" applyFont="1" applyBorder="1" applyAlignment="1">
      <alignment vertical="center"/>
    </xf>
    <xf numFmtId="41" fontId="17" fillId="0" borderId="1" xfId="66" applyNumberFormat="1" applyFont="1" applyBorder="1" applyAlignment="1">
      <alignment vertical="center"/>
    </xf>
    <xf numFmtId="186" fontId="17" fillId="0" borderId="1" xfId="66" applyNumberFormat="1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186" fontId="17" fillId="0" borderId="8" xfId="66" applyNumberFormat="1" applyFont="1" applyBorder="1" applyAlignment="1">
      <alignment vertical="center"/>
    </xf>
    <xf numFmtId="41" fontId="17" fillId="0" borderId="2" xfId="66" applyNumberFormat="1" applyFont="1" applyBorder="1" applyAlignment="1">
      <alignment vertical="center"/>
    </xf>
    <xf numFmtId="186" fontId="17" fillId="0" borderId="2" xfId="66" applyNumberFormat="1" applyFont="1" applyBorder="1" applyAlignment="1">
      <alignment vertical="center"/>
    </xf>
    <xf numFmtId="41" fontId="17" fillId="0" borderId="7" xfId="0" applyNumberFormat="1" applyFont="1" applyBorder="1" applyAlignment="1">
      <alignment vertical="center"/>
    </xf>
    <xf numFmtId="0" fontId="18" fillId="5" borderId="5" xfId="0" applyFont="1" applyFill="1" applyBorder="1" applyAlignment="1">
      <alignment vertical="center"/>
    </xf>
    <xf numFmtId="186" fontId="17" fillId="0" borderId="9" xfId="66" applyNumberFormat="1" applyFont="1" applyBorder="1" applyAlignment="1">
      <alignment vertical="center"/>
    </xf>
    <xf numFmtId="41" fontId="17" fillId="0" borderId="4" xfId="66" applyNumberFormat="1" applyFont="1" applyBorder="1" applyAlignment="1">
      <alignment vertical="center"/>
    </xf>
    <xf numFmtId="186" fontId="17" fillId="0" borderId="4" xfId="66" applyNumberFormat="1" applyFont="1" applyBorder="1" applyAlignment="1">
      <alignment vertical="center"/>
    </xf>
    <xf numFmtId="41" fontId="17" fillId="0" borderId="5" xfId="0" applyNumberFormat="1" applyFont="1" applyBorder="1" applyAlignment="1">
      <alignment vertical="center"/>
    </xf>
    <xf numFmtId="41" fontId="17" fillId="0" borderId="1" xfId="66" applyFont="1" applyBorder="1" applyAlignment="1">
      <alignment vertical="center"/>
    </xf>
    <xf numFmtId="41" fontId="17" fillId="0" borderId="10" xfId="66" applyFont="1" applyBorder="1" applyAlignment="1">
      <alignment vertical="center"/>
    </xf>
    <xf numFmtId="41" fontId="17" fillId="0" borderId="2" xfId="66" applyFont="1" applyBorder="1" applyAlignment="1">
      <alignment vertical="center"/>
    </xf>
    <xf numFmtId="41" fontId="17" fillId="0" borderId="7" xfId="66" applyFont="1" applyBorder="1" applyAlignment="1">
      <alignment vertical="center"/>
    </xf>
    <xf numFmtId="41" fontId="17" fillId="0" borderId="4" xfId="66" applyFont="1" applyBorder="1" applyAlignment="1">
      <alignment vertical="center"/>
    </xf>
    <xf numFmtId="41" fontId="17" fillId="0" borderId="5" xfId="66" applyFont="1" applyBorder="1" applyAlignment="1">
      <alignment vertical="center"/>
    </xf>
    <xf numFmtId="0" fontId="18" fillId="4" borderId="9" xfId="0" applyFont="1" applyFill="1" applyBorder="1" applyAlignment="1">
      <alignment horizontal="center" vertical="center"/>
    </xf>
    <xf numFmtId="186" fontId="17" fillId="0" borderId="6" xfId="2" applyNumberFormat="1" applyFont="1" applyBorder="1" applyAlignment="1">
      <alignment vertical="center"/>
    </xf>
    <xf numFmtId="186" fontId="17" fillId="0" borderId="1" xfId="2" applyNumberFormat="1" applyFont="1" applyBorder="1" applyAlignment="1">
      <alignment vertical="center"/>
    </xf>
    <xf numFmtId="194" fontId="17" fillId="0" borderId="1" xfId="0" applyNumberFormat="1" applyFont="1" applyBorder="1" applyAlignment="1">
      <alignment vertical="center"/>
    </xf>
    <xf numFmtId="194" fontId="17" fillId="0" borderId="10" xfId="0" applyNumberFormat="1" applyFont="1" applyBorder="1" applyAlignment="1">
      <alignment vertical="center"/>
    </xf>
    <xf numFmtId="194" fontId="17" fillId="0" borderId="11" xfId="0" applyNumberFormat="1" applyFont="1" applyBorder="1" applyAlignment="1">
      <alignment vertical="center"/>
    </xf>
    <xf numFmtId="194" fontId="17" fillId="0" borderId="12" xfId="0" applyNumberFormat="1" applyFont="1" applyBorder="1" applyAlignment="1">
      <alignment vertical="center"/>
    </xf>
    <xf numFmtId="194" fontId="17" fillId="0" borderId="2" xfId="0" applyNumberFormat="1" applyFont="1" applyBorder="1" applyAlignment="1">
      <alignment vertical="center"/>
    </xf>
    <xf numFmtId="194" fontId="17" fillId="0" borderId="7" xfId="0" applyNumberFormat="1" applyFont="1" applyBorder="1" applyAlignment="1">
      <alignment vertical="center"/>
    </xf>
    <xf numFmtId="194" fontId="17" fillId="0" borderId="4" xfId="0" applyNumberFormat="1" applyFont="1" applyBorder="1" applyAlignment="1">
      <alignment vertical="center"/>
    </xf>
    <xf numFmtId="194" fontId="17" fillId="0" borderId="5" xfId="0" applyNumberFormat="1" applyFont="1" applyBorder="1" applyAlignment="1">
      <alignment vertical="center"/>
    </xf>
    <xf numFmtId="41" fontId="17" fillId="0" borderId="6" xfId="66" applyNumberFormat="1" applyFont="1" applyBorder="1" applyAlignment="1">
      <alignment vertical="center"/>
    </xf>
    <xf numFmtId="41" fontId="17" fillId="0" borderId="8" xfId="66" applyNumberFormat="1" applyFont="1" applyBorder="1" applyAlignment="1">
      <alignment vertical="center"/>
    </xf>
    <xf numFmtId="41" fontId="17" fillId="0" borderId="9" xfId="66" applyNumberFormat="1" applyFont="1" applyBorder="1" applyAlignment="1">
      <alignment vertical="center"/>
    </xf>
    <xf numFmtId="41" fontId="17" fillId="0" borderId="6" xfId="2" applyNumberFormat="1" applyFont="1" applyBorder="1" applyAlignment="1">
      <alignment vertical="center"/>
    </xf>
    <xf numFmtId="41" fontId="17" fillId="0" borderId="1" xfId="2" applyNumberFormat="1" applyFont="1" applyBorder="1" applyAlignment="1">
      <alignment vertical="center"/>
    </xf>
    <xf numFmtId="182" fontId="15" fillId="0" borderId="2" xfId="2" applyNumberFormat="1" applyFont="1" applyBorder="1"/>
    <xf numFmtId="41" fontId="15" fillId="0" borderId="2" xfId="2" applyFont="1" applyBorder="1"/>
    <xf numFmtId="0" fontId="0" fillId="2" borderId="2" xfId="1346" applyNumberFormat="1" applyFont="1" applyFill="1" applyBorder="1" applyAlignment="1" applyProtection="1">
      <alignment horizontal="center" vertical="center"/>
      <protection locked="0"/>
    </xf>
    <xf numFmtId="182" fontId="5" fillId="0" borderId="2" xfId="66" applyNumberFormat="1" applyFont="1" applyFill="1" applyBorder="1"/>
    <xf numFmtId="41" fontId="5" fillId="0" borderId="2" xfId="66" applyFont="1" applyFill="1" applyBorder="1"/>
    <xf numFmtId="182" fontId="5" fillId="0" borderId="2" xfId="66" applyNumberFormat="1" applyFont="1" applyBorder="1"/>
    <xf numFmtId="41" fontId="2" fillId="0" borderId="2" xfId="66" applyFont="1" applyBorder="1"/>
    <xf numFmtId="182" fontId="5" fillId="6" borderId="2" xfId="66" applyNumberFormat="1" applyFont="1" applyFill="1" applyBorder="1"/>
    <xf numFmtId="41" fontId="5" fillId="6" borderId="2" xfId="66" applyFont="1" applyFill="1" applyBorder="1"/>
    <xf numFmtId="182" fontId="15" fillId="0" borderId="2" xfId="66" applyNumberFormat="1" applyFont="1" applyBorder="1"/>
    <xf numFmtId="41" fontId="15" fillId="0" borderId="2" xfId="66" applyFont="1" applyBorder="1"/>
    <xf numFmtId="0" fontId="18" fillId="4" borderId="17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14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178" fontId="2" fillId="3" borderId="2" xfId="1345" applyNumberFormat="1" applyFont="1" applyFill="1" applyBorder="1" applyAlignment="1">
      <alignment horizontal="center" vertical="center"/>
    </xf>
    <xf numFmtId="0" fontId="2" fillId="3" borderId="2" xfId="1345" applyNumberFormat="1" applyFont="1" applyFill="1" applyBorder="1" applyAlignment="1">
      <alignment horizontal="center" vertical="center"/>
    </xf>
    <xf numFmtId="41" fontId="2" fillId="3" borderId="2" xfId="1345" applyFont="1" applyFill="1" applyBorder="1" applyAlignment="1">
      <alignment horizontal="center" vertical="center"/>
    </xf>
    <xf numFmtId="0" fontId="2" fillId="3" borderId="26" xfId="1345" applyNumberFormat="1" applyFont="1" applyFill="1" applyBorder="1" applyAlignment="1">
      <alignment horizontal="left" vertical="center" wrapText="1"/>
    </xf>
    <xf numFmtId="0" fontId="2" fillId="3" borderId="27" xfId="1345" applyNumberFormat="1" applyFont="1" applyFill="1" applyBorder="1" applyAlignment="1">
      <alignment horizontal="left" vertical="center"/>
    </xf>
    <xf numFmtId="0" fontId="2" fillId="3" borderId="28" xfId="1345" applyNumberFormat="1" applyFont="1" applyFill="1" applyBorder="1" applyAlignment="1">
      <alignment horizontal="left" vertical="center"/>
    </xf>
    <xf numFmtId="0" fontId="2" fillId="3" borderId="29" xfId="1345" applyNumberFormat="1" applyFont="1" applyFill="1" applyBorder="1" applyAlignment="1">
      <alignment horizontal="left" vertical="center"/>
    </xf>
    <xf numFmtId="0" fontId="2" fillId="3" borderId="30" xfId="1345" applyNumberFormat="1" applyFont="1" applyFill="1" applyBorder="1" applyAlignment="1">
      <alignment horizontal="left" vertical="center"/>
    </xf>
    <xf numFmtId="0" fontId="2" fillId="3" borderId="31" xfId="1345" applyNumberFormat="1" applyFont="1" applyFill="1" applyBorder="1" applyAlignment="1">
      <alignment horizontal="left" vertical="center"/>
    </xf>
    <xf numFmtId="0" fontId="2" fillId="2" borderId="22" xfId="1345" applyNumberFormat="1" applyFont="1" applyFill="1" applyBorder="1" applyAlignment="1" applyProtection="1">
      <alignment horizontal="center"/>
      <protection locked="0"/>
    </xf>
    <xf numFmtId="0" fontId="2" fillId="2" borderId="23" xfId="1345" applyNumberFormat="1" applyFont="1" applyFill="1" applyBorder="1" applyAlignment="1" applyProtection="1">
      <alignment horizontal="center"/>
      <protection locked="0"/>
    </xf>
    <xf numFmtId="0" fontId="2" fillId="2" borderId="8" xfId="1345" applyNumberFormat="1" applyFont="1" applyFill="1" applyBorder="1" applyAlignment="1" applyProtection="1">
      <alignment horizontal="center"/>
      <protection locked="0"/>
    </xf>
    <xf numFmtId="0" fontId="0" fillId="2" borderId="22" xfId="1345" applyNumberFormat="1" applyFont="1" applyFill="1" applyBorder="1" applyAlignment="1" applyProtection="1">
      <alignment horizontal="center" vertical="center"/>
      <protection locked="0"/>
    </xf>
    <xf numFmtId="0" fontId="0" fillId="2" borderId="23" xfId="1345" applyNumberFormat="1" applyFont="1" applyFill="1" applyBorder="1" applyAlignment="1" applyProtection="1">
      <alignment horizontal="center" vertical="center"/>
      <protection locked="0"/>
    </xf>
    <xf numFmtId="0" fontId="0" fillId="2" borderId="8" xfId="1345" applyNumberFormat="1" applyFont="1" applyFill="1" applyBorder="1" applyAlignment="1" applyProtection="1">
      <alignment horizontal="center" vertical="center"/>
      <protection locked="0"/>
    </xf>
    <xf numFmtId="0" fontId="0" fillId="2" borderId="8" xfId="1345" applyNumberFormat="1" applyFont="1" applyFill="1" applyBorder="1" applyAlignment="1" applyProtection="1">
      <alignment horizontal="center" vertical="center" wrapText="1"/>
      <protection locked="0"/>
    </xf>
    <xf numFmtId="0" fontId="0" fillId="2" borderId="22" xfId="1345" applyNumberFormat="1" applyFont="1" applyFill="1" applyBorder="1" applyAlignment="1" applyProtection="1">
      <alignment horizontal="center"/>
      <protection locked="0"/>
    </xf>
    <xf numFmtId="0" fontId="0" fillId="2" borderId="23" xfId="1345" applyNumberFormat="1" applyFont="1" applyFill="1" applyBorder="1" applyAlignment="1" applyProtection="1">
      <alignment horizontal="center"/>
      <protection locked="0"/>
    </xf>
    <xf numFmtId="0" fontId="0" fillId="2" borderId="8" xfId="1345" applyNumberFormat="1" applyFont="1" applyFill="1" applyBorder="1" applyAlignment="1" applyProtection="1">
      <alignment horizontal="center"/>
      <protection locked="0"/>
    </xf>
    <xf numFmtId="0" fontId="0" fillId="2" borderId="24" xfId="1345" applyNumberFormat="1" applyFont="1" applyFill="1" applyBorder="1" applyAlignment="1" applyProtection="1">
      <alignment horizontal="center" vertical="center" wrapText="1"/>
      <protection locked="0"/>
    </xf>
    <xf numFmtId="0" fontId="0" fillId="2" borderId="25" xfId="1345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1345" applyNumberFormat="1" applyFont="1" applyFill="1" applyBorder="1" applyAlignment="1" applyProtection="1">
      <alignment horizontal="center" vertical="center" wrapText="1"/>
      <protection locked="0"/>
    </xf>
    <xf numFmtId="0" fontId="2" fillId="3" borderId="32" xfId="1345" applyNumberFormat="1" applyFont="1" applyFill="1" applyBorder="1" applyAlignment="1" applyProtection="1">
      <alignment horizontal="left" vertical="center" wrapText="1"/>
      <protection locked="0"/>
    </xf>
    <xf numFmtId="0" fontId="2" fillId="3" borderId="32" xfId="1345" applyNumberFormat="1" applyFont="1" applyFill="1" applyBorder="1" applyAlignment="1" applyProtection="1">
      <alignment horizontal="left" vertical="center"/>
      <protection locked="0"/>
    </xf>
    <xf numFmtId="41" fontId="0" fillId="3" borderId="22" xfId="1345" applyFont="1" applyFill="1" applyBorder="1" applyAlignment="1">
      <alignment horizontal="center" vertical="center"/>
    </xf>
    <xf numFmtId="41" fontId="2" fillId="3" borderId="8" xfId="1345" applyFont="1" applyFill="1" applyBorder="1" applyAlignment="1">
      <alignment horizontal="center" vertical="center"/>
    </xf>
    <xf numFmtId="41" fontId="2" fillId="3" borderId="22" xfId="1345" applyFont="1" applyFill="1" applyBorder="1" applyAlignment="1">
      <alignment horizontal="center" vertical="center"/>
    </xf>
  </cellXfs>
  <cellStyles count="3537">
    <cellStyle name="백분율 2" xfId="1"/>
    <cellStyle name="쉼표 [0]" xfId="2" builtinId="6"/>
    <cellStyle name="쉼표 [0] 10" xfId="3"/>
    <cellStyle name="쉼표 [0] 10 10" xfId="4"/>
    <cellStyle name="쉼표 [0] 10 10 2" xfId="5"/>
    <cellStyle name="쉼표 [0] 10 11" xfId="6"/>
    <cellStyle name="쉼표 [0] 10 11 2" xfId="7"/>
    <cellStyle name="쉼표 [0] 10 12" xfId="8"/>
    <cellStyle name="쉼표 [0] 10 13" xfId="9"/>
    <cellStyle name="쉼표 [0] 10 14" xfId="10"/>
    <cellStyle name="쉼표 [0] 10 15" xfId="11"/>
    <cellStyle name="쉼표 [0] 10 16" xfId="12"/>
    <cellStyle name="쉼표 [0] 10 17" xfId="13"/>
    <cellStyle name="쉼표 [0] 10 18" xfId="14"/>
    <cellStyle name="쉼표 [0] 10 19" xfId="15"/>
    <cellStyle name="쉼표 [0] 10 2" xfId="16"/>
    <cellStyle name="쉼표 [0] 10 2 2" xfId="17"/>
    <cellStyle name="쉼표 [0] 10 2 2 2" xfId="18"/>
    <cellStyle name="쉼표 [0] 10 2 2 2 2" xfId="19"/>
    <cellStyle name="쉼표 [0] 10 2 2 3" xfId="20"/>
    <cellStyle name="쉼표 [0] 10 2 3" xfId="21"/>
    <cellStyle name="쉼표 [0] 10 2 3 2" xfId="22"/>
    <cellStyle name="쉼표 [0] 10 2 4" xfId="23"/>
    <cellStyle name="쉼표 [0] 10 2 5" xfId="24"/>
    <cellStyle name="쉼표 [0] 10 2 6" xfId="25"/>
    <cellStyle name="쉼표 [0] 10 2 6 2" xfId="26"/>
    <cellStyle name="쉼표 [0] 10 2 7" xfId="27"/>
    <cellStyle name="쉼표 [0] 10 2 7 2" xfId="28"/>
    <cellStyle name="쉼표 [0] 10 2 8" xfId="29"/>
    <cellStyle name="쉼표 [0] 10 2 8 2" xfId="30"/>
    <cellStyle name="쉼표 [0] 10 20" xfId="31"/>
    <cellStyle name="쉼표 [0] 10 20 2" xfId="32"/>
    <cellStyle name="쉼표 [0] 10 20 3" xfId="33"/>
    <cellStyle name="쉼표 [0] 10 21" xfId="34"/>
    <cellStyle name="쉼표 [0] 10 21 2" xfId="35"/>
    <cellStyle name="쉼표 [0] 10 3" xfId="36"/>
    <cellStyle name="쉼표 [0] 10 3 2" xfId="37"/>
    <cellStyle name="쉼표 [0] 10 3 3" xfId="38"/>
    <cellStyle name="쉼표 [0] 10 3 3 2" xfId="39"/>
    <cellStyle name="쉼표 [0] 10 3 4" xfId="40"/>
    <cellStyle name="쉼표 [0] 10 3 4 2" xfId="41"/>
    <cellStyle name="쉼표 [0] 10 4" xfId="42"/>
    <cellStyle name="쉼표 [0] 10 4 2" xfId="43"/>
    <cellStyle name="쉼표 [0] 10 4 3" xfId="44"/>
    <cellStyle name="쉼표 [0] 10 4 3 2" xfId="45"/>
    <cellStyle name="쉼표 [0] 10 4 4" xfId="46"/>
    <cellStyle name="쉼표 [0] 10 4 4 2" xfId="47"/>
    <cellStyle name="쉼표 [0] 10 5" xfId="48"/>
    <cellStyle name="쉼표 [0] 10 5 2" xfId="49"/>
    <cellStyle name="쉼표 [0] 10 6" xfId="50"/>
    <cellStyle name="쉼표 [0] 10 6 2" xfId="51"/>
    <cellStyle name="쉼표 [0] 10 7" xfId="52"/>
    <cellStyle name="쉼표 [0] 10 7 2" xfId="53"/>
    <cellStyle name="쉼표 [0] 10 8" xfId="54"/>
    <cellStyle name="쉼표 [0] 10 8 2" xfId="55"/>
    <cellStyle name="쉼표 [0] 10 9" xfId="56"/>
    <cellStyle name="쉼표 [0] 10 9 2" xfId="57"/>
    <cellStyle name="쉼표 [0] 10 9 3" xfId="58"/>
    <cellStyle name="쉼표 [0] 100 2" xfId="59"/>
    <cellStyle name="쉼표 [0] 100 2 2" xfId="60"/>
    <cellStyle name="쉼표 [0] 100 3" xfId="61"/>
    <cellStyle name="쉼표 [0] 100 3 2" xfId="62"/>
    <cellStyle name="쉼표 [0] 101 2" xfId="63"/>
    <cellStyle name="쉼표 [0] 101 3" xfId="64"/>
    <cellStyle name="쉼표 [0] 101 4" xfId="65"/>
    <cellStyle name="쉼표 [0] 102 2" xfId="66"/>
    <cellStyle name="쉼표 [0] 104 2" xfId="67"/>
    <cellStyle name="쉼표 [0] 104 3" xfId="68"/>
    <cellStyle name="쉼표 [0] 104 4" xfId="69"/>
    <cellStyle name="쉼표 [0] 11 10" xfId="70"/>
    <cellStyle name="쉼표 [0] 11 10 2" xfId="71"/>
    <cellStyle name="쉼표 [0] 11 11" xfId="72"/>
    <cellStyle name="쉼표 [0] 11 11 2" xfId="73"/>
    <cellStyle name="쉼표 [0] 11 12" xfId="74"/>
    <cellStyle name="쉼표 [0] 11 12 2" xfId="75"/>
    <cellStyle name="쉼표 [0] 11 13" xfId="76"/>
    <cellStyle name="쉼표 [0] 11 13 2" xfId="77"/>
    <cellStyle name="쉼표 [0] 11 14" xfId="78"/>
    <cellStyle name="쉼표 [0] 11 14 2" xfId="79"/>
    <cellStyle name="쉼표 [0] 11 15" xfId="80"/>
    <cellStyle name="쉼표 [0] 11 15 2" xfId="81"/>
    <cellStyle name="쉼표 [0] 11 16" xfId="82"/>
    <cellStyle name="쉼표 [0] 11 16 2" xfId="83"/>
    <cellStyle name="쉼표 [0] 11 17" xfId="84"/>
    <cellStyle name="쉼표 [0] 11 17 2" xfId="85"/>
    <cellStyle name="쉼표 [0] 11 18" xfId="86"/>
    <cellStyle name="쉼표 [0] 11 18 2" xfId="87"/>
    <cellStyle name="쉼표 [0] 11 19" xfId="88"/>
    <cellStyle name="쉼표 [0] 11 19 2" xfId="89"/>
    <cellStyle name="쉼표 [0] 11 2" xfId="90"/>
    <cellStyle name="쉼표 [0] 11 2 2" xfId="91"/>
    <cellStyle name="쉼표 [0] 11 2 3" xfId="92"/>
    <cellStyle name="쉼표 [0] 11 2 3 2" xfId="93"/>
    <cellStyle name="쉼표 [0] 11 2 4" xfId="94"/>
    <cellStyle name="쉼표 [0] 11 2 4 2" xfId="95"/>
    <cellStyle name="쉼표 [0] 11 20" xfId="96"/>
    <cellStyle name="쉼표 [0] 11 20 2" xfId="97"/>
    <cellStyle name="쉼표 [0] 11 21" xfId="98"/>
    <cellStyle name="쉼표 [0] 11 21 2" xfId="99"/>
    <cellStyle name="쉼표 [0] 11 22" xfId="100"/>
    <cellStyle name="쉼표 [0] 11 22 2" xfId="101"/>
    <cellStyle name="쉼표 [0] 11 23" xfId="102"/>
    <cellStyle name="쉼표 [0] 11 23 2" xfId="103"/>
    <cellStyle name="쉼표 [0] 11 24" xfId="104"/>
    <cellStyle name="쉼표 [0] 11 25" xfId="105"/>
    <cellStyle name="쉼표 [0] 11 26" xfId="106"/>
    <cellStyle name="쉼표 [0] 11 27" xfId="107"/>
    <cellStyle name="쉼표 [0] 11 28" xfId="108"/>
    <cellStyle name="쉼표 [0] 11 28 2" xfId="109"/>
    <cellStyle name="쉼표 [0] 11 3" xfId="110"/>
    <cellStyle name="쉼표 [0] 11 3 2" xfId="111"/>
    <cellStyle name="쉼표 [0] 11 3 3" xfId="112"/>
    <cellStyle name="쉼표 [0] 11 3 3 2" xfId="113"/>
    <cellStyle name="쉼표 [0] 11 4" xfId="114"/>
    <cellStyle name="쉼표 [0] 11 4 2" xfId="115"/>
    <cellStyle name="쉼표 [0] 11 5" xfId="116"/>
    <cellStyle name="쉼표 [0] 11 5 2" xfId="117"/>
    <cellStyle name="쉼표 [0] 11 6" xfId="118"/>
    <cellStyle name="쉼표 [0] 11 6 2" xfId="119"/>
    <cellStyle name="쉼표 [0] 11 7" xfId="120"/>
    <cellStyle name="쉼표 [0] 11 7 2" xfId="121"/>
    <cellStyle name="쉼표 [0] 11 8" xfId="122"/>
    <cellStyle name="쉼표 [0] 11 8 2" xfId="123"/>
    <cellStyle name="쉼표 [0] 11 9" xfId="124"/>
    <cellStyle name="쉼표 [0] 11 9 2" xfId="125"/>
    <cellStyle name="쉼표 [0] 118 2" xfId="126"/>
    <cellStyle name="쉼표 [0] 118 3" xfId="127"/>
    <cellStyle name="쉼표 [0] 118 4" xfId="128"/>
    <cellStyle name="쉼표 [0] 119 2" xfId="129"/>
    <cellStyle name="쉼표 [0] 119 3" xfId="130"/>
    <cellStyle name="쉼표 [0] 119 4" xfId="131"/>
    <cellStyle name="쉼표 [0] 12 10" xfId="132"/>
    <cellStyle name="쉼표 [0] 12 10 2" xfId="133"/>
    <cellStyle name="쉼표 [0] 12 10 3" xfId="134"/>
    <cellStyle name="쉼표 [0] 12 10 3 2" xfId="135"/>
    <cellStyle name="쉼표 [0] 12 10 4" xfId="136"/>
    <cellStyle name="쉼표 [0] 12 10 4 2" xfId="137"/>
    <cellStyle name="쉼표 [0] 12 11" xfId="138"/>
    <cellStyle name="쉼표 [0] 12 11 2" xfId="139"/>
    <cellStyle name="쉼표 [0] 12 11 3" xfId="140"/>
    <cellStyle name="쉼표 [0] 12 11 3 2" xfId="141"/>
    <cellStyle name="쉼표 [0] 12 11 4" xfId="142"/>
    <cellStyle name="쉼표 [0] 12 11 4 2" xfId="143"/>
    <cellStyle name="쉼표 [0] 12 12" xfId="144"/>
    <cellStyle name="쉼표 [0] 12 12 2" xfId="145"/>
    <cellStyle name="쉼표 [0] 12 13" xfId="146"/>
    <cellStyle name="쉼표 [0] 12 13 2" xfId="147"/>
    <cellStyle name="쉼표 [0] 12 14" xfId="148"/>
    <cellStyle name="쉼표 [0] 12 14 2" xfId="149"/>
    <cellStyle name="쉼표 [0] 12 15" xfId="150"/>
    <cellStyle name="쉼표 [0] 12 15 2" xfId="151"/>
    <cellStyle name="쉼표 [0] 12 16" xfId="152"/>
    <cellStyle name="쉼표 [0] 12 16 2" xfId="153"/>
    <cellStyle name="쉼표 [0] 12 17" xfId="154"/>
    <cellStyle name="쉼표 [0] 12 17 2" xfId="155"/>
    <cellStyle name="쉼표 [0] 12 18" xfId="156"/>
    <cellStyle name="쉼표 [0] 12 18 2" xfId="157"/>
    <cellStyle name="쉼표 [0] 12 19" xfId="158"/>
    <cellStyle name="쉼표 [0] 12 19 2" xfId="159"/>
    <cellStyle name="쉼표 [0] 12 2" xfId="160"/>
    <cellStyle name="쉼표 [0] 12 2 2" xfId="161"/>
    <cellStyle name="쉼표 [0] 12 2 2 2" xfId="162"/>
    <cellStyle name="쉼표 [0] 12 2 3" xfId="163"/>
    <cellStyle name="쉼표 [0] 12 2 4" xfId="164"/>
    <cellStyle name="쉼표 [0] 12 2 4 2" xfId="165"/>
    <cellStyle name="쉼표 [0] 12 2 5" xfId="166"/>
    <cellStyle name="쉼표 [0] 12 2 5 2" xfId="167"/>
    <cellStyle name="쉼표 [0] 12 20" xfId="168"/>
    <cellStyle name="쉼표 [0] 12 20 2" xfId="169"/>
    <cellStyle name="쉼표 [0] 12 21" xfId="170"/>
    <cellStyle name="쉼표 [0] 12 21 2" xfId="171"/>
    <cellStyle name="쉼표 [0] 12 22" xfId="172"/>
    <cellStyle name="쉼표 [0] 12 22 2" xfId="173"/>
    <cellStyle name="쉼표 [0] 12 23" xfId="174"/>
    <cellStyle name="쉼표 [0] 12 23 2" xfId="175"/>
    <cellStyle name="쉼표 [0] 12 24" xfId="176"/>
    <cellStyle name="쉼표 [0] 12 25" xfId="177"/>
    <cellStyle name="쉼표 [0] 12 26" xfId="178"/>
    <cellStyle name="쉼표 [0] 12 26 2" xfId="179"/>
    <cellStyle name="쉼표 [0] 12 27" xfId="180"/>
    <cellStyle name="쉼표 [0] 12 27 2" xfId="181"/>
    <cellStyle name="쉼표 [0] 12 3" xfId="182"/>
    <cellStyle name="쉼표 [0] 12 3 2" xfId="183"/>
    <cellStyle name="쉼표 [0] 12 3 3" xfId="184"/>
    <cellStyle name="쉼표 [0] 12 3 4" xfId="185"/>
    <cellStyle name="쉼표 [0] 12 3 4 2" xfId="186"/>
    <cellStyle name="쉼표 [0] 12 3 5" xfId="187"/>
    <cellStyle name="쉼표 [0] 12 3 5 2" xfId="188"/>
    <cellStyle name="쉼표 [0] 12 4" xfId="189"/>
    <cellStyle name="쉼표 [0] 12 4 2" xfId="190"/>
    <cellStyle name="쉼표 [0] 12 4 3" xfId="191"/>
    <cellStyle name="쉼표 [0] 12 4 4" xfId="192"/>
    <cellStyle name="쉼표 [0] 12 4 4 2" xfId="193"/>
    <cellStyle name="쉼표 [0] 12 4 5" xfId="194"/>
    <cellStyle name="쉼표 [0] 12 4 5 2" xfId="195"/>
    <cellStyle name="쉼표 [0] 12 5" xfId="196"/>
    <cellStyle name="쉼표 [0] 12 5 2" xfId="197"/>
    <cellStyle name="쉼표 [0] 12 5 3" xfId="198"/>
    <cellStyle name="쉼표 [0] 12 5 3 2" xfId="199"/>
    <cellStyle name="쉼표 [0] 12 5 4" xfId="200"/>
    <cellStyle name="쉼표 [0] 12 5 4 2" xfId="201"/>
    <cellStyle name="쉼표 [0] 12 6" xfId="202"/>
    <cellStyle name="쉼표 [0] 12 6 2" xfId="203"/>
    <cellStyle name="쉼표 [0] 12 6 3" xfId="204"/>
    <cellStyle name="쉼표 [0] 12 6 3 2" xfId="205"/>
    <cellStyle name="쉼표 [0] 12 6 4" xfId="206"/>
    <cellStyle name="쉼표 [0] 12 6 4 2" xfId="207"/>
    <cellStyle name="쉼표 [0] 12 7" xfId="208"/>
    <cellStyle name="쉼표 [0] 12 7 2" xfId="209"/>
    <cellStyle name="쉼표 [0] 12 7 3" xfId="210"/>
    <cellStyle name="쉼표 [0] 12 7 3 2" xfId="211"/>
    <cellStyle name="쉼표 [0] 12 7 4" xfId="212"/>
    <cellStyle name="쉼표 [0] 12 7 4 2" xfId="213"/>
    <cellStyle name="쉼표 [0] 12 8" xfId="214"/>
    <cellStyle name="쉼표 [0] 12 8 2" xfId="215"/>
    <cellStyle name="쉼표 [0] 12 8 3" xfId="216"/>
    <cellStyle name="쉼표 [0] 12 8 3 2" xfId="217"/>
    <cellStyle name="쉼표 [0] 12 8 4" xfId="218"/>
    <cellStyle name="쉼표 [0] 12 8 4 2" xfId="219"/>
    <cellStyle name="쉼표 [0] 12 9" xfId="220"/>
    <cellStyle name="쉼표 [0] 12 9 2" xfId="221"/>
    <cellStyle name="쉼표 [0] 12 9 3" xfId="222"/>
    <cellStyle name="쉼표 [0] 12 9 3 2" xfId="223"/>
    <cellStyle name="쉼표 [0] 12 9 4" xfId="224"/>
    <cellStyle name="쉼표 [0] 12 9 4 2" xfId="225"/>
    <cellStyle name="쉼표 [0] 120 2" xfId="226"/>
    <cellStyle name="쉼표 [0] 120 3" xfId="227"/>
    <cellStyle name="쉼표 [0] 120 4" xfId="228"/>
    <cellStyle name="쉼표 [0] 121 2" xfId="229"/>
    <cellStyle name="쉼표 [0] 121 3" xfId="230"/>
    <cellStyle name="쉼표 [0] 121 4" xfId="231"/>
    <cellStyle name="쉼표 [0] 122 2" xfId="232"/>
    <cellStyle name="쉼표 [0] 122 3" xfId="233"/>
    <cellStyle name="쉼표 [0] 122 4" xfId="234"/>
    <cellStyle name="쉼표 [0] 125 2" xfId="235"/>
    <cellStyle name="쉼표 [0] 125 3" xfId="236"/>
    <cellStyle name="쉼표 [0] 125 4" xfId="237"/>
    <cellStyle name="쉼표 [0] 126 2" xfId="238"/>
    <cellStyle name="쉼표 [0] 126 3" xfId="239"/>
    <cellStyle name="쉼표 [0] 126 4" xfId="240"/>
    <cellStyle name="쉼표 [0] 127 2" xfId="241"/>
    <cellStyle name="쉼표 [0] 127 3" xfId="242"/>
    <cellStyle name="쉼표 [0] 127 4" xfId="243"/>
    <cellStyle name="쉼표 [0] 128 2" xfId="244"/>
    <cellStyle name="쉼표 [0] 128 3" xfId="245"/>
    <cellStyle name="쉼표 [0] 128 4" xfId="246"/>
    <cellStyle name="쉼표 [0] 129 2" xfId="247"/>
    <cellStyle name="쉼표 [0] 129 3" xfId="248"/>
    <cellStyle name="쉼표 [0] 129 4" xfId="249"/>
    <cellStyle name="쉼표 [0] 13 10" xfId="250"/>
    <cellStyle name="쉼표 [0] 13 10 2" xfId="251"/>
    <cellStyle name="쉼표 [0] 13 11" xfId="252"/>
    <cellStyle name="쉼표 [0] 13 11 2" xfId="253"/>
    <cellStyle name="쉼표 [0] 13 12" xfId="254"/>
    <cellStyle name="쉼표 [0] 13 12 2" xfId="255"/>
    <cellStyle name="쉼표 [0] 13 13" xfId="256"/>
    <cellStyle name="쉼표 [0] 13 13 2" xfId="257"/>
    <cellStyle name="쉼표 [0] 13 14" xfId="258"/>
    <cellStyle name="쉼표 [0] 13 14 2" xfId="259"/>
    <cellStyle name="쉼표 [0] 13 15" xfId="260"/>
    <cellStyle name="쉼표 [0] 13 15 2" xfId="261"/>
    <cellStyle name="쉼표 [0] 13 16" xfId="262"/>
    <cellStyle name="쉼표 [0] 13 16 2" xfId="263"/>
    <cellStyle name="쉼표 [0] 13 17" xfId="264"/>
    <cellStyle name="쉼표 [0] 13 17 2" xfId="265"/>
    <cellStyle name="쉼표 [0] 13 18" xfId="266"/>
    <cellStyle name="쉼표 [0] 13 18 2" xfId="267"/>
    <cellStyle name="쉼표 [0] 13 19" xfId="268"/>
    <cellStyle name="쉼표 [0] 13 19 2" xfId="269"/>
    <cellStyle name="쉼표 [0] 13 2" xfId="270"/>
    <cellStyle name="쉼표 [0] 13 2 2" xfId="271"/>
    <cellStyle name="쉼표 [0] 13 2 3" xfId="272"/>
    <cellStyle name="쉼표 [0] 13 2 3 2" xfId="273"/>
    <cellStyle name="쉼표 [0] 13 2 4" xfId="274"/>
    <cellStyle name="쉼표 [0] 13 2 4 2" xfId="275"/>
    <cellStyle name="쉼표 [0] 13 20" xfId="276"/>
    <cellStyle name="쉼표 [0] 13 20 2" xfId="277"/>
    <cellStyle name="쉼표 [0] 13 21" xfId="278"/>
    <cellStyle name="쉼표 [0] 13 21 2" xfId="279"/>
    <cellStyle name="쉼표 [0] 13 22" xfId="280"/>
    <cellStyle name="쉼표 [0] 13 22 2" xfId="281"/>
    <cellStyle name="쉼표 [0] 13 23" xfId="282"/>
    <cellStyle name="쉼표 [0] 13 23 2" xfId="283"/>
    <cellStyle name="쉼표 [0] 13 24" xfId="284"/>
    <cellStyle name="쉼표 [0] 13 25" xfId="285"/>
    <cellStyle name="쉼표 [0] 13 26" xfId="286"/>
    <cellStyle name="쉼표 [0] 13 27" xfId="287"/>
    <cellStyle name="쉼표 [0] 13 28" xfId="288"/>
    <cellStyle name="쉼표 [0] 13 29" xfId="289"/>
    <cellStyle name="쉼표 [0] 13 29 2" xfId="290"/>
    <cellStyle name="쉼표 [0] 13 3" xfId="291"/>
    <cellStyle name="쉼표 [0] 13 3 2" xfId="292"/>
    <cellStyle name="쉼표 [0] 13 3 3" xfId="293"/>
    <cellStyle name="쉼표 [0] 13 4" xfId="294"/>
    <cellStyle name="쉼표 [0] 13 4 2" xfId="295"/>
    <cellStyle name="쉼표 [0] 13 4 3" xfId="296"/>
    <cellStyle name="쉼표 [0] 13 5" xfId="297"/>
    <cellStyle name="쉼표 [0] 13 5 2" xfId="298"/>
    <cellStyle name="쉼표 [0] 13 6" xfId="299"/>
    <cellStyle name="쉼표 [0] 13 6 2" xfId="300"/>
    <cellStyle name="쉼표 [0] 13 7" xfId="301"/>
    <cellStyle name="쉼표 [0] 13 7 2" xfId="302"/>
    <cellStyle name="쉼표 [0] 13 8" xfId="303"/>
    <cellStyle name="쉼표 [0] 13 8 2" xfId="304"/>
    <cellStyle name="쉼표 [0] 13 9" xfId="305"/>
    <cellStyle name="쉼표 [0] 13 9 2" xfId="306"/>
    <cellStyle name="쉼표 [0] 132 2" xfId="307"/>
    <cellStyle name="쉼표 [0] 132 3" xfId="308"/>
    <cellStyle name="쉼표 [0] 132 4" xfId="309"/>
    <cellStyle name="쉼표 [0] 133 2" xfId="310"/>
    <cellStyle name="쉼표 [0] 133 3" xfId="311"/>
    <cellStyle name="쉼표 [0] 133 4" xfId="312"/>
    <cellStyle name="쉼표 [0] 134 2" xfId="313"/>
    <cellStyle name="쉼표 [0] 134 3" xfId="314"/>
    <cellStyle name="쉼표 [0] 134 4" xfId="315"/>
    <cellStyle name="쉼표 [0] 135 2" xfId="316"/>
    <cellStyle name="쉼표 [0] 135 3" xfId="317"/>
    <cellStyle name="쉼표 [0] 135 4" xfId="318"/>
    <cellStyle name="쉼표 [0] 136 2" xfId="319"/>
    <cellStyle name="쉼표 [0] 136 3" xfId="320"/>
    <cellStyle name="쉼표 [0] 136 4" xfId="321"/>
    <cellStyle name="쉼표 [0] 139 2" xfId="322"/>
    <cellStyle name="쉼표 [0] 139 3" xfId="323"/>
    <cellStyle name="쉼표 [0] 139 4" xfId="324"/>
    <cellStyle name="쉼표 [0] 14 10" xfId="325"/>
    <cellStyle name="쉼표 [0] 14 10 2" xfId="326"/>
    <cellStyle name="쉼표 [0] 14 11" xfId="327"/>
    <cellStyle name="쉼표 [0] 14 11 2" xfId="328"/>
    <cellStyle name="쉼표 [0] 14 12" xfId="329"/>
    <cellStyle name="쉼표 [0] 14 12 2" xfId="330"/>
    <cellStyle name="쉼표 [0] 14 13" xfId="331"/>
    <cellStyle name="쉼표 [0] 14 14" xfId="332"/>
    <cellStyle name="쉼표 [0] 14 15" xfId="333"/>
    <cellStyle name="쉼표 [0] 14 16" xfId="334"/>
    <cellStyle name="쉼표 [0] 14 17" xfId="335"/>
    <cellStyle name="쉼표 [0] 14 18" xfId="336"/>
    <cellStyle name="쉼표 [0] 14 19" xfId="337"/>
    <cellStyle name="쉼표 [0] 14 2" xfId="338"/>
    <cellStyle name="쉼표 [0] 14 2 2" xfId="339"/>
    <cellStyle name="쉼표 [0] 14 2 3" xfId="340"/>
    <cellStyle name="쉼표 [0] 14 2 3 2" xfId="341"/>
    <cellStyle name="쉼표 [0] 14 2 4" xfId="342"/>
    <cellStyle name="쉼표 [0] 14 2 4 2" xfId="343"/>
    <cellStyle name="쉼표 [0] 14 20" xfId="344"/>
    <cellStyle name="쉼표 [0] 14 21" xfId="345"/>
    <cellStyle name="쉼표 [0] 14 22" xfId="346"/>
    <cellStyle name="쉼표 [0] 14 22 2" xfId="347"/>
    <cellStyle name="쉼표 [0] 14 3" xfId="348"/>
    <cellStyle name="쉼표 [0] 14 3 2" xfId="349"/>
    <cellStyle name="쉼표 [0] 14 3 3" xfId="350"/>
    <cellStyle name="쉼표 [0] 14 3 3 2" xfId="351"/>
    <cellStyle name="쉼표 [0] 14 3 4" xfId="352"/>
    <cellStyle name="쉼표 [0] 14 3 4 2" xfId="353"/>
    <cellStyle name="쉼표 [0] 14 4" xfId="354"/>
    <cellStyle name="쉼표 [0] 14 4 2" xfId="355"/>
    <cellStyle name="쉼표 [0] 14 4 3" xfId="356"/>
    <cellStyle name="쉼표 [0] 14 4 3 2" xfId="357"/>
    <cellStyle name="쉼표 [0] 14 4 4" xfId="358"/>
    <cellStyle name="쉼표 [0] 14 4 4 2" xfId="359"/>
    <cellStyle name="쉼표 [0] 14 5" xfId="360"/>
    <cellStyle name="쉼표 [0] 14 5 2" xfId="361"/>
    <cellStyle name="쉼표 [0] 14 6" xfId="362"/>
    <cellStyle name="쉼표 [0] 14 6 2" xfId="363"/>
    <cellStyle name="쉼표 [0] 14 7" xfId="364"/>
    <cellStyle name="쉼표 [0] 14 7 2" xfId="365"/>
    <cellStyle name="쉼표 [0] 14 8" xfId="366"/>
    <cellStyle name="쉼표 [0] 14 8 2" xfId="367"/>
    <cellStyle name="쉼표 [0] 14 9" xfId="368"/>
    <cellStyle name="쉼표 [0] 14 9 2" xfId="369"/>
    <cellStyle name="쉼표 [0] 140 2" xfId="370"/>
    <cellStyle name="쉼표 [0] 140 3" xfId="371"/>
    <cellStyle name="쉼표 [0] 140 4" xfId="372"/>
    <cellStyle name="쉼표 [0] 141 2" xfId="373"/>
    <cellStyle name="쉼표 [0] 141 3" xfId="374"/>
    <cellStyle name="쉼표 [0] 141 4" xfId="375"/>
    <cellStyle name="쉼표 [0] 142 2" xfId="376"/>
    <cellStyle name="쉼표 [0] 142 3" xfId="377"/>
    <cellStyle name="쉼표 [0] 142 4" xfId="378"/>
    <cellStyle name="쉼표 [0] 143 2" xfId="379"/>
    <cellStyle name="쉼표 [0] 143 3" xfId="380"/>
    <cellStyle name="쉼표 [0] 143 4" xfId="381"/>
    <cellStyle name="쉼표 [0] 146 2" xfId="382"/>
    <cellStyle name="쉼표 [0] 146 3" xfId="383"/>
    <cellStyle name="쉼표 [0] 146 4" xfId="384"/>
    <cellStyle name="쉼표 [0] 147 2" xfId="385"/>
    <cellStyle name="쉼표 [0] 147 3" xfId="386"/>
    <cellStyle name="쉼표 [0] 147 4" xfId="387"/>
    <cellStyle name="쉼표 [0] 148 2" xfId="388"/>
    <cellStyle name="쉼표 [0] 148 3" xfId="389"/>
    <cellStyle name="쉼표 [0] 148 4" xfId="390"/>
    <cellStyle name="쉼표 [0] 149 2" xfId="391"/>
    <cellStyle name="쉼표 [0] 149 3" xfId="392"/>
    <cellStyle name="쉼표 [0] 149 4" xfId="393"/>
    <cellStyle name="쉼표 [0] 15 10" xfId="394"/>
    <cellStyle name="쉼표 [0] 15 10 2" xfId="395"/>
    <cellStyle name="쉼표 [0] 15 11" xfId="396"/>
    <cellStyle name="쉼표 [0] 15 11 2" xfId="397"/>
    <cellStyle name="쉼표 [0] 15 12" xfId="398"/>
    <cellStyle name="쉼표 [0] 15 12 2" xfId="399"/>
    <cellStyle name="쉼표 [0] 15 13" xfId="400"/>
    <cellStyle name="쉼표 [0] 15 14" xfId="401"/>
    <cellStyle name="쉼표 [0] 15 15" xfId="402"/>
    <cellStyle name="쉼표 [0] 15 16" xfId="403"/>
    <cellStyle name="쉼표 [0] 15 16 2" xfId="404"/>
    <cellStyle name="쉼표 [0] 15 17" xfId="405"/>
    <cellStyle name="쉼표 [0] 15 17 2" xfId="406"/>
    <cellStyle name="쉼표 [0] 15 2" xfId="407"/>
    <cellStyle name="쉼표 [0] 15 2 10" xfId="408"/>
    <cellStyle name="쉼표 [0] 15 2 11" xfId="409"/>
    <cellStyle name="쉼표 [0] 15 2 12" xfId="410"/>
    <cellStyle name="쉼표 [0] 15 2 12 2" xfId="411"/>
    <cellStyle name="쉼표 [0] 15 2 13" xfId="412"/>
    <cellStyle name="쉼표 [0] 15 2 13 2" xfId="413"/>
    <cellStyle name="쉼표 [0] 15 2 14" xfId="414"/>
    <cellStyle name="쉼표 [0] 15 2 2" xfId="415"/>
    <cellStyle name="쉼표 [0] 15 2 3" xfId="416"/>
    <cellStyle name="쉼표 [0] 15 2 4" xfId="417"/>
    <cellStyle name="쉼표 [0] 15 2 5" xfId="418"/>
    <cellStyle name="쉼표 [0] 15 2 6" xfId="419"/>
    <cellStyle name="쉼표 [0] 15 2 7" xfId="420"/>
    <cellStyle name="쉼표 [0] 15 2 8" xfId="421"/>
    <cellStyle name="쉼표 [0] 15 2 9" xfId="422"/>
    <cellStyle name="쉼표 [0] 15 3" xfId="423"/>
    <cellStyle name="쉼표 [0] 15 3 10" xfId="424"/>
    <cellStyle name="쉼표 [0] 15 3 11" xfId="425"/>
    <cellStyle name="쉼표 [0] 15 3 12" xfId="426"/>
    <cellStyle name="쉼표 [0] 15 3 12 2" xfId="427"/>
    <cellStyle name="쉼표 [0] 15 3 13" xfId="428"/>
    <cellStyle name="쉼표 [0] 15 3 13 2" xfId="429"/>
    <cellStyle name="쉼표 [0] 15 3 14" xfId="430"/>
    <cellStyle name="쉼표 [0] 15 3 2" xfId="431"/>
    <cellStyle name="쉼표 [0] 15 3 3" xfId="432"/>
    <cellStyle name="쉼표 [0] 15 3 4" xfId="433"/>
    <cellStyle name="쉼표 [0] 15 3 5" xfId="434"/>
    <cellStyle name="쉼표 [0] 15 3 6" xfId="435"/>
    <cellStyle name="쉼표 [0] 15 3 7" xfId="436"/>
    <cellStyle name="쉼표 [0] 15 3 8" xfId="437"/>
    <cellStyle name="쉼표 [0] 15 3 9" xfId="438"/>
    <cellStyle name="쉼표 [0] 15 4" xfId="439"/>
    <cellStyle name="쉼표 [0] 15 4 10" xfId="440"/>
    <cellStyle name="쉼표 [0] 15 4 2" xfId="441"/>
    <cellStyle name="쉼표 [0] 15 4 3" xfId="442"/>
    <cellStyle name="쉼표 [0] 15 4 4" xfId="443"/>
    <cellStyle name="쉼표 [0] 15 4 5" xfId="444"/>
    <cellStyle name="쉼표 [0] 15 4 6" xfId="445"/>
    <cellStyle name="쉼표 [0] 15 4 7" xfId="446"/>
    <cellStyle name="쉼표 [0] 15 4 8" xfId="447"/>
    <cellStyle name="쉼표 [0] 15 4 8 2" xfId="448"/>
    <cellStyle name="쉼표 [0] 15 4 9" xfId="449"/>
    <cellStyle name="쉼표 [0] 15 4 9 2" xfId="450"/>
    <cellStyle name="쉼표 [0] 15 5" xfId="451"/>
    <cellStyle name="쉼표 [0] 15 5 2" xfId="452"/>
    <cellStyle name="쉼표 [0] 15 5 3" xfId="453"/>
    <cellStyle name="쉼표 [0] 15 5 3 2" xfId="454"/>
    <cellStyle name="쉼표 [0] 15 5 4" xfId="455"/>
    <cellStyle name="쉼표 [0] 15 5 4 2" xfId="456"/>
    <cellStyle name="쉼표 [0] 15 6" xfId="457"/>
    <cellStyle name="쉼표 [0] 15 6 2" xfId="458"/>
    <cellStyle name="쉼표 [0] 15 7" xfId="459"/>
    <cellStyle name="쉼표 [0] 15 7 2" xfId="460"/>
    <cellStyle name="쉼표 [0] 15 8" xfId="461"/>
    <cellStyle name="쉼표 [0] 15 8 2" xfId="462"/>
    <cellStyle name="쉼표 [0] 15 9" xfId="463"/>
    <cellStyle name="쉼표 [0] 15 9 2" xfId="464"/>
    <cellStyle name="쉼표 [0] 150 2" xfId="465"/>
    <cellStyle name="쉼표 [0] 150 3" xfId="466"/>
    <cellStyle name="쉼표 [0] 150 4" xfId="467"/>
    <cellStyle name="쉼표 [0] 153 2" xfId="468"/>
    <cellStyle name="쉼표 [0] 153 3" xfId="469"/>
    <cellStyle name="쉼표 [0] 153 4" xfId="470"/>
    <cellStyle name="쉼표 [0] 154 2" xfId="471"/>
    <cellStyle name="쉼표 [0] 154 3" xfId="472"/>
    <cellStyle name="쉼표 [0] 154 4" xfId="473"/>
    <cellStyle name="쉼표 [0] 155 2" xfId="474"/>
    <cellStyle name="쉼표 [0] 155 3" xfId="475"/>
    <cellStyle name="쉼표 [0] 155 4" xfId="476"/>
    <cellStyle name="쉼표 [0] 156 2" xfId="477"/>
    <cellStyle name="쉼표 [0] 156 3" xfId="478"/>
    <cellStyle name="쉼표 [0] 156 4" xfId="479"/>
    <cellStyle name="쉼표 [0] 157 2" xfId="480"/>
    <cellStyle name="쉼표 [0] 157 3" xfId="481"/>
    <cellStyle name="쉼표 [0] 157 4" xfId="482"/>
    <cellStyle name="쉼표 [0] 16 10" xfId="483"/>
    <cellStyle name="쉼표 [0] 16 10 2" xfId="484"/>
    <cellStyle name="쉼표 [0] 16 11" xfId="485"/>
    <cellStyle name="쉼표 [0] 16 11 2" xfId="486"/>
    <cellStyle name="쉼표 [0] 16 12" xfId="487"/>
    <cellStyle name="쉼표 [0] 16 12 2" xfId="488"/>
    <cellStyle name="쉼표 [0] 16 13" xfId="489"/>
    <cellStyle name="쉼표 [0] 16 14" xfId="490"/>
    <cellStyle name="쉼표 [0] 16 15" xfId="491"/>
    <cellStyle name="쉼표 [0] 16 16" xfId="492"/>
    <cellStyle name="쉼표 [0] 16 17" xfId="493"/>
    <cellStyle name="쉼표 [0] 16 18" xfId="494"/>
    <cellStyle name="쉼표 [0] 16 19" xfId="495"/>
    <cellStyle name="쉼표 [0] 16 2" xfId="496"/>
    <cellStyle name="쉼표 [0] 16 2 10" xfId="497"/>
    <cellStyle name="쉼표 [0] 16 2 2" xfId="498"/>
    <cellStyle name="쉼표 [0] 16 2 3" xfId="499"/>
    <cellStyle name="쉼표 [0] 16 2 4" xfId="500"/>
    <cellStyle name="쉼표 [0] 16 2 5" xfId="501"/>
    <cellStyle name="쉼표 [0] 16 2 6" xfId="502"/>
    <cellStyle name="쉼표 [0] 16 2 7" xfId="503"/>
    <cellStyle name="쉼표 [0] 16 2 8" xfId="504"/>
    <cellStyle name="쉼표 [0] 16 2 8 2" xfId="505"/>
    <cellStyle name="쉼표 [0] 16 2 9" xfId="506"/>
    <cellStyle name="쉼표 [0] 16 2 9 2" xfId="507"/>
    <cellStyle name="쉼표 [0] 16 20" xfId="508"/>
    <cellStyle name="쉼표 [0] 16 21" xfId="509"/>
    <cellStyle name="쉼표 [0] 16 22" xfId="510"/>
    <cellStyle name="쉼표 [0] 16 23" xfId="511"/>
    <cellStyle name="쉼표 [0] 16 24" xfId="512"/>
    <cellStyle name="쉼표 [0] 16 25" xfId="513"/>
    <cellStyle name="쉼표 [0] 16 25 2" xfId="514"/>
    <cellStyle name="쉼표 [0] 16 26" xfId="515"/>
    <cellStyle name="쉼표 [0] 16 26 2" xfId="516"/>
    <cellStyle name="쉼표 [0] 16 27" xfId="517"/>
    <cellStyle name="쉼표 [0] 16 3" xfId="518"/>
    <cellStyle name="쉼표 [0] 16 3 10" xfId="519"/>
    <cellStyle name="쉼표 [0] 16 3 2" xfId="520"/>
    <cellStyle name="쉼표 [0] 16 3 3" xfId="521"/>
    <cellStyle name="쉼표 [0] 16 3 4" xfId="522"/>
    <cellStyle name="쉼표 [0] 16 3 5" xfId="523"/>
    <cellStyle name="쉼표 [0] 16 3 6" xfId="524"/>
    <cellStyle name="쉼표 [0] 16 3 7" xfId="525"/>
    <cellStyle name="쉼표 [0] 16 3 8" xfId="526"/>
    <cellStyle name="쉼표 [0] 16 3 8 2" xfId="527"/>
    <cellStyle name="쉼표 [0] 16 3 9" xfId="528"/>
    <cellStyle name="쉼표 [0] 16 3 9 2" xfId="529"/>
    <cellStyle name="쉼표 [0] 16 4" xfId="530"/>
    <cellStyle name="쉼표 [0] 16 4 10" xfId="531"/>
    <cellStyle name="쉼표 [0] 16 4 2" xfId="532"/>
    <cellStyle name="쉼표 [0] 16 4 3" xfId="533"/>
    <cellStyle name="쉼표 [0] 16 4 4" xfId="534"/>
    <cellStyle name="쉼표 [0] 16 4 5" xfId="535"/>
    <cellStyle name="쉼표 [0] 16 4 6" xfId="536"/>
    <cellStyle name="쉼표 [0] 16 4 7" xfId="537"/>
    <cellStyle name="쉼표 [0] 16 4 8" xfId="538"/>
    <cellStyle name="쉼표 [0] 16 4 8 2" xfId="539"/>
    <cellStyle name="쉼표 [0] 16 4 9" xfId="540"/>
    <cellStyle name="쉼표 [0] 16 4 9 2" xfId="541"/>
    <cellStyle name="쉼표 [0] 16 5" xfId="542"/>
    <cellStyle name="쉼표 [0] 16 5 2" xfId="543"/>
    <cellStyle name="쉼표 [0] 16 5 3" xfId="544"/>
    <cellStyle name="쉼표 [0] 16 5 3 2" xfId="545"/>
    <cellStyle name="쉼표 [0] 16 5 4" xfId="546"/>
    <cellStyle name="쉼표 [0] 16 5 4 2" xfId="547"/>
    <cellStyle name="쉼표 [0] 16 6" xfId="548"/>
    <cellStyle name="쉼표 [0] 16 6 2" xfId="549"/>
    <cellStyle name="쉼표 [0] 16 7" xfId="550"/>
    <cellStyle name="쉼표 [0] 16 7 2" xfId="551"/>
    <cellStyle name="쉼표 [0] 16 8" xfId="552"/>
    <cellStyle name="쉼표 [0] 16 8 2" xfId="553"/>
    <cellStyle name="쉼표 [0] 16 9" xfId="554"/>
    <cellStyle name="쉼표 [0] 16 9 2" xfId="555"/>
    <cellStyle name="쉼표 [0] 160 2" xfId="556"/>
    <cellStyle name="쉼표 [0] 160 3" xfId="557"/>
    <cellStyle name="쉼표 [0] 160 4" xfId="558"/>
    <cellStyle name="쉼표 [0] 161 2" xfId="559"/>
    <cellStyle name="쉼표 [0] 161 3" xfId="560"/>
    <cellStyle name="쉼표 [0] 161 4" xfId="561"/>
    <cellStyle name="쉼표 [0] 162 2" xfId="562"/>
    <cellStyle name="쉼표 [0] 162 3" xfId="563"/>
    <cellStyle name="쉼표 [0] 162 4" xfId="564"/>
    <cellStyle name="쉼표 [0] 163 2" xfId="565"/>
    <cellStyle name="쉼표 [0] 163 3" xfId="566"/>
    <cellStyle name="쉼표 [0] 163 4" xfId="567"/>
    <cellStyle name="쉼표 [0] 164 2" xfId="568"/>
    <cellStyle name="쉼표 [0] 164 3" xfId="569"/>
    <cellStyle name="쉼표 [0] 164 4" xfId="570"/>
    <cellStyle name="쉼표 [0] 168 2" xfId="571"/>
    <cellStyle name="쉼표 [0] 168 3" xfId="572"/>
    <cellStyle name="쉼표 [0] 168 4" xfId="573"/>
    <cellStyle name="쉼표 [0] 169 2" xfId="574"/>
    <cellStyle name="쉼표 [0] 169 3" xfId="575"/>
    <cellStyle name="쉼표 [0] 169 4" xfId="576"/>
    <cellStyle name="쉼표 [0] 17 10" xfId="577"/>
    <cellStyle name="쉼표 [0] 17 10 2" xfId="578"/>
    <cellStyle name="쉼표 [0] 17 11" xfId="579"/>
    <cellStyle name="쉼표 [0] 17 11 2" xfId="580"/>
    <cellStyle name="쉼표 [0] 17 12" xfId="581"/>
    <cellStyle name="쉼표 [0] 17 12 2" xfId="582"/>
    <cellStyle name="쉼표 [0] 17 13" xfId="583"/>
    <cellStyle name="쉼표 [0] 17 14" xfId="584"/>
    <cellStyle name="쉼표 [0] 17 15" xfId="585"/>
    <cellStyle name="쉼표 [0] 17 16" xfId="586"/>
    <cellStyle name="쉼표 [0] 17 17" xfId="587"/>
    <cellStyle name="쉼표 [0] 17 18" xfId="588"/>
    <cellStyle name="쉼표 [0] 17 19" xfId="589"/>
    <cellStyle name="쉼표 [0] 17 2" xfId="590"/>
    <cellStyle name="쉼표 [0] 17 2 2" xfId="591"/>
    <cellStyle name="쉼표 [0] 17 2 3" xfId="592"/>
    <cellStyle name="쉼표 [0] 17 2 3 2" xfId="593"/>
    <cellStyle name="쉼표 [0] 17 2 4" xfId="594"/>
    <cellStyle name="쉼표 [0] 17 2 4 2" xfId="595"/>
    <cellStyle name="쉼표 [0] 17 20" xfId="596"/>
    <cellStyle name="쉼표 [0] 17 20 2" xfId="597"/>
    <cellStyle name="쉼표 [0] 17 3" xfId="598"/>
    <cellStyle name="쉼표 [0] 17 3 2" xfId="599"/>
    <cellStyle name="쉼표 [0] 17 3 3" xfId="600"/>
    <cellStyle name="쉼표 [0] 17 3 3 2" xfId="601"/>
    <cellStyle name="쉼표 [0] 17 3 4" xfId="602"/>
    <cellStyle name="쉼표 [0] 17 3 4 2" xfId="603"/>
    <cellStyle name="쉼표 [0] 17 4" xfId="604"/>
    <cellStyle name="쉼표 [0] 17 4 2" xfId="605"/>
    <cellStyle name="쉼표 [0] 17 4 3" xfId="606"/>
    <cellStyle name="쉼표 [0] 17 4 3 2" xfId="607"/>
    <cellStyle name="쉼표 [0] 17 4 4" xfId="608"/>
    <cellStyle name="쉼표 [0] 17 4 4 2" xfId="609"/>
    <cellStyle name="쉼표 [0] 17 5" xfId="610"/>
    <cellStyle name="쉼표 [0] 17 5 2" xfId="611"/>
    <cellStyle name="쉼표 [0] 17 6" xfId="612"/>
    <cellStyle name="쉼표 [0] 17 6 2" xfId="613"/>
    <cellStyle name="쉼표 [0] 17 7" xfId="614"/>
    <cellStyle name="쉼표 [0] 17 7 2" xfId="615"/>
    <cellStyle name="쉼표 [0] 17 8" xfId="616"/>
    <cellStyle name="쉼표 [0] 17 8 2" xfId="617"/>
    <cellStyle name="쉼표 [0] 17 9" xfId="618"/>
    <cellStyle name="쉼표 [0] 17 9 2" xfId="619"/>
    <cellStyle name="쉼표 [0] 170 2" xfId="620"/>
    <cellStyle name="쉼표 [0] 170 3" xfId="621"/>
    <cellStyle name="쉼표 [0] 170 4" xfId="622"/>
    <cellStyle name="쉼표 [0] 171 2" xfId="623"/>
    <cellStyle name="쉼표 [0] 171 3" xfId="624"/>
    <cellStyle name="쉼표 [0] 171 4" xfId="625"/>
    <cellStyle name="쉼표 [0] 172 2" xfId="626"/>
    <cellStyle name="쉼표 [0] 172 3" xfId="627"/>
    <cellStyle name="쉼표 [0] 172 4" xfId="628"/>
    <cellStyle name="쉼표 [0] 175 2" xfId="629"/>
    <cellStyle name="쉼표 [0] 175 3" xfId="630"/>
    <cellStyle name="쉼표 [0] 175 4" xfId="631"/>
    <cellStyle name="쉼표 [0] 176 2" xfId="632"/>
    <cellStyle name="쉼표 [0] 176 3" xfId="633"/>
    <cellStyle name="쉼표 [0] 176 4" xfId="634"/>
    <cellStyle name="쉼표 [0] 177 2" xfId="635"/>
    <cellStyle name="쉼표 [0] 177 3" xfId="636"/>
    <cellStyle name="쉼표 [0] 177 4" xfId="637"/>
    <cellStyle name="쉼표 [0] 178 2" xfId="638"/>
    <cellStyle name="쉼표 [0] 178 3" xfId="639"/>
    <cellStyle name="쉼표 [0] 178 4" xfId="640"/>
    <cellStyle name="쉼표 [0] 179 2" xfId="641"/>
    <cellStyle name="쉼표 [0] 179 3" xfId="642"/>
    <cellStyle name="쉼표 [0] 179 4" xfId="643"/>
    <cellStyle name="쉼표 [0] 18" xfId="644"/>
    <cellStyle name="쉼표 [0] 18 10" xfId="645"/>
    <cellStyle name="쉼표 [0] 18 11" xfId="646"/>
    <cellStyle name="쉼표 [0] 18 12" xfId="647"/>
    <cellStyle name="쉼표 [0] 18 13" xfId="648"/>
    <cellStyle name="쉼표 [0] 18 13 2" xfId="649"/>
    <cellStyle name="쉼표 [0] 18 13 3" xfId="650"/>
    <cellStyle name="쉼표 [0] 18 2" xfId="651"/>
    <cellStyle name="쉼표 [0] 18 2 2" xfId="652"/>
    <cellStyle name="쉼표 [0] 18 2 2 2" xfId="653"/>
    <cellStyle name="쉼표 [0] 18 2 3" xfId="654"/>
    <cellStyle name="쉼표 [0] 18 2 3 2" xfId="655"/>
    <cellStyle name="쉼표 [0] 18 3" xfId="656"/>
    <cellStyle name="쉼표 [0] 18 3 2" xfId="657"/>
    <cellStyle name="쉼표 [0] 18 3 2 2" xfId="658"/>
    <cellStyle name="쉼표 [0] 18 3 3" xfId="659"/>
    <cellStyle name="쉼표 [0] 18 3 3 2" xfId="660"/>
    <cellStyle name="쉼표 [0] 18 4" xfId="661"/>
    <cellStyle name="쉼표 [0] 18 4 2" xfId="662"/>
    <cellStyle name="쉼표 [0] 18 4 2 2" xfId="663"/>
    <cellStyle name="쉼표 [0] 18 4 3" xfId="664"/>
    <cellStyle name="쉼표 [0] 18 4 3 2" xfId="665"/>
    <cellStyle name="쉼표 [0] 18 5" xfId="666"/>
    <cellStyle name="쉼표 [0] 18 6" xfId="667"/>
    <cellStyle name="쉼표 [0] 18 7" xfId="668"/>
    <cellStyle name="쉼표 [0] 18 8" xfId="669"/>
    <cellStyle name="쉼표 [0] 18 9" xfId="670"/>
    <cellStyle name="쉼표 [0] 183 2" xfId="671"/>
    <cellStyle name="쉼표 [0] 183 3" xfId="672"/>
    <cellStyle name="쉼표 [0] 183 4" xfId="673"/>
    <cellStyle name="쉼표 [0] 184 2" xfId="674"/>
    <cellStyle name="쉼표 [0] 184 3" xfId="675"/>
    <cellStyle name="쉼표 [0] 184 4" xfId="676"/>
    <cellStyle name="쉼표 [0] 185 2" xfId="677"/>
    <cellStyle name="쉼표 [0] 185 3" xfId="678"/>
    <cellStyle name="쉼표 [0] 185 4" xfId="679"/>
    <cellStyle name="쉼표 [0] 186 2" xfId="680"/>
    <cellStyle name="쉼표 [0] 186 3" xfId="681"/>
    <cellStyle name="쉼표 [0] 186 4" xfId="682"/>
    <cellStyle name="쉼표 [0] 187 2" xfId="683"/>
    <cellStyle name="쉼표 [0] 187 3" xfId="684"/>
    <cellStyle name="쉼표 [0] 187 4" xfId="685"/>
    <cellStyle name="쉼표 [0] 19" xfId="686"/>
    <cellStyle name="쉼표 [0] 19 10" xfId="687"/>
    <cellStyle name="쉼표 [0] 19 11" xfId="688"/>
    <cellStyle name="쉼표 [0] 19 12" xfId="689"/>
    <cellStyle name="쉼표 [0] 19 13" xfId="690"/>
    <cellStyle name="쉼표 [0] 19 14" xfId="691"/>
    <cellStyle name="쉼표 [0] 19 15" xfId="692"/>
    <cellStyle name="쉼표 [0] 19 15 2" xfId="693"/>
    <cellStyle name="쉼표 [0] 19 15 3" xfId="694"/>
    <cellStyle name="쉼표 [0] 19 2" xfId="695"/>
    <cellStyle name="쉼표 [0] 19 2 2" xfId="696"/>
    <cellStyle name="쉼표 [0] 19 2 2 2" xfId="697"/>
    <cellStyle name="쉼표 [0] 19 2 3" xfId="698"/>
    <cellStyle name="쉼표 [0] 19 2 3 2" xfId="699"/>
    <cellStyle name="쉼표 [0] 19 3" xfId="700"/>
    <cellStyle name="쉼표 [0] 19 3 2" xfId="701"/>
    <cellStyle name="쉼표 [0] 19 3 2 2" xfId="702"/>
    <cellStyle name="쉼표 [0] 19 3 3" xfId="703"/>
    <cellStyle name="쉼표 [0] 19 3 3 2" xfId="704"/>
    <cellStyle name="쉼표 [0] 19 4" xfId="705"/>
    <cellStyle name="쉼표 [0] 19 4 2" xfId="706"/>
    <cellStyle name="쉼표 [0] 19 4 2 2" xfId="707"/>
    <cellStyle name="쉼표 [0] 19 4 3" xfId="708"/>
    <cellStyle name="쉼표 [0] 19 4 3 2" xfId="709"/>
    <cellStyle name="쉼표 [0] 19 5" xfId="710"/>
    <cellStyle name="쉼표 [0] 19 6" xfId="711"/>
    <cellStyle name="쉼표 [0] 19 7" xfId="712"/>
    <cellStyle name="쉼표 [0] 19 8" xfId="713"/>
    <cellStyle name="쉼표 [0] 19 9" xfId="714"/>
    <cellStyle name="쉼표 [0] 190 2" xfId="715"/>
    <cellStyle name="쉼표 [0] 190 3" xfId="716"/>
    <cellStyle name="쉼표 [0] 190 4" xfId="717"/>
    <cellStyle name="쉼표 [0] 191 2" xfId="718"/>
    <cellStyle name="쉼표 [0] 191 3" xfId="719"/>
    <cellStyle name="쉼표 [0] 191 4" xfId="720"/>
    <cellStyle name="쉼표 [0] 192 2" xfId="721"/>
    <cellStyle name="쉼표 [0] 192 3" xfId="722"/>
    <cellStyle name="쉼표 [0] 192 4" xfId="723"/>
    <cellStyle name="쉼표 [0] 193 2" xfId="724"/>
    <cellStyle name="쉼표 [0] 193 3" xfId="725"/>
    <cellStyle name="쉼표 [0] 193 4" xfId="726"/>
    <cellStyle name="쉼표 [0] 194 2" xfId="727"/>
    <cellStyle name="쉼표 [0] 194 3" xfId="728"/>
    <cellStyle name="쉼표 [0] 194 4" xfId="729"/>
    <cellStyle name="쉼표 [0] 198 2" xfId="730"/>
    <cellStyle name="쉼표 [0] 198 3" xfId="731"/>
    <cellStyle name="쉼표 [0] 198 4" xfId="732"/>
    <cellStyle name="쉼표 [0] 199 2" xfId="733"/>
    <cellStyle name="쉼표 [0] 199 3" xfId="734"/>
    <cellStyle name="쉼표 [0] 199 4" xfId="735"/>
    <cellStyle name="쉼표 [0] 2 10" xfId="736"/>
    <cellStyle name="쉼표 [0] 2 10 2" xfId="737"/>
    <cellStyle name="쉼표 [0] 2 100" xfId="738"/>
    <cellStyle name="쉼표 [0] 2 100 2" xfId="739"/>
    <cellStyle name="쉼표 [0] 2 101" xfId="740"/>
    <cellStyle name="쉼표 [0] 2 101 2" xfId="741"/>
    <cellStyle name="쉼표 [0] 2 102" xfId="742"/>
    <cellStyle name="쉼표 [0] 2 102 2" xfId="743"/>
    <cellStyle name="쉼표 [0] 2 103" xfId="744"/>
    <cellStyle name="쉼표 [0] 2 103 2" xfId="745"/>
    <cellStyle name="쉼표 [0] 2 104" xfId="746"/>
    <cellStyle name="쉼표 [0] 2 104 2" xfId="747"/>
    <cellStyle name="쉼표 [0] 2 105" xfId="748"/>
    <cellStyle name="쉼표 [0] 2 105 2" xfId="749"/>
    <cellStyle name="쉼표 [0] 2 106" xfId="750"/>
    <cellStyle name="쉼표 [0] 2 106 2" xfId="751"/>
    <cellStyle name="쉼표 [0] 2 107" xfId="752"/>
    <cellStyle name="쉼표 [0] 2 107 2" xfId="753"/>
    <cellStyle name="쉼표 [0] 2 108" xfId="754"/>
    <cellStyle name="쉼표 [0] 2 108 2" xfId="755"/>
    <cellStyle name="쉼표 [0] 2 109" xfId="756"/>
    <cellStyle name="쉼표 [0] 2 109 2" xfId="757"/>
    <cellStyle name="쉼표 [0] 2 11" xfId="758"/>
    <cellStyle name="쉼표 [0] 2 11 2" xfId="759"/>
    <cellStyle name="쉼표 [0] 2 11 3" xfId="760"/>
    <cellStyle name="쉼표 [0] 2 11 4" xfId="761"/>
    <cellStyle name="쉼표 [0] 2 110" xfId="762"/>
    <cellStyle name="쉼표 [0] 2 110 2" xfId="763"/>
    <cellStyle name="쉼표 [0] 2 111" xfId="764"/>
    <cellStyle name="쉼표 [0] 2 111 2" xfId="765"/>
    <cellStyle name="쉼표 [0] 2 112" xfId="766"/>
    <cellStyle name="쉼표 [0] 2 112 2" xfId="767"/>
    <cellStyle name="쉼표 [0] 2 113" xfId="768"/>
    <cellStyle name="쉼표 [0] 2 113 2" xfId="769"/>
    <cellStyle name="쉼표 [0] 2 114" xfId="770"/>
    <cellStyle name="쉼표 [0] 2 114 2" xfId="771"/>
    <cellStyle name="쉼표 [0] 2 115" xfId="772"/>
    <cellStyle name="쉼표 [0] 2 115 2" xfId="773"/>
    <cellStyle name="쉼표 [0] 2 116" xfId="774"/>
    <cellStyle name="쉼표 [0] 2 116 2" xfId="775"/>
    <cellStyle name="쉼표 [0] 2 117" xfId="776"/>
    <cellStyle name="쉼표 [0] 2 117 2" xfId="777"/>
    <cellStyle name="쉼표 [0] 2 118" xfId="778"/>
    <cellStyle name="쉼표 [0] 2 118 2" xfId="779"/>
    <cellStyle name="쉼표 [0] 2 119" xfId="780"/>
    <cellStyle name="쉼표 [0] 2 119 2" xfId="781"/>
    <cellStyle name="쉼표 [0] 2 12" xfId="782"/>
    <cellStyle name="쉼표 [0] 2 12 2" xfId="783"/>
    <cellStyle name="쉼표 [0] 2 12 3" xfId="784"/>
    <cellStyle name="쉼표 [0] 2 12 4" xfId="785"/>
    <cellStyle name="쉼표 [0] 2 120" xfId="786"/>
    <cellStyle name="쉼표 [0] 2 120 2" xfId="787"/>
    <cellStyle name="쉼표 [0] 2 121" xfId="788"/>
    <cellStyle name="쉼표 [0] 2 121 2" xfId="789"/>
    <cellStyle name="쉼표 [0] 2 122" xfId="790"/>
    <cellStyle name="쉼표 [0] 2 122 2" xfId="791"/>
    <cellStyle name="쉼표 [0] 2 123" xfId="792"/>
    <cellStyle name="쉼표 [0] 2 123 2" xfId="793"/>
    <cellStyle name="쉼표 [0] 2 124" xfId="794"/>
    <cellStyle name="쉼표 [0] 2 124 2" xfId="795"/>
    <cellStyle name="쉼표 [0] 2 125" xfId="796"/>
    <cellStyle name="쉼표 [0] 2 125 2" xfId="797"/>
    <cellStyle name="쉼표 [0] 2 126" xfId="798"/>
    <cellStyle name="쉼표 [0] 2 126 2" xfId="799"/>
    <cellStyle name="쉼표 [0] 2 127" xfId="800"/>
    <cellStyle name="쉼표 [0] 2 127 2" xfId="801"/>
    <cellStyle name="쉼표 [0] 2 128" xfId="802"/>
    <cellStyle name="쉼표 [0] 2 128 2" xfId="803"/>
    <cellStyle name="쉼표 [0] 2 129" xfId="804"/>
    <cellStyle name="쉼표 [0] 2 129 2" xfId="805"/>
    <cellStyle name="쉼표 [0] 2 13" xfId="806"/>
    <cellStyle name="쉼표 [0] 2 13 2" xfId="807"/>
    <cellStyle name="쉼표 [0] 2 13 3" xfId="808"/>
    <cellStyle name="쉼표 [0] 2 13 4" xfId="809"/>
    <cellStyle name="쉼표 [0] 2 13 5" xfId="810"/>
    <cellStyle name="쉼표 [0] 2 13 5 2" xfId="811"/>
    <cellStyle name="쉼표 [0] 2 13 6" xfId="812"/>
    <cellStyle name="쉼표 [0] 2 130" xfId="813"/>
    <cellStyle name="쉼표 [0] 2 130 2" xfId="814"/>
    <cellStyle name="쉼표 [0] 2 131" xfId="815"/>
    <cellStyle name="쉼표 [0] 2 131 2" xfId="816"/>
    <cellStyle name="쉼표 [0] 2 132" xfId="817"/>
    <cellStyle name="쉼표 [0] 2 132 2" xfId="818"/>
    <cellStyle name="쉼표 [0] 2 133" xfId="819"/>
    <cellStyle name="쉼표 [0] 2 133 2" xfId="820"/>
    <cellStyle name="쉼표 [0] 2 134" xfId="821"/>
    <cellStyle name="쉼표 [0] 2 134 2" xfId="822"/>
    <cellStyle name="쉼표 [0] 2 135" xfId="823"/>
    <cellStyle name="쉼표 [0] 2 135 2" xfId="824"/>
    <cellStyle name="쉼표 [0] 2 136" xfId="825"/>
    <cellStyle name="쉼표 [0] 2 136 2" xfId="826"/>
    <cellStyle name="쉼표 [0] 2 137" xfId="827"/>
    <cellStyle name="쉼표 [0] 2 137 2" xfId="828"/>
    <cellStyle name="쉼표 [0] 2 138" xfId="829"/>
    <cellStyle name="쉼표 [0] 2 138 2" xfId="830"/>
    <cellStyle name="쉼표 [0] 2 139" xfId="831"/>
    <cellStyle name="쉼표 [0] 2 139 2" xfId="832"/>
    <cellStyle name="쉼표 [0] 2 14" xfId="833"/>
    <cellStyle name="쉼표 [0] 2 14 2" xfId="834"/>
    <cellStyle name="쉼표 [0] 2 14 3" xfId="835"/>
    <cellStyle name="쉼표 [0] 2 14 4" xfId="836"/>
    <cellStyle name="쉼표 [0] 2 140" xfId="837"/>
    <cellStyle name="쉼표 [0] 2 140 2" xfId="838"/>
    <cellStyle name="쉼표 [0] 2 141" xfId="839"/>
    <cellStyle name="쉼표 [0] 2 141 2" xfId="840"/>
    <cellStyle name="쉼표 [0] 2 142" xfId="841"/>
    <cellStyle name="쉼표 [0] 2 142 2" xfId="842"/>
    <cellStyle name="쉼표 [0] 2 143" xfId="843"/>
    <cellStyle name="쉼표 [0] 2 143 2" xfId="844"/>
    <cellStyle name="쉼표 [0] 2 144" xfId="845"/>
    <cellStyle name="쉼표 [0] 2 144 2" xfId="846"/>
    <cellStyle name="쉼표 [0] 2 145" xfId="847"/>
    <cellStyle name="쉼표 [0] 2 145 2" xfId="848"/>
    <cellStyle name="쉼표 [0] 2 146" xfId="849"/>
    <cellStyle name="쉼표 [0] 2 146 2" xfId="850"/>
    <cellStyle name="쉼표 [0] 2 146 3" xfId="851"/>
    <cellStyle name="쉼표 [0] 2 146 3 2" xfId="852"/>
    <cellStyle name="쉼표 [0] 2 146 4" xfId="853"/>
    <cellStyle name="쉼표 [0] 2 147" xfId="854"/>
    <cellStyle name="쉼표 [0] 2 147 2" xfId="855"/>
    <cellStyle name="쉼표 [0] 2 147 3" xfId="856"/>
    <cellStyle name="쉼표 [0] 2 147 3 2" xfId="857"/>
    <cellStyle name="쉼표 [0] 2 147 4" xfId="858"/>
    <cellStyle name="쉼표 [0] 2 148" xfId="859"/>
    <cellStyle name="쉼표 [0] 2 148 2" xfId="860"/>
    <cellStyle name="쉼표 [0] 2 148 3" xfId="861"/>
    <cellStyle name="쉼표 [0] 2 148 3 2" xfId="862"/>
    <cellStyle name="쉼표 [0] 2 148 4" xfId="863"/>
    <cellStyle name="쉼표 [0] 2 149" xfId="864"/>
    <cellStyle name="쉼표 [0] 2 149 2" xfId="865"/>
    <cellStyle name="쉼표 [0] 2 149 3" xfId="866"/>
    <cellStyle name="쉼표 [0] 2 149 3 2" xfId="867"/>
    <cellStyle name="쉼표 [0] 2 149 4" xfId="868"/>
    <cellStyle name="쉼표 [0] 2 15" xfId="869"/>
    <cellStyle name="쉼표 [0] 2 15 2" xfId="870"/>
    <cellStyle name="쉼표 [0] 2 15 3" xfId="871"/>
    <cellStyle name="쉼표 [0] 2 150" xfId="872"/>
    <cellStyle name="쉼표 [0] 2 150 2" xfId="873"/>
    <cellStyle name="쉼표 [0] 2 150 3" xfId="874"/>
    <cellStyle name="쉼표 [0] 2 150 3 2" xfId="875"/>
    <cellStyle name="쉼표 [0] 2 150 4" xfId="876"/>
    <cellStyle name="쉼표 [0] 2 151" xfId="877"/>
    <cellStyle name="쉼표 [0] 2 151 2" xfId="878"/>
    <cellStyle name="쉼표 [0] 2 151 3" xfId="879"/>
    <cellStyle name="쉼표 [0] 2 151 3 2" xfId="880"/>
    <cellStyle name="쉼표 [0] 2 151 4" xfId="881"/>
    <cellStyle name="쉼표 [0] 2 152" xfId="882"/>
    <cellStyle name="쉼표 [0] 2 152 2" xfId="883"/>
    <cellStyle name="쉼표 [0] 2 152 3" xfId="884"/>
    <cellStyle name="쉼표 [0] 2 152 3 2" xfId="885"/>
    <cellStyle name="쉼표 [0] 2 152 4" xfId="886"/>
    <cellStyle name="쉼표 [0] 2 153" xfId="887"/>
    <cellStyle name="쉼표 [0] 2 153 2" xfId="888"/>
    <cellStyle name="쉼표 [0] 2 154" xfId="889"/>
    <cellStyle name="쉼표 [0] 2 154 2" xfId="890"/>
    <cellStyle name="쉼표 [0] 2 155" xfId="891"/>
    <cellStyle name="쉼표 [0] 2 155 2" xfId="892"/>
    <cellStyle name="쉼표 [0] 2 156" xfId="893"/>
    <cellStyle name="쉼표 [0] 2 156 2" xfId="894"/>
    <cellStyle name="쉼표 [0] 2 157" xfId="895"/>
    <cellStyle name="쉼표 [0] 2 157 2" xfId="896"/>
    <cellStyle name="쉼표 [0] 2 158" xfId="897"/>
    <cellStyle name="쉼표 [0] 2 158 2" xfId="898"/>
    <cellStyle name="쉼표 [0] 2 159" xfId="899"/>
    <cellStyle name="쉼표 [0] 2 159 2" xfId="900"/>
    <cellStyle name="쉼표 [0] 2 16" xfId="901"/>
    <cellStyle name="쉼표 [0] 2 16 2" xfId="902"/>
    <cellStyle name="쉼표 [0] 2 16 3" xfId="903"/>
    <cellStyle name="쉼표 [0] 2 160" xfId="904"/>
    <cellStyle name="쉼표 [0] 2 160 2" xfId="905"/>
    <cellStyle name="쉼표 [0] 2 161" xfId="906"/>
    <cellStyle name="쉼표 [0] 2 162" xfId="907"/>
    <cellStyle name="쉼표 [0] 2 163" xfId="908"/>
    <cellStyle name="쉼표 [0] 2 164" xfId="909"/>
    <cellStyle name="쉼표 [0] 2 164 2" xfId="910"/>
    <cellStyle name="쉼표 [0] 2 17" xfId="911"/>
    <cellStyle name="쉼표 [0] 2 17 2" xfId="912"/>
    <cellStyle name="쉼표 [0] 2 18" xfId="913"/>
    <cellStyle name="쉼표 [0] 2 18 2" xfId="914"/>
    <cellStyle name="쉼표 [0] 2 19" xfId="915"/>
    <cellStyle name="쉼표 [0] 2 19 2" xfId="916"/>
    <cellStyle name="쉼표 [0] 2 2" xfId="917"/>
    <cellStyle name="쉼표 [0] 2 2 10" xfId="918"/>
    <cellStyle name="쉼표 [0] 2 2 11" xfId="919"/>
    <cellStyle name="쉼표 [0] 2 2 12" xfId="920"/>
    <cellStyle name="쉼표 [0] 2 2 13" xfId="921"/>
    <cellStyle name="쉼표 [0] 2 2 14" xfId="922"/>
    <cellStyle name="쉼표 [0] 2 2 15" xfId="923"/>
    <cellStyle name="쉼표 [0] 2 2 16" xfId="924"/>
    <cellStyle name="쉼표 [0] 2 2 16 2" xfId="925"/>
    <cellStyle name="쉼표 [0] 2 2 17" xfId="926"/>
    <cellStyle name="쉼표 [0] 2 2 17 2" xfId="927"/>
    <cellStyle name="쉼표 [0] 2 2 18" xfId="928"/>
    <cellStyle name="쉼표 [0] 2 2 2" xfId="929"/>
    <cellStyle name="쉼표 [0] 2 2 2 2" xfId="930"/>
    <cellStyle name="쉼표 [0] 2 2 2 3" xfId="931"/>
    <cellStyle name="쉼표 [0] 2 2 3" xfId="932"/>
    <cellStyle name="쉼표 [0] 2 2 4" xfId="933"/>
    <cellStyle name="쉼표 [0] 2 2 5" xfId="934"/>
    <cellStyle name="쉼표 [0] 2 2 6" xfId="935"/>
    <cellStyle name="쉼표 [0] 2 2 7" xfId="936"/>
    <cellStyle name="쉼표 [0] 2 2 8" xfId="937"/>
    <cellStyle name="쉼표 [0] 2 2 9" xfId="938"/>
    <cellStyle name="쉼표 [0] 2 20" xfId="939"/>
    <cellStyle name="쉼표 [0] 2 20 2" xfId="940"/>
    <cellStyle name="쉼표 [0] 2 21" xfId="941"/>
    <cellStyle name="쉼표 [0] 2 21 2" xfId="942"/>
    <cellStyle name="쉼표 [0] 2 22" xfId="943"/>
    <cellStyle name="쉼표 [0] 2 22 2" xfId="944"/>
    <cellStyle name="쉼표 [0] 2 23" xfId="945"/>
    <cellStyle name="쉼표 [0] 2 23 2" xfId="946"/>
    <cellStyle name="쉼표 [0] 2 24" xfId="947"/>
    <cellStyle name="쉼표 [0] 2 24 2" xfId="948"/>
    <cellStyle name="쉼표 [0] 2 25" xfId="949"/>
    <cellStyle name="쉼표 [0] 2 25 2" xfId="950"/>
    <cellStyle name="쉼표 [0] 2 26" xfId="951"/>
    <cellStyle name="쉼표 [0] 2 26 2" xfId="952"/>
    <cellStyle name="쉼표 [0] 2 27" xfId="953"/>
    <cellStyle name="쉼표 [0] 2 27 2" xfId="954"/>
    <cellStyle name="쉼표 [0] 2 28" xfId="955"/>
    <cellStyle name="쉼표 [0] 2 28 2" xfId="956"/>
    <cellStyle name="쉼표 [0] 2 29" xfId="957"/>
    <cellStyle name="쉼표 [0] 2 29 2" xfId="958"/>
    <cellStyle name="쉼표 [0] 2 3" xfId="959"/>
    <cellStyle name="쉼표 [0] 2 3 10" xfId="960"/>
    <cellStyle name="쉼표 [0] 2 3 11" xfId="961"/>
    <cellStyle name="쉼표 [0] 2 3 12" xfId="962"/>
    <cellStyle name="쉼표 [0] 2 3 13" xfId="963"/>
    <cellStyle name="쉼표 [0] 2 3 14" xfId="964"/>
    <cellStyle name="쉼표 [0] 2 3 15" xfId="965"/>
    <cellStyle name="쉼표 [0] 2 3 16" xfId="966"/>
    <cellStyle name="쉼표 [0] 2 3 17" xfId="967"/>
    <cellStyle name="쉼표 [0] 2 3 17 2" xfId="968"/>
    <cellStyle name="쉼표 [0] 2 3 18" xfId="969"/>
    <cellStyle name="쉼표 [0] 2 3 2" xfId="970"/>
    <cellStyle name="쉼표 [0] 2 3 2 2" xfId="971"/>
    <cellStyle name="쉼표 [0] 2 3 2 3" xfId="972"/>
    <cellStyle name="쉼표 [0] 2 3 2 4" xfId="973"/>
    <cellStyle name="쉼표 [0] 2 3 2 4 2" xfId="974"/>
    <cellStyle name="쉼표 [0] 2 3 2 5" xfId="975"/>
    <cellStyle name="쉼표 [0] 2 3 2 5 2" xfId="976"/>
    <cellStyle name="쉼표 [0] 2 3 3" xfId="977"/>
    <cellStyle name="쉼표 [0] 2 3 4" xfId="978"/>
    <cellStyle name="쉼표 [0] 2 3 5" xfId="979"/>
    <cellStyle name="쉼표 [0] 2 3 6" xfId="980"/>
    <cellStyle name="쉼표 [0] 2 3 7" xfId="981"/>
    <cellStyle name="쉼표 [0] 2 3 8" xfId="982"/>
    <cellStyle name="쉼표 [0] 2 3 9" xfId="983"/>
    <cellStyle name="쉼표 [0] 2 30" xfId="984"/>
    <cellStyle name="쉼표 [0] 2 30 2" xfId="985"/>
    <cellStyle name="쉼표 [0] 2 31" xfId="986"/>
    <cellStyle name="쉼표 [0] 2 31 2" xfId="987"/>
    <cellStyle name="쉼표 [0] 2 32" xfId="988"/>
    <cellStyle name="쉼표 [0] 2 32 2" xfId="989"/>
    <cellStyle name="쉼표 [0] 2 33" xfId="990"/>
    <cellStyle name="쉼표 [0] 2 33 2" xfId="991"/>
    <cellStyle name="쉼표 [0] 2 34" xfId="992"/>
    <cellStyle name="쉼표 [0] 2 34 2" xfId="993"/>
    <cellStyle name="쉼표 [0] 2 35" xfId="994"/>
    <cellStyle name="쉼표 [0] 2 35 2" xfId="995"/>
    <cellStyle name="쉼표 [0] 2 36" xfId="996"/>
    <cellStyle name="쉼표 [0] 2 36 2" xfId="997"/>
    <cellStyle name="쉼표 [0] 2 37" xfId="998"/>
    <cellStyle name="쉼표 [0] 2 37 2" xfId="999"/>
    <cellStyle name="쉼표 [0] 2 38" xfId="1000"/>
    <cellStyle name="쉼표 [0] 2 38 2" xfId="1001"/>
    <cellStyle name="쉼표 [0] 2 39" xfId="1002"/>
    <cellStyle name="쉼표 [0] 2 39 2" xfId="1003"/>
    <cellStyle name="쉼표 [0] 2 4" xfId="1004"/>
    <cellStyle name="쉼표 [0] 2 4 10" xfId="1005"/>
    <cellStyle name="쉼표 [0] 2 4 11" xfId="1006"/>
    <cellStyle name="쉼표 [0] 2 4 12" xfId="1007"/>
    <cellStyle name="쉼표 [0] 2 4 13" xfId="1008"/>
    <cellStyle name="쉼표 [0] 2 4 14" xfId="1009"/>
    <cellStyle name="쉼표 [0] 2 4 15" xfId="1010"/>
    <cellStyle name="쉼표 [0] 2 4 16" xfId="1011"/>
    <cellStyle name="쉼표 [0] 2 4 17" xfId="1012"/>
    <cellStyle name="쉼표 [0] 2 4 18" xfId="1013"/>
    <cellStyle name="쉼표 [0] 2 4 2" xfId="1014"/>
    <cellStyle name="쉼표 [0] 2 4 2 2" xfId="1015"/>
    <cellStyle name="쉼표 [0] 2 4 3" xfId="1016"/>
    <cellStyle name="쉼표 [0] 2 4 4" xfId="1017"/>
    <cellStyle name="쉼표 [0] 2 4 5" xfId="1018"/>
    <cellStyle name="쉼표 [0] 2 4 6" xfId="1019"/>
    <cellStyle name="쉼표 [0] 2 4 7" xfId="1020"/>
    <cellStyle name="쉼표 [0] 2 4 8" xfId="1021"/>
    <cellStyle name="쉼표 [0] 2 4 9" xfId="1022"/>
    <cellStyle name="쉼표 [0] 2 40" xfId="1023"/>
    <cellStyle name="쉼표 [0] 2 40 2" xfId="1024"/>
    <cellStyle name="쉼표 [0] 2 41" xfId="1025"/>
    <cellStyle name="쉼표 [0] 2 41 2" xfId="1026"/>
    <cellStyle name="쉼표 [0] 2 42" xfId="1027"/>
    <cellStyle name="쉼표 [0] 2 42 2" xfId="1028"/>
    <cellStyle name="쉼표 [0] 2 43" xfId="1029"/>
    <cellStyle name="쉼표 [0] 2 43 2" xfId="1030"/>
    <cellStyle name="쉼표 [0] 2 44" xfId="1031"/>
    <cellStyle name="쉼표 [0] 2 44 2" xfId="1032"/>
    <cellStyle name="쉼표 [0] 2 45" xfId="1033"/>
    <cellStyle name="쉼표 [0] 2 45 2" xfId="1034"/>
    <cellStyle name="쉼표 [0] 2 46" xfId="1035"/>
    <cellStyle name="쉼표 [0] 2 46 2" xfId="1036"/>
    <cellStyle name="쉼표 [0] 2 47" xfId="1037"/>
    <cellStyle name="쉼표 [0] 2 47 2" xfId="1038"/>
    <cellStyle name="쉼표 [0] 2 48" xfId="1039"/>
    <cellStyle name="쉼표 [0] 2 48 2" xfId="1040"/>
    <cellStyle name="쉼표 [0] 2 48 3" xfId="1041"/>
    <cellStyle name="쉼표 [0] 2 48 3 2" xfId="1042"/>
    <cellStyle name="쉼표 [0] 2 48 4" xfId="1043"/>
    <cellStyle name="쉼표 [0] 2 49" xfId="1044"/>
    <cellStyle name="쉼표 [0] 2 49 2" xfId="1045"/>
    <cellStyle name="쉼표 [0] 2 49 3" xfId="1046"/>
    <cellStyle name="쉼표 [0] 2 49 3 2" xfId="1047"/>
    <cellStyle name="쉼표 [0] 2 49 4" xfId="1048"/>
    <cellStyle name="쉼표 [0] 2 5" xfId="1049"/>
    <cellStyle name="쉼표 [0] 2 5 10" xfId="1050"/>
    <cellStyle name="쉼표 [0] 2 5 11" xfId="1051"/>
    <cellStyle name="쉼표 [0] 2 5 12" xfId="1052"/>
    <cellStyle name="쉼표 [0] 2 5 2" xfId="1053"/>
    <cellStyle name="쉼표 [0] 2 5 2 2" xfId="1054"/>
    <cellStyle name="쉼표 [0] 2 5 3" xfId="1055"/>
    <cellStyle name="쉼표 [0] 2 5 4" xfId="1056"/>
    <cellStyle name="쉼표 [0] 2 5 5" xfId="1057"/>
    <cellStyle name="쉼표 [0] 2 5 6" xfId="1058"/>
    <cellStyle name="쉼표 [0] 2 5 7" xfId="1059"/>
    <cellStyle name="쉼표 [0] 2 5 8" xfId="1060"/>
    <cellStyle name="쉼표 [0] 2 5 9" xfId="1061"/>
    <cellStyle name="쉼표 [0] 2 50" xfId="1062"/>
    <cellStyle name="쉼표 [0] 2 50 2" xfId="1063"/>
    <cellStyle name="쉼표 [0] 2 50 3" xfId="1064"/>
    <cellStyle name="쉼표 [0] 2 50 3 2" xfId="1065"/>
    <cellStyle name="쉼표 [0] 2 50 4" xfId="1066"/>
    <cellStyle name="쉼표 [0] 2 51" xfId="1067"/>
    <cellStyle name="쉼표 [0] 2 51 2" xfId="1068"/>
    <cellStyle name="쉼표 [0] 2 52" xfId="1069"/>
    <cellStyle name="쉼표 [0] 2 52 2" xfId="1070"/>
    <cellStyle name="쉼표 [0] 2 53" xfId="1071"/>
    <cellStyle name="쉼표 [0] 2 53 2" xfId="1072"/>
    <cellStyle name="쉼표 [0] 2 54" xfId="1073"/>
    <cellStyle name="쉼표 [0] 2 54 2" xfId="1074"/>
    <cellStyle name="쉼표 [0] 2 55" xfId="1075"/>
    <cellStyle name="쉼표 [0] 2 55 2" xfId="1076"/>
    <cellStyle name="쉼표 [0] 2 56" xfId="1077"/>
    <cellStyle name="쉼표 [0] 2 56 2" xfId="1078"/>
    <cellStyle name="쉼표 [0] 2 57" xfId="1079"/>
    <cellStyle name="쉼표 [0] 2 57 2" xfId="1080"/>
    <cellStyle name="쉼표 [0] 2 58" xfId="1081"/>
    <cellStyle name="쉼표 [0] 2 58 2" xfId="1082"/>
    <cellStyle name="쉼표 [0] 2 59" xfId="1083"/>
    <cellStyle name="쉼표 [0] 2 59 2" xfId="1084"/>
    <cellStyle name="쉼표 [0] 2 6" xfId="1085"/>
    <cellStyle name="쉼표 [0] 2 6 2" xfId="1086"/>
    <cellStyle name="쉼표 [0] 2 60" xfId="1087"/>
    <cellStyle name="쉼표 [0] 2 60 2" xfId="1088"/>
    <cellStyle name="쉼표 [0] 2 61" xfId="1089"/>
    <cellStyle name="쉼표 [0] 2 61 2" xfId="1090"/>
    <cellStyle name="쉼표 [0] 2 62" xfId="1091"/>
    <cellStyle name="쉼표 [0] 2 62 2" xfId="1092"/>
    <cellStyle name="쉼표 [0] 2 63" xfId="1093"/>
    <cellStyle name="쉼표 [0] 2 63 2" xfId="1094"/>
    <cellStyle name="쉼표 [0] 2 64" xfId="1095"/>
    <cellStyle name="쉼표 [0] 2 64 2" xfId="1096"/>
    <cellStyle name="쉼표 [0] 2 65" xfId="1097"/>
    <cellStyle name="쉼표 [0] 2 65 2" xfId="1098"/>
    <cellStyle name="쉼표 [0] 2 66" xfId="1099"/>
    <cellStyle name="쉼표 [0] 2 66 2" xfId="1100"/>
    <cellStyle name="쉼표 [0] 2 67" xfId="1101"/>
    <cellStyle name="쉼표 [0] 2 67 2" xfId="1102"/>
    <cellStyle name="쉼표 [0] 2 68" xfId="1103"/>
    <cellStyle name="쉼표 [0] 2 68 2" xfId="1104"/>
    <cellStyle name="쉼표 [0] 2 69" xfId="1105"/>
    <cellStyle name="쉼표 [0] 2 69 2" xfId="1106"/>
    <cellStyle name="쉼표 [0] 2 7" xfId="1107"/>
    <cellStyle name="쉼표 [0] 2 7 2" xfId="1108"/>
    <cellStyle name="쉼표 [0] 2 70" xfId="1109"/>
    <cellStyle name="쉼표 [0] 2 70 2" xfId="1110"/>
    <cellStyle name="쉼표 [0] 2 71" xfId="1111"/>
    <cellStyle name="쉼표 [0] 2 71 2" xfId="1112"/>
    <cellStyle name="쉼표 [0] 2 72" xfId="1113"/>
    <cellStyle name="쉼표 [0] 2 72 2" xfId="1114"/>
    <cellStyle name="쉼표 [0] 2 73" xfId="1115"/>
    <cellStyle name="쉼표 [0] 2 73 2" xfId="1116"/>
    <cellStyle name="쉼표 [0] 2 74" xfId="1117"/>
    <cellStyle name="쉼표 [0] 2 74 2" xfId="1118"/>
    <cellStyle name="쉼표 [0] 2 75" xfId="1119"/>
    <cellStyle name="쉼표 [0] 2 75 2" xfId="1120"/>
    <cellStyle name="쉼표 [0] 2 76" xfId="1121"/>
    <cellStyle name="쉼표 [0] 2 76 2" xfId="1122"/>
    <cellStyle name="쉼표 [0] 2 77" xfId="1123"/>
    <cellStyle name="쉼표 [0] 2 77 2" xfId="1124"/>
    <cellStyle name="쉼표 [0] 2 78" xfId="1125"/>
    <cellStyle name="쉼표 [0] 2 78 2" xfId="1126"/>
    <cellStyle name="쉼표 [0] 2 79" xfId="1127"/>
    <cellStyle name="쉼표 [0] 2 79 2" xfId="1128"/>
    <cellStyle name="쉼표 [0] 2 8" xfId="1129"/>
    <cellStyle name="쉼표 [0] 2 8 2" xfId="1130"/>
    <cellStyle name="쉼표 [0] 2 80" xfId="1131"/>
    <cellStyle name="쉼표 [0] 2 80 2" xfId="1132"/>
    <cellStyle name="쉼표 [0] 2 81" xfId="1133"/>
    <cellStyle name="쉼표 [0] 2 81 2" xfId="1134"/>
    <cellStyle name="쉼표 [0] 2 82" xfId="1135"/>
    <cellStyle name="쉼표 [0] 2 82 2" xfId="1136"/>
    <cellStyle name="쉼표 [0] 2 83" xfId="1137"/>
    <cellStyle name="쉼표 [0] 2 83 2" xfId="1138"/>
    <cellStyle name="쉼표 [0] 2 84" xfId="1139"/>
    <cellStyle name="쉼표 [0] 2 84 2" xfId="1140"/>
    <cellStyle name="쉼표 [0] 2 85" xfId="1141"/>
    <cellStyle name="쉼표 [0] 2 85 2" xfId="1142"/>
    <cellStyle name="쉼표 [0] 2 86" xfId="1143"/>
    <cellStyle name="쉼표 [0] 2 86 2" xfId="1144"/>
    <cellStyle name="쉼표 [0] 2 87" xfId="1145"/>
    <cellStyle name="쉼표 [0] 2 87 2" xfId="1146"/>
    <cellStyle name="쉼표 [0] 2 88" xfId="1147"/>
    <cellStyle name="쉼표 [0] 2 88 2" xfId="1148"/>
    <cellStyle name="쉼표 [0] 2 89" xfId="1149"/>
    <cellStyle name="쉼표 [0] 2 89 2" xfId="1150"/>
    <cellStyle name="쉼표 [0] 2 9" xfId="1151"/>
    <cellStyle name="쉼표 [0] 2 9 2" xfId="1152"/>
    <cellStyle name="쉼표 [0] 2 9 3" xfId="1153"/>
    <cellStyle name="쉼표 [0] 2 9 4" xfId="1154"/>
    <cellStyle name="쉼표 [0] 2 90" xfId="1155"/>
    <cellStyle name="쉼표 [0] 2 90 2" xfId="1156"/>
    <cellStyle name="쉼표 [0] 2 91" xfId="1157"/>
    <cellStyle name="쉼표 [0] 2 91 2" xfId="1158"/>
    <cellStyle name="쉼표 [0] 2 92" xfId="1159"/>
    <cellStyle name="쉼표 [0] 2 92 2" xfId="1160"/>
    <cellStyle name="쉼표 [0] 2 93" xfId="1161"/>
    <cellStyle name="쉼표 [0] 2 93 2" xfId="1162"/>
    <cellStyle name="쉼표 [0] 2 94" xfId="1163"/>
    <cellStyle name="쉼표 [0] 2 94 2" xfId="1164"/>
    <cellStyle name="쉼표 [0] 2 95" xfId="1165"/>
    <cellStyle name="쉼표 [0] 2 95 2" xfId="1166"/>
    <cellStyle name="쉼표 [0] 2 96" xfId="1167"/>
    <cellStyle name="쉼표 [0] 2 96 2" xfId="1168"/>
    <cellStyle name="쉼표 [0] 2 97" xfId="1169"/>
    <cellStyle name="쉼표 [0] 2 97 2" xfId="1170"/>
    <cellStyle name="쉼표 [0] 2 98" xfId="1171"/>
    <cellStyle name="쉼표 [0] 2 98 2" xfId="1172"/>
    <cellStyle name="쉼표 [0] 2 99" xfId="1173"/>
    <cellStyle name="쉼표 [0] 2 99 2" xfId="1174"/>
    <cellStyle name="쉼표 [0] 20" xfId="1175"/>
    <cellStyle name="쉼표 [0] 20 10" xfId="1176"/>
    <cellStyle name="쉼표 [0] 20 10 2" xfId="1177"/>
    <cellStyle name="쉼표 [0] 20 10 3" xfId="1178"/>
    <cellStyle name="쉼표 [0] 20 2" xfId="1179"/>
    <cellStyle name="쉼표 [0] 20 2 2" xfId="1180"/>
    <cellStyle name="쉼표 [0] 20 2 2 2" xfId="1181"/>
    <cellStyle name="쉼표 [0] 20 2 3" xfId="1182"/>
    <cellStyle name="쉼표 [0] 20 2 3 2" xfId="1183"/>
    <cellStyle name="쉼표 [0] 20 3" xfId="1184"/>
    <cellStyle name="쉼표 [0] 20 3 2" xfId="1185"/>
    <cellStyle name="쉼표 [0] 20 3 2 2" xfId="1186"/>
    <cellStyle name="쉼표 [0] 20 3 3" xfId="1187"/>
    <cellStyle name="쉼표 [0] 20 3 3 2" xfId="1188"/>
    <cellStyle name="쉼표 [0] 20 4" xfId="1189"/>
    <cellStyle name="쉼표 [0] 20 4 2" xfId="1190"/>
    <cellStyle name="쉼표 [0] 20 4 2 2" xfId="1191"/>
    <cellStyle name="쉼표 [0] 20 4 3" xfId="1192"/>
    <cellStyle name="쉼표 [0] 20 4 3 2" xfId="1193"/>
    <cellStyle name="쉼표 [0] 20 5" xfId="1194"/>
    <cellStyle name="쉼표 [0] 20 6" xfId="1195"/>
    <cellStyle name="쉼표 [0] 20 7" xfId="1196"/>
    <cellStyle name="쉼표 [0] 20 8" xfId="1197"/>
    <cellStyle name="쉼표 [0] 20 9" xfId="1198"/>
    <cellStyle name="쉼표 [0] 200 2" xfId="1199"/>
    <cellStyle name="쉼표 [0] 200 3" xfId="1200"/>
    <cellStyle name="쉼표 [0] 200 4" xfId="1201"/>
    <cellStyle name="쉼표 [0] 201 2" xfId="1202"/>
    <cellStyle name="쉼표 [0] 201 3" xfId="1203"/>
    <cellStyle name="쉼표 [0] 201 4" xfId="1204"/>
    <cellStyle name="쉼표 [0] 202 2" xfId="1205"/>
    <cellStyle name="쉼표 [0] 202 3" xfId="1206"/>
    <cellStyle name="쉼표 [0] 202 4" xfId="1207"/>
    <cellStyle name="쉼표 [0] 205 2" xfId="1208"/>
    <cellStyle name="쉼표 [0] 205 3" xfId="1209"/>
    <cellStyle name="쉼표 [0] 205 4" xfId="1210"/>
    <cellStyle name="쉼표 [0] 206 2" xfId="1211"/>
    <cellStyle name="쉼표 [0] 206 3" xfId="1212"/>
    <cellStyle name="쉼표 [0] 206 4" xfId="1213"/>
    <cellStyle name="쉼표 [0] 207 2" xfId="1214"/>
    <cellStyle name="쉼표 [0] 207 3" xfId="1215"/>
    <cellStyle name="쉼표 [0] 207 4" xfId="1216"/>
    <cellStyle name="쉼표 [0] 209 2" xfId="1217"/>
    <cellStyle name="쉼표 [0] 209 3" xfId="1218"/>
    <cellStyle name="쉼표 [0] 209 4" xfId="1219"/>
    <cellStyle name="쉼표 [0] 21" xfId="1220"/>
    <cellStyle name="쉼표 [0] 21 10" xfId="1221"/>
    <cellStyle name="쉼표 [0] 21 11" xfId="1222"/>
    <cellStyle name="쉼표 [0] 21 12" xfId="1223"/>
    <cellStyle name="쉼표 [0] 21 13" xfId="1224"/>
    <cellStyle name="쉼표 [0] 21 2" xfId="1225"/>
    <cellStyle name="쉼표 [0] 21 2 2" xfId="1226"/>
    <cellStyle name="쉼표 [0] 21 2 2 2" xfId="1227"/>
    <cellStyle name="쉼표 [0] 21 2 3" xfId="1228"/>
    <cellStyle name="쉼표 [0] 21 2 3 2" xfId="1229"/>
    <cellStyle name="쉼표 [0] 21 3" xfId="1230"/>
    <cellStyle name="쉼표 [0] 21 3 2" xfId="1231"/>
    <cellStyle name="쉼표 [0] 21 3 2 2" xfId="1232"/>
    <cellStyle name="쉼표 [0] 21 3 3" xfId="1233"/>
    <cellStyle name="쉼표 [0] 21 3 3 2" xfId="1234"/>
    <cellStyle name="쉼표 [0] 21 4" xfId="1235"/>
    <cellStyle name="쉼표 [0] 21 4 2" xfId="1236"/>
    <cellStyle name="쉼표 [0] 21 4 2 2" xfId="1237"/>
    <cellStyle name="쉼표 [0] 21 4 3" xfId="1238"/>
    <cellStyle name="쉼표 [0] 21 4 3 2" xfId="1239"/>
    <cellStyle name="쉼표 [0] 21 5" xfId="1240"/>
    <cellStyle name="쉼표 [0] 21 6" xfId="1241"/>
    <cellStyle name="쉼표 [0] 21 7" xfId="1242"/>
    <cellStyle name="쉼표 [0] 21 8" xfId="1243"/>
    <cellStyle name="쉼표 [0] 21 9" xfId="1244"/>
    <cellStyle name="쉼표 [0] 210 2" xfId="1245"/>
    <cellStyle name="쉼표 [0] 210 3" xfId="1246"/>
    <cellStyle name="쉼표 [0] 210 4" xfId="1247"/>
    <cellStyle name="쉼표 [0] 213 2" xfId="1248"/>
    <cellStyle name="쉼표 [0] 213 3" xfId="1249"/>
    <cellStyle name="쉼표 [0] 213 4" xfId="1250"/>
    <cellStyle name="쉼표 [0] 214 2" xfId="1251"/>
    <cellStyle name="쉼표 [0] 214 3" xfId="1252"/>
    <cellStyle name="쉼표 [0] 214 4" xfId="1253"/>
    <cellStyle name="쉼표 [0] 215 2" xfId="1254"/>
    <cellStyle name="쉼표 [0] 215 3" xfId="1255"/>
    <cellStyle name="쉼표 [0] 215 4" xfId="1256"/>
    <cellStyle name="쉼표 [0] 218 2" xfId="1257"/>
    <cellStyle name="쉼표 [0] 218 3" xfId="1258"/>
    <cellStyle name="쉼표 [0] 218 4" xfId="1259"/>
    <cellStyle name="쉼표 [0] 219 2" xfId="1260"/>
    <cellStyle name="쉼표 [0] 219 3" xfId="1261"/>
    <cellStyle name="쉼표 [0] 219 4" xfId="1262"/>
    <cellStyle name="쉼표 [0] 22" xfId="1263"/>
    <cellStyle name="쉼표 [0] 22 2" xfId="1264"/>
    <cellStyle name="쉼표 [0] 22 2 2" xfId="1265"/>
    <cellStyle name="쉼표 [0] 22 2 2 2" xfId="1266"/>
    <cellStyle name="쉼표 [0] 22 2 3" xfId="1267"/>
    <cellStyle name="쉼표 [0] 22 2 3 2" xfId="1268"/>
    <cellStyle name="쉼표 [0] 22 3" xfId="1269"/>
    <cellStyle name="쉼표 [0] 22 4" xfId="1270"/>
    <cellStyle name="쉼표 [0] 222 2" xfId="1271"/>
    <cellStyle name="쉼표 [0] 222 3" xfId="1272"/>
    <cellStyle name="쉼표 [0] 222 4" xfId="1273"/>
    <cellStyle name="쉼표 [0] 223 2" xfId="1274"/>
    <cellStyle name="쉼표 [0] 223 3" xfId="1275"/>
    <cellStyle name="쉼표 [0] 223 4" xfId="1276"/>
    <cellStyle name="쉼표 [0] 224 2" xfId="1277"/>
    <cellStyle name="쉼표 [0] 224 3" xfId="1278"/>
    <cellStyle name="쉼표 [0] 224 4" xfId="1279"/>
    <cellStyle name="쉼표 [0] 225 2" xfId="1280"/>
    <cellStyle name="쉼표 [0] 225 3" xfId="1281"/>
    <cellStyle name="쉼표 [0] 225 4" xfId="1282"/>
    <cellStyle name="쉼표 [0] 226 2" xfId="1283"/>
    <cellStyle name="쉼표 [0] 226 3" xfId="1284"/>
    <cellStyle name="쉼표 [0] 226 4" xfId="1285"/>
    <cellStyle name="쉼표 [0] 229 2" xfId="1286"/>
    <cellStyle name="쉼표 [0] 229 3" xfId="1287"/>
    <cellStyle name="쉼표 [0] 229 4" xfId="1288"/>
    <cellStyle name="쉼표 [0] 23" xfId="1289"/>
    <cellStyle name="쉼표 [0] 23 2" xfId="1290"/>
    <cellStyle name="쉼표 [0] 23 2 2" xfId="1291"/>
    <cellStyle name="쉼표 [0] 23 2 2 2" xfId="1292"/>
    <cellStyle name="쉼표 [0] 23 2 3" xfId="1293"/>
    <cellStyle name="쉼표 [0] 23 2 3 2" xfId="1294"/>
    <cellStyle name="쉼표 [0] 23 3" xfId="1295"/>
    <cellStyle name="쉼표 [0] 23 4" xfId="1296"/>
    <cellStyle name="쉼표 [0] 230 2" xfId="1297"/>
    <cellStyle name="쉼표 [0] 230 3" xfId="1298"/>
    <cellStyle name="쉼표 [0] 230 4" xfId="1299"/>
    <cellStyle name="쉼표 [0] 231 2" xfId="1300"/>
    <cellStyle name="쉼표 [0] 231 3" xfId="1301"/>
    <cellStyle name="쉼표 [0] 231 4" xfId="1302"/>
    <cellStyle name="쉼표 [0] 232 2" xfId="1303"/>
    <cellStyle name="쉼표 [0] 232 3" xfId="1304"/>
    <cellStyle name="쉼표 [0] 232 4" xfId="1305"/>
    <cellStyle name="쉼표 [0] 233 2" xfId="1306"/>
    <cellStyle name="쉼표 [0] 233 3" xfId="1307"/>
    <cellStyle name="쉼표 [0] 233 4" xfId="1308"/>
    <cellStyle name="쉼표 [0] 236 2" xfId="1309"/>
    <cellStyle name="쉼표 [0] 236 3" xfId="1310"/>
    <cellStyle name="쉼표 [0] 236 4" xfId="1311"/>
    <cellStyle name="쉼표 [0] 237 2" xfId="1312"/>
    <cellStyle name="쉼표 [0] 237 3" xfId="1313"/>
    <cellStyle name="쉼표 [0] 237 4" xfId="1314"/>
    <cellStyle name="쉼표 [0] 238 2" xfId="1315"/>
    <cellStyle name="쉼표 [0] 238 3" xfId="1316"/>
    <cellStyle name="쉼표 [0] 238 4" xfId="1317"/>
    <cellStyle name="쉼표 [0] 24 2" xfId="1318"/>
    <cellStyle name="쉼표 [0] 24 2 2" xfId="1319"/>
    <cellStyle name="쉼표 [0] 240 2" xfId="1320"/>
    <cellStyle name="쉼표 [0] 240 3" xfId="1321"/>
    <cellStyle name="쉼표 [0] 240 4" xfId="1322"/>
    <cellStyle name="쉼표 [0] 241 2" xfId="1323"/>
    <cellStyle name="쉼표 [0] 241 3" xfId="1324"/>
    <cellStyle name="쉼표 [0] 241 4" xfId="1325"/>
    <cellStyle name="쉼표 [0] 242 2" xfId="1326"/>
    <cellStyle name="쉼표 [0] 242 2 2" xfId="1327"/>
    <cellStyle name="쉼표 [0] 242 2 3" xfId="1328"/>
    <cellStyle name="쉼표 [0] 242 2 3 2" xfId="1329"/>
    <cellStyle name="쉼표 [0] 242 2 4" xfId="1330"/>
    <cellStyle name="쉼표 [0] 242 3" xfId="1331"/>
    <cellStyle name="쉼표 [0] 242 3 2" xfId="1332"/>
    <cellStyle name="쉼표 [0] 242 3 2 2" xfId="1333"/>
    <cellStyle name="쉼표 [0] 242 3 3" xfId="1334"/>
    <cellStyle name="쉼표 [0] 242 4" xfId="1335"/>
    <cellStyle name="쉼표 [0] 25 2" xfId="1336"/>
    <cellStyle name="쉼표 [0] 25 3" xfId="1337"/>
    <cellStyle name="쉼표 [0] 25 4" xfId="1338"/>
    <cellStyle name="쉼표 [0] 25 5" xfId="1339"/>
    <cellStyle name="쉼표 [0] 25 6" xfId="1340"/>
    <cellStyle name="쉼표 [0] 25 7" xfId="1341"/>
    <cellStyle name="쉼표 [0] 25 7 2" xfId="1342"/>
    <cellStyle name="쉼표 [0] 25 8" xfId="1343"/>
    <cellStyle name="쉼표 [0] 25 8 2" xfId="1344"/>
    <cellStyle name="쉼표 [0] 252" xfId="1345"/>
    <cellStyle name="쉼표 [0] 252 2" xfId="1346"/>
    <cellStyle name="쉼표 [0] 256" xfId="1347"/>
    <cellStyle name="쉼표 [0] 256 2" xfId="1348"/>
    <cellStyle name="쉼표 [0] 257" xfId="1349"/>
    <cellStyle name="쉼표 [0] 26" xfId="1350"/>
    <cellStyle name="쉼표 [0] 26 2" xfId="1351"/>
    <cellStyle name="쉼표 [0] 26 2 2" xfId="1352"/>
    <cellStyle name="쉼표 [0] 26 2 2 2" xfId="1353"/>
    <cellStyle name="쉼표 [0] 26 2 3" xfId="1354"/>
    <cellStyle name="쉼표 [0] 26 2 3 2" xfId="1355"/>
    <cellStyle name="쉼표 [0] 26 3" xfId="1356"/>
    <cellStyle name="쉼표 [0] 26 4" xfId="1357"/>
    <cellStyle name="쉼표 [0] 26 5" xfId="1358"/>
    <cellStyle name="쉼표 [0] 26 6" xfId="1359"/>
    <cellStyle name="쉼표 [0] 26 7" xfId="1360"/>
    <cellStyle name="쉼표 [0] 26 8" xfId="1361"/>
    <cellStyle name="쉼표 [0] 27" xfId="1362"/>
    <cellStyle name="쉼표 [0] 27 2" xfId="1363"/>
    <cellStyle name="쉼표 [0] 27 2 2" xfId="1364"/>
    <cellStyle name="쉼표 [0] 27 2 2 2" xfId="1365"/>
    <cellStyle name="쉼표 [0] 27 2 3" xfId="1366"/>
    <cellStyle name="쉼표 [0] 27 2 3 2" xfId="1367"/>
    <cellStyle name="쉼표 [0] 27 3" xfId="1368"/>
    <cellStyle name="쉼표 [0] 28" xfId="1369"/>
    <cellStyle name="쉼표 [0] 28 2" xfId="1370"/>
    <cellStyle name="쉼표 [0] 28 2 2" xfId="1371"/>
    <cellStyle name="쉼표 [0] 28 2 2 2" xfId="1372"/>
    <cellStyle name="쉼표 [0] 28 2 3" xfId="1373"/>
    <cellStyle name="쉼표 [0] 28 2 3 2" xfId="1374"/>
    <cellStyle name="쉼표 [0] 28 3" xfId="1375"/>
    <cellStyle name="쉼표 [0] 29" xfId="1376"/>
    <cellStyle name="쉼표 [0] 29 2" xfId="1377"/>
    <cellStyle name="쉼표 [0] 29 2 2" xfId="1378"/>
    <cellStyle name="쉼표 [0] 29 2 2 2" xfId="1379"/>
    <cellStyle name="쉼표 [0] 29 2 3" xfId="1380"/>
    <cellStyle name="쉼표 [0] 29 2 3 2" xfId="1381"/>
    <cellStyle name="쉼표 [0] 29 3" xfId="1382"/>
    <cellStyle name="쉼표 [0] 3 10" xfId="1383"/>
    <cellStyle name="쉼표 [0] 3 10 2" xfId="1384"/>
    <cellStyle name="쉼표 [0] 3 10 3" xfId="1385"/>
    <cellStyle name="쉼표 [0] 3 10 3 2" xfId="1386"/>
    <cellStyle name="쉼표 [0] 3 10 4" xfId="1387"/>
    <cellStyle name="쉼표 [0] 3 10 4 2" xfId="1388"/>
    <cellStyle name="쉼표 [0] 3 100" xfId="1389"/>
    <cellStyle name="쉼표 [0] 3 100 2" xfId="1390"/>
    <cellStyle name="쉼표 [0] 3 101" xfId="1391"/>
    <cellStyle name="쉼표 [0] 3 101 2" xfId="1392"/>
    <cellStyle name="쉼표 [0] 3 102" xfId="1393"/>
    <cellStyle name="쉼표 [0] 3 102 2" xfId="1394"/>
    <cellStyle name="쉼표 [0] 3 103" xfId="1395"/>
    <cellStyle name="쉼표 [0] 3 103 2" xfId="1396"/>
    <cellStyle name="쉼표 [0] 3 104" xfId="1397"/>
    <cellStyle name="쉼표 [0] 3 104 2" xfId="1398"/>
    <cellStyle name="쉼표 [0] 3 105" xfId="1399"/>
    <cellStyle name="쉼표 [0] 3 105 2" xfId="1400"/>
    <cellStyle name="쉼표 [0] 3 106" xfId="1401"/>
    <cellStyle name="쉼표 [0] 3 106 2" xfId="1402"/>
    <cellStyle name="쉼표 [0] 3 107" xfId="1403"/>
    <cellStyle name="쉼표 [0] 3 107 2" xfId="1404"/>
    <cellStyle name="쉼표 [0] 3 108" xfId="1405"/>
    <cellStyle name="쉼표 [0] 3 108 2" xfId="1406"/>
    <cellStyle name="쉼표 [0] 3 109" xfId="1407"/>
    <cellStyle name="쉼표 [0] 3 109 2" xfId="1408"/>
    <cellStyle name="쉼표 [0] 3 11" xfId="1409"/>
    <cellStyle name="쉼표 [0] 3 11 2" xfId="1410"/>
    <cellStyle name="쉼표 [0] 3 11 2 2" xfId="1411"/>
    <cellStyle name="쉼표 [0] 3 11 2 3" xfId="1412"/>
    <cellStyle name="쉼표 [0] 3 11 3" xfId="1413"/>
    <cellStyle name="쉼표 [0] 3 11 4" xfId="1414"/>
    <cellStyle name="쉼표 [0] 3 11 5" xfId="1415"/>
    <cellStyle name="쉼표 [0] 3 11 5 2" xfId="1416"/>
    <cellStyle name="쉼표 [0] 3 11 6" xfId="1417"/>
    <cellStyle name="쉼표 [0] 3 110" xfId="1418"/>
    <cellStyle name="쉼표 [0] 3 110 2" xfId="1419"/>
    <cellStyle name="쉼표 [0] 3 111" xfId="1420"/>
    <cellStyle name="쉼표 [0] 3 111 2" xfId="1421"/>
    <cellStyle name="쉼표 [0] 3 112" xfId="1422"/>
    <cellStyle name="쉼표 [0] 3 112 2" xfId="1423"/>
    <cellStyle name="쉼표 [0] 3 113" xfId="1424"/>
    <cellStyle name="쉼표 [0] 3 113 2" xfId="1425"/>
    <cellStyle name="쉼표 [0] 3 114" xfId="1426"/>
    <cellStyle name="쉼표 [0] 3 114 2" xfId="1427"/>
    <cellStyle name="쉼표 [0] 3 115" xfId="1428"/>
    <cellStyle name="쉼표 [0] 3 115 2" xfId="1429"/>
    <cellStyle name="쉼표 [0] 3 116" xfId="1430"/>
    <cellStyle name="쉼표 [0] 3 116 2" xfId="1431"/>
    <cellStyle name="쉼표 [0] 3 116 3" xfId="1432"/>
    <cellStyle name="쉼표 [0] 3 116 3 2" xfId="1433"/>
    <cellStyle name="쉼표 [0] 3 116 4" xfId="1434"/>
    <cellStyle name="쉼표 [0] 3 117" xfId="1435"/>
    <cellStyle name="쉼표 [0] 3 117 2" xfId="1436"/>
    <cellStyle name="쉼표 [0] 3 117 3" xfId="1437"/>
    <cellStyle name="쉼표 [0] 3 117 3 2" xfId="1438"/>
    <cellStyle name="쉼표 [0] 3 117 4" xfId="1439"/>
    <cellStyle name="쉼표 [0] 3 118" xfId="1440"/>
    <cellStyle name="쉼표 [0] 3 118 2" xfId="1441"/>
    <cellStyle name="쉼표 [0] 3 118 3" xfId="1442"/>
    <cellStyle name="쉼표 [0] 3 118 3 2" xfId="1443"/>
    <cellStyle name="쉼표 [0] 3 118 4" xfId="1444"/>
    <cellStyle name="쉼표 [0] 3 119" xfId="1445"/>
    <cellStyle name="쉼표 [0] 3 119 2" xfId="1446"/>
    <cellStyle name="쉼표 [0] 3 119 3" xfId="1447"/>
    <cellStyle name="쉼표 [0] 3 119 3 2" xfId="1448"/>
    <cellStyle name="쉼표 [0] 3 119 4" xfId="1449"/>
    <cellStyle name="쉼표 [0] 3 12" xfId="1450"/>
    <cellStyle name="쉼표 [0] 3 12 2" xfId="1451"/>
    <cellStyle name="쉼표 [0] 3 12 3" xfId="1452"/>
    <cellStyle name="쉼표 [0] 3 12 4" xfId="1453"/>
    <cellStyle name="쉼표 [0] 3 12 5" xfId="1454"/>
    <cellStyle name="쉼표 [0] 3 120" xfId="1455"/>
    <cellStyle name="쉼표 [0] 3 120 2" xfId="1456"/>
    <cellStyle name="쉼표 [0] 3 120 3" xfId="1457"/>
    <cellStyle name="쉼표 [0] 3 120 3 2" xfId="1458"/>
    <cellStyle name="쉼표 [0] 3 120 4" xfId="1459"/>
    <cellStyle name="쉼표 [0] 3 121" xfId="1460"/>
    <cellStyle name="쉼표 [0] 3 121 2" xfId="1461"/>
    <cellStyle name="쉼표 [0] 3 121 3" xfId="1462"/>
    <cellStyle name="쉼표 [0] 3 121 3 2" xfId="1463"/>
    <cellStyle name="쉼표 [0] 3 121 4" xfId="1464"/>
    <cellStyle name="쉼표 [0] 3 122" xfId="1465"/>
    <cellStyle name="쉼표 [0] 3 122 2" xfId="1466"/>
    <cellStyle name="쉼표 [0] 3 122 3" xfId="1467"/>
    <cellStyle name="쉼표 [0] 3 122 3 2" xfId="1468"/>
    <cellStyle name="쉼표 [0] 3 122 4" xfId="1469"/>
    <cellStyle name="쉼표 [0] 3 123" xfId="1470"/>
    <cellStyle name="쉼표 [0] 3 123 2" xfId="1471"/>
    <cellStyle name="쉼표 [0] 3 124" xfId="1472"/>
    <cellStyle name="쉼표 [0] 3 124 2" xfId="1473"/>
    <cellStyle name="쉼표 [0] 3 125" xfId="1474"/>
    <cellStyle name="쉼표 [0] 3 125 2" xfId="1475"/>
    <cellStyle name="쉼표 [0] 3 126" xfId="1476"/>
    <cellStyle name="쉼표 [0] 3 126 2" xfId="1477"/>
    <cellStyle name="쉼표 [0] 3 127" xfId="1478"/>
    <cellStyle name="쉼표 [0] 3 127 2" xfId="1479"/>
    <cellStyle name="쉼표 [0] 3 128" xfId="1480"/>
    <cellStyle name="쉼표 [0] 3 128 2" xfId="1481"/>
    <cellStyle name="쉼표 [0] 3 129" xfId="1482"/>
    <cellStyle name="쉼표 [0] 3 129 2" xfId="1483"/>
    <cellStyle name="쉼표 [0] 3 13" xfId="1484"/>
    <cellStyle name="쉼표 [0] 3 13 2" xfId="1485"/>
    <cellStyle name="쉼표 [0] 3 13 3" xfId="1486"/>
    <cellStyle name="쉼표 [0] 3 13 4" xfId="1487"/>
    <cellStyle name="쉼표 [0] 3 13 5" xfId="1488"/>
    <cellStyle name="쉼표 [0] 3 130" xfId="1489"/>
    <cellStyle name="쉼표 [0] 3 130 2" xfId="1490"/>
    <cellStyle name="쉼표 [0] 3 131" xfId="1491"/>
    <cellStyle name="쉼표 [0] 3 131 2" xfId="1492"/>
    <cellStyle name="쉼표 [0] 3 132" xfId="1493"/>
    <cellStyle name="쉼표 [0] 3 133" xfId="1494"/>
    <cellStyle name="쉼표 [0] 3 134" xfId="1495"/>
    <cellStyle name="쉼표 [0] 3 134 2" xfId="1496"/>
    <cellStyle name="쉼표 [0] 3 14" xfId="1497"/>
    <cellStyle name="쉼표 [0] 3 14 2" xfId="1498"/>
    <cellStyle name="쉼표 [0] 3 14 3" xfId="1499"/>
    <cellStyle name="쉼표 [0] 3 15" xfId="1500"/>
    <cellStyle name="쉼표 [0] 3 15 2" xfId="1501"/>
    <cellStyle name="쉼표 [0] 3 15 2 2" xfId="1502"/>
    <cellStyle name="쉼표 [0] 3 15 2 2 2" xfId="1503"/>
    <cellStyle name="쉼표 [0] 3 15 3" xfId="1504"/>
    <cellStyle name="쉼표 [0] 3 16" xfId="1505"/>
    <cellStyle name="쉼표 [0] 3 16 2" xfId="1506"/>
    <cellStyle name="쉼표 [0] 3 17" xfId="1507"/>
    <cellStyle name="쉼표 [0] 3 17 2" xfId="1508"/>
    <cellStyle name="쉼표 [0] 3 18" xfId="1509"/>
    <cellStyle name="쉼표 [0] 3 18 2" xfId="1510"/>
    <cellStyle name="쉼표 [0] 3 19" xfId="1511"/>
    <cellStyle name="쉼표 [0] 3 19 2" xfId="1512"/>
    <cellStyle name="쉼표 [0] 3 2" xfId="1513"/>
    <cellStyle name="쉼표 [0] 3 2 2" xfId="1514"/>
    <cellStyle name="쉼표 [0] 3 2 2 2" xfId="1515"/>
    <cellStyle name="쉼표 [0] 3 2 2 3" xfId="1516"/>
    <cellStyle name="쉼표 [0] 3 2 3" xfId="1517"/>
    <cellStyle name="쉼표 [0] 3 2 4" xfId="1518"/>
    <cellStyle name="쉼표 [0] 3 2 5" xfId="1519"/>
    <cellStyle name="쉼표 [0] 3 2 5 2" xfId="1520"/>
    <cellStyle name="쉼표 [0] 3 2 6" xfId="1521"/>
    <cellStyle name="쉼표 [0] 3 2 6 2" xfId="1522"/>
    <cellStyle name="쉼표 [0] 3 20" xfId="1523"/>
    <cellStyle name="쉼표 [0] 3 20 2" xfId="1524"/>
    <cellStyle name="쉼표 [0] 3 21" xfId="1525"/>
    <cellStyle name="쉼표 [0] 3 21 2" xfId="1526"/>
    <cellStyle name="쉼표 [0] 3 22" xfId="1527"/>
    <cellStyle name="쉼표 [0] 3 22 2" xfId="1528"/>
    <cellStyle name="쉼표 [0] 3 23" xfId="1529"/>
    <cellStyle name="쉼표 [0] 3 23 2" xfId="1530"/>
    <cellStyle name="쉼표 [0] 3 24" xfId="1531"/>
    <cellStyle name="쉼표 [0] 3 24 2" xfId="1532"/>
    <cellStyle name="쉼표 [0] 3 25" xfId="1533"/>
    <cellStyle name="쉼표 [0] 3 25 2" xfId="1534"/>
    <cellStyle name="쉼표 [0] 3 26" xfId="1535"/>
    <cellStyle name="쉼표 [0] 3 26 2" xfId="1536"/>
    <cellStyle name="쉼표 [0] 3 27" xfId="1537"/>
    <cellStyle name="쉼표 [0] 3 27 2" xfId="1538"/>
    <cellStyle name="쉼표 [0] 3 28" xfId="1539"/>
    <cellStyle name="쉼표 [0] 3 28 2" xfId="1540"/>
    <cellStyle name="쉼표 [0] 3 29" xfId="1541"/>
    <cellStyle name="쉼표 [0] 3 29 2" xfId="1542"/>
    <cellStyle name="쉼표 [0] 3 3" xfId="1543"/>
    <cellStyle name="쉼표 [0] 3 3 2" xfId="1544"/>
    <cellStyle name="쉼표 [0] 3 3 2 2" xfId="1545"/>
    <cellStyle name="쉼표 [0] 3 3 2 3" xfId="1546"/>
    <cellStyle name="쉼표 [0] 3 3 3" xfId="1547"/>
    <cellStyle name="쉼표 [0] 3 3 4" xfId="1548"/>
    <cellStyle name="쉼표 [0] 3 3 5" xfId="1549"/>
    <cellStyle name="쉼표 [0] 3 3 5 2" xfId="1550"/>
    <cellStyle name="쉼표 [0] 3 3 6" xfId="1551"/>
    <cellStyle name="쉼표 [0] 3 3 6 2" xfId="1552"/>
    <cellStyle name="쉼표 [0] 3 30" xfId="1553"/>
    <cellStyle name="쉼표 [0] 3 30 2" xfId="1554"/>
    <cellStyle name="쉼표 [0] 3 31" xfId="1555"/>
    <cellStyle name="쉼표 [0] 3 31 2" xfId="1556"/>
    <cellStyle name="쉼표 [0] 3 32" xfId="1557"/>
    <cellStyle name="쉼표 [0] 3 32 2" xfId="1558"/>
    <cellStyle name="쉼표 [0] 3 33" xfId="1559"/>
    <cellStyle name="쉼표 [0] 3 33 2" xfId="1560"/>
    <cellStyle name="쉼표 [0] 3 34" xfId="1561"/>
    <cellStyle name="쉼표 [0] 3 34 2" xfId="1562"/>
    <cellStyle name="쉼표 [0] 3 35" xfId="1563"/>
    <cellStyle name="쉼표 [0] 3 35 2" xfId="1564"/>
    <cellStyle name="쉼표 [0] 3 36" xfId="1565"/>
    <cellStyle name="쉼표 [0] 3 36 2" xfId="1566"/>
    <cellStyle name="쉼표 [0] 3 37" xfId="1567"/>
    <cellStyle name="쉼표 [0] 3 37 2" xfId="1568"/>
    <cellStyle name="쉼표 [0] 3 38" xfId="1569"/>
    <cellStyle name="쉼표 [0] 3 38 2" xfId="1570"/>
    <cellStyle name="쉼표 [0] 3 39" xfId="1571"/>
    <cellStyle name="쉼표 [0] 3 39 2" xfId="1572"/>
    <cellStyle name="쉼표 [0] 3 4" xfId="1573"/>
    <cellStyle name="쉼표 [0] 3 4 2" xfId="1574"/>
    <cellStyle name="쉼표 [0] 3 4 2 2" xfId="1575"/>
    <cellStyle name="쉼표 [0] 3 4 2 3" xfId="1576"/>
    <cellStyle name="쉼표 [0] 3 4 3" xfId="1577"/>
    <cellStyle name="쉼표 [0] 3 4 4" xfId="1578"/>
    <cellStyle name="쉼표 [0] 3 4 5" xfId="1579"/>
    <cellStyle name="쉼표 [0] 3 4 5 2" xfId="1580"/>
    <cellStyle name="쉼표 [0] 3 4 6" xfId="1581"/>
    <cellStyle name="쉼표 [0] 3 4 6 2" xfId="1582"/>
    <cellStyle name="쉼표 [0] 3 40" xfId="1583"/>
    <cellStyle name="쉼표 [0] 3 40 2" xfId="1584"/>
    <cellStyle name="쉼표 [0] 3 40 3" xfId="1585"/>
    <cellStyle name="쉼표 [0] 3 40 3 2" xfId="1586"/>
    <cellStyle name="쉼표 [0] 3 40 4" xfId="1587"/>
    <cellStyle name="쉼표 [0] 3 41" xfId="1588"/>
    <cellStyle name="쉼표 [0] 3 41 2" xfId="1589"/>
    <cellStyle name="쉼표 [0] 3 41 3" xfId="1590"/>
    <cellStyle name="쉼표 [0] 3 41 3 2" xfId="1591"/>
    <cellStyle name="쉼표 [0] 3 41 4" xfId="1592"/>
    <cellStyle name="쉼표 [0] 3 42" xfId="1593"/>
    <cellStyle name="쉼표 [0] 3 42 2" xfId="1594"/>
    <cellStyle name="쉼표 [0] 3 42 3" xfId="1595"/>
    <cellStyle name="쉼표 [0] 3 42 3 2" xfId="1596"/>
    <cellStyle name="쉼표 [0] 3 42 4" xfId="1597"/>
    <cellStyle name="쉼표 [0] 3 43" xfId="1598"/>
    <cellStyle name="쉼표 [0] 3 43 2" xfId="1599"/>
    <cellStyle name="쉼표 [0] 3 44" xfId="1600"/>
    <cellStyle name="쉼표 [0] 3 44 2" xfId="1601"/>
    <cellStyle name="쉼표 [0] 3 45" xfId="1602"/>
    <cellStyle name="쉼표 [0] 3 45 2" xfId="1603"/>
    <cellStyle name="쉼표 [0] 3 46" xfId="1604"/>
    <cellStyle name="쉼표 [0] 3 46 2" xfId="1605"/>
    <cellStyle name="쉼표 [0] 3 47" xfId="1606"/>
    <cellStyle name="쉼표 [0] 3 47 2" xfId="1607"/>
    <cellStyle name="쉼표 [0] 3 48" xfId="1608"/>
    <cellStyle name="쉼표 [0] 3 48 2" xfId="1609"/>
    <cellStyle name="쉼표 [0] 3 49" xfId="1610"/>
    <cellStyle name="쉼표 [0] 3 49 2" xfId="1611"/>
    <cellStyle name="쉼표 [0] 3 5" xfId="1612"/>
    <cellStyle name="쉼표 [0] 3 5 2" xfId="1613"/>
    <cellStyle name="쉼표 [0] 3 5 2 2" xfId="1614"/>
    <cellStyle name="쉼표 [0] 3 5 2 3" xfId="1615"/>
    <cellStyle name="쉼표 [0] 3 5 3" xfId="1616"/>
    <cellStyle name="쉼표 [0] 3 5 4" xfId="1617"/>
    <cellStyle name="쉼표 [0] 3 5 5" xfId="1618"/>
    <cellStyle name="쉼표 [0] 3 5 5 2" xfId="1619"/>
    <cellStyle name="쉼표 [0] 3 5 6" xfId="1620"/>
    <cellStyle name="쉼표 [0] 3 5 6 2" xfId="1621"/>
    <cellStyle name="쉼표 [0] 3 50" xfId="1622"/>
    <cellStyle name="쉼표 [0] 3 50 2" xfId="1623"/>
    <cellStyle name="쉼표 [0] 3 51" xfId="1624"/>
    <cellStyle name="쉼표 [0] 3 51 2" xfId="1625"/>
    <cellStyle name="쉼표 [0] 3 52" xfId="1626"/>
    <cellStyle name="쉼표 [0] 3 52 2" xfId="1627"/>
    <cellStyle name="쉼표 [0] 3 53" xfId="1628"/>
    <cellStyle name="쉼표 [0] 3 53 2" xfId="1629"/>
    <cellStyle name="쉼표 [0] 3 54" xfId="1630"/>
    <cellStyle name="쉼표 [0] 3 54 2" xfId="1631"/>
    <cellStyle name="쉼표 [0] 3 55" xfId="1632"/>
    <cellStyle name="쉼표 [0] 3 55 2" xfId="1633"/>
    <cellStyle name="쉼표 [0] 3 56" xfId="1634"/>
    <cellStyle name="쉼표 [0] 3 56 2" xfId="1635"/>
    <cellStyle name="쉼표 [0] 3 57" xfId="1636"/>
    <cellStyle name="쉼표 [0] 3 57 2" xfId="1637"/>
    <cellStyle name="쉼표 [0] 3 58" xfId="1638"/>
    <cellStyle name="쉼표 [0] 3 58 2" xfId="1639"/>
    <cellStyle name="쉼표 [0] 3 59" xfId="1640"/>
    <cellStyle name="쉼표 [0] 3 59 2" xfId="1641"/>
    <cellStyle name="쉼표 [0] 3 6" xfId="1642"/>
    <cellStyle name="쉼표 [0] 3 6 2" xfId="1643"/>
    <cellStyle name="쉼표 [0] 3 6 3" xfId="1644"/>
    <cellStyle name="쉼표 [0] 3 6 3 2" xfId="1645"/>
    <cellStyle name="쉼표 [0] 3 6 4" xfId="1646"/>
    <cellStyle name="쉼표 [0] 3 6 4 2" xfId="1647"/>
    <cellStyle name="쉼표 [0] 3 6 5" xfId="1648"/>
    <cellStyle name="쉼표 [0] 3 60" xfId="1649"/>
    <cellStyle name="쉼표 [0] 3 60 2" xfId="1650"/>
    <cellStyle name="쉼표 [0] 3 61" xfId="1651"/>
    <cellStyle name="쉼표 [0] 3 61 2" xfId="1652"/>
    <cellStyle name="쉼표 [0] 3 62" xfId="1653"/>
    <cellStyle name="쉼표 [0] 3 62 2" xfId="1654"/>
    <cellStyle name="쉼표 [0] 3 63" xfId="1655"/>
    <cellStyle name="쉼표 [0] 3 63 2" xfId="1656"/>
    <cellStyle name="쉼표 [0] 3 64" xfId="1657"/>
    <cellStyle name="쉼표 [0] 3 64 2" xfId="1658"/>
    <cellStyle name="쉼표 [0] 3 65" xfId="1659"/>
    <cellStyle name="쉼표 [0] 3 65 2" xfId="1660"/>
    <cellStyle name="쉼표 [0] 3 66" xfId="1661"/>
    <cellStyle name="쉼표 [0] 3 66 2" xfId="1662"/>
    <cellStyle name="쉼표 [0] 3 67" xfId="1663"/>
    <cellStyle name="쉼표 [0] 3 67 2" xfId="1664"/>
    <cellStyle name="쉼표 [0] 3 68" xfId="1665"/>
    <cellStyle name="쉼표 [0] 3 68 2" xfId="1666"/>
    <cellStyle name="쉼표 [0] 3 69" xfId="1667"/>
    <cellStyle name="쉼표 [0] 3 69 2" xfId="1668"/>
    <cellStyle name="쉼표 [0] 3 7" xfId="1669"/>
    <cellStyle name="쉼표 [0] 3 7 2" xfId="1670"/>
    <cellStyle name="쉼표 [0] 3 7 2 2" xfId="1671"/>
    <cellStyle name="쉼표 [0] 3 7 3" xfId="1672"/>
    <cellStyle name="쉼표 [0] 3 7 4" xfId="1673"/>
    <cellStyle name="쉼표 [0] 3 7 4 2" xfId="1674"/>
    <cellStyle name="쉼표 [0] 3 7 5" xfId="1675"/>
    <cellStyle name="쉼표 [0] 3 7 5 2" xfId="1676"/>
    <cellStyle name="쉼표 [0] 3 70" xfId="1677"/>
    <cellStyle name="쉼표 [0] 3 70 2" xfId="1678"/>
    <cellStyle name="쉼표 [0] 3 71" xfId="1679"/>
    <cellStyle name="쉼표 [0] 3 71 2" xfId="1680"/>
    <cellStyle name="쉼표 [0] 3 72" xfId="1681"/>
    <cellStyle name="쉼표 [0] 3 72 2" xfId="1682"/>
    <cellStyle name="쉼표 [0] 3 73" xfId="1683"/>
    <cellStyle name="쉼표 [0] 3 73 2" xfId="1684"/>
    <cellStyle name="쉼표 [0] 3 74" xfId="1685"/>
    <cellStyle name="쉼표 [0] 3 74 2" xfId="1686"/>
    <cellStyle name="쉼표 [0] 3 75" xfId="1687"/>
    <cellStyle name="쉼표 [0] 3 75 2" xfId="1688"/>
    <cellStyle name="쉼표 [0] 3 76" xfId="1689"/>
    <cellStyle name="쉼표 [0] 3 76 2" xfId="1690"/>
    <cellStyle name="쉼표 [0] 3 77" xfId="1691"/>
    <cellStyle name="쉼표 [0] 3 77 2" xfId="1692"/>
    <cellStyle name="쉼표 [0] 3 78" xfId="1693"/>
    <cellStyle name="쉼표 [0] 3 78 2" xfId="1694"/>
    <cellStyle name="쉼표 [0] 3 79" xfId="1695"/>
    <cellStyle name="쉼표 [0] 3 79 2" xfId="1696"/>
    <cellStyle name="쉼표 [0] 3 8" xfId="1697"/>
    <cellStyle name="쉼표 [0] 3 8 2" xfId="1698"/>
    <cellStyle name="쉼표 [0] 3 8 3" xfId="1699"/>
    <cellStyle name="쉼표 [0] 3 8 3 2" xfId="1700"/>
    <cellStyle name="쉼표 [0] 3 8 4" xfId="1701"/>
    <cellStyle name="쉼표 [0] 3 8 4 2" xfId="1702"/>
    <cellStyle name="쉼표 [0] 3 80" xfId="1703"/>
    <cellStyle name="쉼표 [0] 3 80 2" xfId="1704"/>
    <cellStyle name="쉼표 [0] 3 81" xfId="1705"/>
    <cellStyle name="쉼표 [0] 3 81 2" xfId="1706"/>
    <cellStyle name="쉼표 [0] 3 82" xfId="1707"/>
    <cellStyle name="쉼표 [0] 3 82 2" xfId="1708"/>
    <cellStyle name="쉼표 [0] 3 83" xfId="1709"/>
    <cellStyle name="쉼표 [0] 3 83 2" xfId="1710"/>
    <cellStyle name="쉼표 [0] 3 84" xfId="1711"/>
    <cellStyle name="쉼표 [0] 3 84 2" xfId="1712"/>
    <cellStyle name="쉼표 [0] 3 85" xfId="1713"/>
    <cellStyle name="쉼표 [0] 3 85 2" xfId="1714"/>
    <cellStyle name="쉼표 [0] 3 86" xfId="1715"/>
    <cellStyle name="쉼표 [0] 3 86 2" xfId="1716"/>
    <cellStyle name="쉼표 [0] 3 87" xfId="1717"/>
    <cellStyle name="쉼표 [0] 3 87 2" xfId="1718"/>
    <cellStyle name="쉼표 [0] 3 88" xfId="1719"/>
    <cellStyle name="쉼표 [0] 3 88 2" xfId="1720"/>
    <cellStyle name="쉼표 [0] 3 89" xfId="1721"/>
    <cellStyle name="쉼표 [0] 3 89 2" xfId="1722"/>
    <cellStyle name="쉼표 [0] 3 9" xfId="1723"/>
    <cellStyle name="쉼표 [0] 3 9 2" xfId="1724"/>
    <cellStyle name="쉼표 [0] 3 9 2 2" xfId="1725"/>
    <cellStyle name="쉼표 [0] 3 9 3" xfId="1726"/>
    <cellStyle name="쉼표 [0] 3 9 4" xfId="1727"/>
    <cellStyle name="쉼표 [0] 3 9 4 2" xfId="1728"/>
    <cellStyle name="쉼표 [0] 3 9 5" xfId="1729"/>
    <cellStyle name="쉼표 [0] 3 9 5 2" xfId="1730"/>
    <cellStyle name="쉼표 [0] 3 90" xfId="1731"/>
    <cellStyle name="쉼표 [0] 3 90 2" xfId="1732"/>
    <cellStyle name="쉼표 [0] 3 91" xfId="1733"/>
    <cellStyle name="쉼표 [0] 3 91 2" xfId="1734"/>
    <cellStyle name="쉼표 [0] 3 92" xfId="1735"/>
    <cellStyle name="쉼표 [0] 3 92 2" xfId="1736"/>
    <cellStyle name="쉼표 [0] 3 93" xfId="1737"/>
    <cellStyle name="쉼표 [0] 3 93 2" xfId="1738"/>
    <cellStyle name="쉼표 [0] 3 94" xfId="1739"/>
    <cellStyle name="쉼표 [0] 3 94 2" xfId="1740"/>
    <cellStyle name="쉼표 [0] 3 95" xfId="1741"/>
    <cellStyle name="쉼표 [0] 3 95 2" xfId="1742"/>
    <cellStyle name="쉼표 [0] 3 96" xfId="1743"/>
    <cellStyle name="쉼표 [0] 3 96 2" xfId="1744"/>
    <cellStyle name="쉼표 [0] 3 97" xfId="1745"/>
    <cellStyle name="쉼표 [0] 3 97 2" xfId="1746"/>
    <cellStyle name="쉼표 [0] 3 98" xfId="1747"/>
    <cellStyle name="쉼표 [0] 3 98 2" xfId="1748"/>
    <cellStyle name="쉼표 [0] 3 99" xfId="1749"/>
    <cellStyle name="쉼표 [0] 3 99 2" xfId="1750"/>
    <cellStyle name="쉼표 [0] 30" xfId="1751"/>
    <cellStyle name="쉼표 [0] 30 2" xfId="1752"/>
    <cellStyle name="쉼표 [0] 30 2 2" xfId="1753"/>
    <cellStyle name="쉼표 [0] 30 2 2 2" xfId="1754"/>
    <cellStyle name="쉼표 [0] 30 2 3" xfId="1755"/>
    <cellStyle name="쉼표 [0] 30 2 3 2" xfId="1756"/>
    <cellStyle name="쉼표 [0] 30 3" xfId="1757"/>
    <cellStyle name="쉼표 [0] 30 4" xfId="1758"/>
    <cellStyle name="쉼표 [0] 31" xfId="1759"/>
    <cellStyle name="쉼표 [0] 31 2" xfId="1760"/>
    <cellStyle name="쉼표 [0] 31 2 2" xfId="1761"/>
    <cellStyle name="쉼표 [0] 31 2 2 2" xfId="1762"/>
    <cellStyle name="쉼표 [0] 31 2 3" xfId="1763"/>
    <cellStyle name="쉼표 [0] 31 2 3 2" xfId="1764"/>
    <cellStyle name="쉼표 [0] 31 3" xfId="1765"/>
    <cellStyle name="쉼표 [0] 31 4" xfId="1766"/>
    <cellStyle name="쉼표 [0] 32" xfId="1767"/>
    <cellStyle name="쉼표 [0] 32 2" xfId="1768"/>
    <cellStyle name="쉼표 [0] 32 2 2" xfId="1769"/>
    <cellStyle name="쉼표 [0] 32 2 2 2" xfId="1770"/>
    <cellStyle name="쉼표 [0] 32 2 3" xfId="1771"/>
    <cellStyle name="쉼표 [0] 32 2 3 2" xfId="1772"/>
    <cellStyle name="쉼표 [0] 32 3" xfId="1773"/>
    <cellStyle name="쉼표 [0] 32 4" xfId="1774"/>
    <cellStyle name="쉼표 [0] 33" xfId="1775"/>
    <cellStyle name="쉼표 [0] 33 2" xfId="1776"/>
    <cellStyle name="쉼표 [0] 33 2 2" xfId="1777"/>
    <cellStyle name="쉼표 [0] 33 2 2 2" xfId="1778"/>
    <cellStyle name="쉼표 [0] 33 2 3" xfId="1779"/>
    <cellStyle name="쉼표 [0] 33 2 3 2" xfId="1780"/>
    <cellStyle name="쉼표 [0] 33 3" xfId="1781"/>
    <cellStyle name="쉼표 [0] 33 4" xfId="1782"/>
    <cellStyle name="쉼표 [0] 34" xfId="1783"/>
    <cellStyle name="쉼표 [0] 34 2" xfId="1784"/>
    <cellStyle name="쉼표 [0] 34 2 2" xfId="1785"/>
    <cellStyle name="쉼표 [0] 34 2 2 2" xfId="1786"/>
    <cellStyle name="쉼표 [0] 34 2 3" xfId="1787"/>
    <cellStyle name="쉼표 [0] 34 2 3 2" xfId="1788"/>
    <cellStyle name="쉼표 [0] 34 3" xfId="1789"/>
    <cellStyle name="쉼표 [0] 34 4" xfId="1790"/>
    <cellStyle name="쉼표 [0] 35" xfId="1791"/>
    <cellStyle name="쉼표 [0] 35 2" xfId="1792"/>
    <cellStyle name="쉼표 [0] 35 2 2" xfId="1793"/>
    <cellStyle name="쉼표 [0] 35 2 2 2" xfId="1794"/>
    <cellStyle name="쉼표 [0] 35 2 3" xfId="1795"/>
    <cellStyle name="쉼표 [0] 35 2 3 2" xfId="1796"/>
    <cellStyle name="쉼표 [0] 35 3" xfId="1797"/>
    <cellStyle name="쉼표 [0] 36" xfId="1798"/>
    <cellStyle name="쉼표 [0] 36 2" xfId="1799"/>
    <cellStyle name="쉼표 [0] 36 2 2" xfId="1800"/>
    <cellStyle name="쉼표 [0] 36 2 2 2" xfId="1801"/>
    <cellStyle name="쉼표 [0] 36 2 3" xfId="1802"/>
    <cellStyle name="쉼표 [0] 36 2 3 2" xfId="1803"/>
    <cellStyle name="쉼표 [0] 36 3" xfId="1804"/>
    <cellStyle name="쉼표 [0] 37" xfId="1805"/>
    <cellStyle name="쉼표 [0] 37 2" xfId="1806"/>
    <cellStyle name="쉼표 [0] 37 2 2" xfId="1807"/>
    <cellStyle name="쉼표 [0] 37 2 2 2" xfId="1808"/>
    <cellStyle name="쉼표 [0] 37 2 3" xfId="1809"/>
    <cellStyle name="쉼표 [0] 37 2 3 2" xfId="1810"/>
    <cellStyle name="쉼표 [0] 37 3" xfId="1811"/>
    <cellStyle name="쉼표 [0] 38" xfId="1812"/>
    <cellStyle name="쉼표 [0] 38 2" xfId="1813"/>
    <cellStyle name="쉼표 [0] 38 2 2" xfId="1814"/>
    <cellStyle name="쉼표 [0] 38 2 2 2" xfId="1815"/>
    <cellStyle name="쉼표 [0] 38 2 3" xfId="1816"/>
    <cellStyle name="쉼표 [0] 38 2 3 2" xfId="1817"/>
    <cellStyle name="쉼표 [0] 38 3" xfId="1818"/>
    <cellStyle name="쉼표 [0] 39" xfId="1819"/>
    <cellStyle name="쉼표 [0] 39 2" xfId="1820"/>
    <cellStyle name="쉼표 [0] 39 2 2" xfId="1821"/>
    <cellStyle name="쉼표 [0] 39 2 2 2" xfId="1822"/>
    <cellStyle name="쉼표 [0] 39 2 3" xfId="1823"/>
    <cellStyle name="쉼표 [0] 39 2 3 2" xfId="1824"/>
    <cellStyle name="쉼표 [0] 39 3" xfId="1825"/>
    <cellStyle name="쉼표 [0] 4" xfId="1826"/>
    <cellStyle name="쉼표 [0] 4 10" xfId="1827"/>
    <cellStyle name="쉼표 [0] 4 10 2" xfId="1828"/>
    <cellStyle name="쉼표 [0] 4 10 3" xfId="1829"/>
    <cellStyle name="쉼표 [0] 4 10 3 2" xfId="1830"/>
    <cellStyle name="쉼표 [0] 4 10 4" xfId="1831"/>
    <cellStyle name="쉼표 [0] 4 11" xfId="1832"/>
    <cellStyle name="쉼표 [0] 4 11 2" xfId="1833"/>
    <cellStyle name="쉼표 [0] 4 11 3" xfId="1834"/>
    <cellStyle name="쉼표 [0] 4 11 3 2" xfId="1835"/>
    <cellStyle name="쉼표 [0] 4 11 4" xfId="1836"/>
    <cellStyle name="쉼표 [0] 4 12" xfId="1837"/>
    <cellStyle name="쉼표 [0] 4 12 2" xfId="1838"/>
    <cellStyle name="쉼표 [0] 4 12 3" xfId="1839"/>
    <cellStyle name="쉼표 [0] 4 12 3 2" xfId="1840"/>
    <cellStyle name="쉼표 [0] 4 12 4" xfId="1841"/>
    <cellStyle name="쉼표 [0] 4 13" xfId="1842"/>
    <cellStyle name="쉼표 [0] 4 14" xfId="1843"/>
    <cellStyle name="쉼표 [0] 4 14 2" xfId="1844"/>
    <cellStyle name="쉼표 [0] 4 15" xfId="1845"/>
    <cellStyle name="쉼표 [0] 4 15 2" xfId="1846"/>
    <cellStyle name="쉼표 [0] 4 15 3" xfId="1847"/>
    <cellStyle name="쉼표 [0] 4 2" xfId="1848"/>
    <cellStyle name="쉼표 [0] 4 2 2" xfId="1849"/>
    <cellStyle name="쉼표 [0] 4 2 2 2" xfId="1850"/>
    <cellStyle name="쉼표 [0] 4 2 2 2 2" xfId="1851"/>
    <cellStyle name="쉼표 [0] 4 2 2 2 2 2" xfId="1852"/>
    <cellStyle name="쉼표 [0] 4 2 2 2 3" xfId="1853"/>
    <cellStyle name="쉼표 [0] 4 2 2 3" xfId="1854"/>
    <cellStyle name="쉼표 [0] 4 2 3" xfId="1855"/>
    <cellStyle name="쉼표 [0] 4 2 3 2" xfId="1856"/>
    <cellStyle name="쉼표 [0] 4 2 4" xfId="1857"/>
    <cellStyle name="쉼표 [0] 4 2 4 2" xfId="1858"/>
    <cellStyle name="쉼표 [0] 4 2 5" xfId="1859"/>
    <cellStyle name="쉼표 [0] 4 3" xfId="1860"/>
    <cellStyle name="쉼표 [0] 4 3 2" xfId="1861"/>
    <cellStyle name="쉼표 [0] 4 3 3" xfId="1862"/>
    <cellStyle name="쉼표 [0] 4 3 3 2" xfId="1863"/>
    <cellStyle name="쉼표 [0] 4 3 4" xfId="1864"/>
    <cellStyle name="쉼표 [0] 4 4" xfId="1865"/>
    <cellStyle name="쉼표 [0] 4 4 2" xfId="1866"/>
    <cellStyle name="쉼표 [0] 4 4 3" xfId="1867"/>
    <cellStyle name="쉼표 [0] 4 4 4" xfId="1868"/>
    <cellStyle name="쉼표 [0] 4 4 4 2" xfId="1869"/>
    <cellStyle name="쉼표 [0] 4 4 5" xfId="1870"/>
    <cellStyle name="쉼표 [0] 4 5" xfId="1871"/>
    <cellStyle name="쉼표 [0] 4 5 2" xfId="1872"/>
    <cellStyle name="쉼표 [0] 4 5 3" xfId="1873"/>
    <cellStyle name="쉼표 [0] 4 5 4" xfId="1874"/>
    <cellStyle name="쉼표 [0] 4 5 4 2" xfId="1875"/>
    <cellStyle name="쉼표 [0] 4 5 5" xfId="1876"/>
    <cellStyle name="쉼표 [0] 4 6" xfId="1877"/>
    <cellStyle name="쉼표 [0] 4 6 2" xfId="1878"/>
    <cellStyle name="쉼표 [0] 4 6 2 2" xfId="1879"/>
    <cellStyle name="쉼표 [0] 4 6 3" xfId="1880"/>
    <cellStyle name="쉼표 [0] 4 6 4" xfId="1881"/>
    <cellStyle name="쉼표 [0] 4 6 4 2" xfId="1882"/>
    <cellStyle name="쉼표 [0] 4 6 5" xfId="1883"/>
    <cellStyle name="쉼표 [0] 4 7" xfId="1884"/>
    <cellStyle name="쉼표 [0] 4 7 2" xfId="1885"/>
    <cellStyle name="쉼표 [0] 4 7 2 2" xfId="1886"/>
    <cellStyle name="쉼표 [0] 4 7 3" xfId="1887"/>
    <cellStyle name="쉼표 [0] 4 7 4" xfId="1888"/>
    <cellStyle name="쉼표 [0] 4 7 4 2" xfId="1889"/>
    <cellStyle name="쉼표 [0] 4 7 5" xfId="1890"/>
    <cellStyle name="쉼표 [0] 4 8" xfId="1891"/>
    <cellStyle name="쉼표 [0] 4 8 2" xfId="1892"/>
    <cellStyle name="쉼표 [0] 4 8 3" xfId="1893"/>
    <cellStyle name="쉼표 [0] 4 8 4" xfId="1894"/>
    <cellStyle name="쉼표 [0] 4 8 4 2" xfId="1895"/>
    <cellStyle name="쉼표 [0] 4 8 5" xfId="1896"/>
    <cellStyle name="쉼표 [0] 4 9" xfId="1897"/>
    <cellStyle name="쉼표 [0] 4 9 2" xfId="1898"/>
    <cellStyle name="쉼표 [0] 4 9 3" xfId="1899"/>
    <cellStyle name="쉼표 [0] 4 9 4" xfId="1900"/>
    <cellStyle name="쉼표 [0] 4 9 4 2" xfId="1901"/>
    <cellStyle name="쉼표 [0] 4 9 5" xfId="1902"/>
    <cellStyle name="쉼표 [0] 40" xfId="1903"/>
    <cellStyle name="쉼표 [0] 40 2" xfId="1904"/>
    <cellStyle name="쉼표 [0] 40 2 2" xfId="1905"/>
    <cellStyle name="쉼표 [0] 40 2 2 2" xfId="1906"/>
    <cellStyle name="쉼표 [0] 40 2 3" xfId="1907"/>
    <cellStyle name="쉼표 [0] 40 2 3 2" xfId="1908"/>
    <cellStyle name="쉼표 [0] 40 3" xfId="1909"/>
    <cellStyle name="쉼표 [0] 41 2" xfId="1910"/>
    <cellStyle name="쉼표 [0] 41 2 2" xfId="1911"/>
    <cellStyle name="쉼표 [0] 42" xfId="1912"/>
    <cellStyle name="쉼표 [0] 42 2" xfId="1913"/>
    <cellStyle name="쉼표 [0] 43" xfId="1914"/>
    <cellStyle name="쉼표 [0] 43 2" xfId="1915"/>
    <cellStyle name="쉼표 [0] 44" xfId="1916"/>
    <cellStyle name="쉼표 [0] 44 2" xfId="1917"/>
    <cellStyle name="쉼표 [0] 45 2" xfId="1918"/>
    <cellStyle name="쉼표 [0] 45 2 2" xfId="1919"/>
    <cellStyle name="쉼표 [0] 46" xfId="1920"/>
    <cellStyle name="쉼표 [0] 46 2" xfId="1921"/>
    <cellStyle name="쉼표 [0] 47" xfId="1922"/>
    <cellStyle name="쉼표 [0] 47 2" xfId="1923"/>
    <cellStyle name="쉼표 [0] 48" xfId="1924"/>
    <cellStyle name="쉼표 [0] 48 2" xfId="1925"/>
    <cellStyle name="쉼표 [0] 49" xfId="1926"/>
    <cellStyle name="쉼표 [0] 49 2" xfId="1927"/>
    <cellStyle name="쉼표 [0] 5" xfId="1928"/>
    <cellStyle name="쉼표 [0] 5 10" xfId="1929"/>
    <cellStyle name="쉼표 [0] 5 10 10" xfId="1930"/>
    <cellStyle name="쉼표 [0] 5 10 11" xfId="1931"/>
    <cellStyle name="쉼표 [0] 5 10 12" xfId="1932"/>
    <cellStyle name="쉼표 [0] 5 10 13" xfId="1933"/>
    <cellStyle name="쉼표 [0] 5 10 14" xfId="1934"/>
    <cellStyle name="쉼표 [0] 5 10 15" xfId="1935"/>
    <cellStyle name="쉼표 [0] 5 10 15 2" xfId="1936"/>
    <cellStyle name="쉼표 [0] 5 10 16" xfId="1937"/>
    <cellStyle name="쉼표 [0] 5 10 16 2" xfId="1938"/>
    <cellStyle name="쉼표 [0] 5 10 17" xfId="1939"/>
    <cellStyle name="쉼표 [0] 5 10 2" xfId="1940"/>
    <cellStyle name="쉼표 [0] 5 10 2 2" xfId="1941"/>
    <cellStyle name="쉼표 [0] 5 10 3" xfId="1942"/>
    <cellStyle name="쉼표 [0] 5 10 4" xfId="1943"/>
    <cellStyle name="쉼표 [0] 5 10 5" xfId="1944"/>
    <cellStyle name="쉼표 [0] 5 10 6" xfId="1945"/>
    <cellStyle name="쉼표 [0] 5 10 7" xfId="1946"/>
    <cellStyle name="쉼표 [0] 5 10 8" xfId="1947"/>
    <cellStyle name="쉼표 [0] 5 10 9" xfId="1948"/>
    <cellStyle name="쉼표 [0] 5 11" xfId="1949"/>
    <cellStyle name="쉼표 [0] 5 11 10" xfId="1950"/>
    <cellStyle name="쉼표 [0] 5 11 11" xfId="1951"/>
    <cellStyle name="쉼표 [0] 5 11 12" xfId="1952"/>
    <cellStyle name="쉼표 [0] 5 11 13" xfId="1953"/>
    <cellStyle name="쉼표 [0] 5 11 14" xfId="1954"/>
    <cellStyle name="쉼표 [0] 5 11 15" xfId="1955"/>
    <cellStyle name="쉼표 [0] 5 11 15 2" xfId="1956"/>
    <cellStyle name="쉼표 [0] 5 11 16" xfId="1957"/>
    <cellStyle name="쉼표 [0] 5 11 17" xfId="1958"/>
    <cellStyle name="쉼표 [0] 5 11 2" xfId="1959"/>
    <cellStyle name="쉼표 [0] 5 11 2 2" xfId="1960"/>
    <cellStyle name="쉼표 [0] 5 11 3" xfId="1961"/>
    <cellStyle name="쉼표 [0] 5 11 4" xfId="1962"/>
    <cellStyle name="쉼표 [0] 5 11 5" xfId="1963"/>
    <cellStyle name="쉼표 [0] 5 11 6" xfId="1964"/>
    <cellStyle name="쉼표 [0] 5 11 7" xfId="1965"/>
    <cellStyle name="쉼표 [0] 5 11 8" xfId="1966"/>
    <cellStyle name="쉼표 [0] 5 11 9" xfId="1967"/>
    <cellStyle name="쉼표 [0] 5 12" xfId="1968"/>
    <cellStyle name="쉼표 [0] 5 12 10" xfId="1969"/>
    <cellStyle name="쉼표 [0] 5 12 11" xfId="1970"/>
    <cellStyle name="쉼표 [0] 5 12 2" xfId="1971"/>
    <cellStyle name="쉼표 [0] 5 12 2 2" xfId="1972"/>
    <cellStyle name="쉼표 [0] 5 12 3" xfId="1973"/>
    <cellStyle name="쉼표 [0] 5 12 4" xfId="1974"/>
    <cellStyle name="쉼표 [0] 5 12 5" xfId="1975"/>
    <cellStyle name="쉼표 [0] 5 12 6" xfId="1976"/>
    <cellStyle name="쉼표 [0] 5 12 7" xfId="1977"/>
    <cellStyle name="쉼표 [0] 5 12 8" xfId="1978"/>
    <cellStyle name="쉼표 [0] 5 12 9" xfId="1979"/>
    <cellStyle name="쉼표 [0] 5 12 9 2" xfId="1980"/>
    <cellStyle name="쉼표 [0] 5 13" xfId="1981"/>
    <cellStyle name="쉼표 [0] 5 13 2" xfId="1982"/>
    <cellStyle name="쉼표 [0] 5 13 2 2" xfId="1983"/>
    <cellStyle name="쉼표 [0] 5 13 3" xfId="1984"/>
    <cellStyle name="쉼표 [0] 5 13 4" xfId="1985"/>
    <cellStyle name="쉼표 [0] 5 13 4 2" xfId="1986"/>
    <cellStyle name="쉼표 [0] 5 13 5" xfId="1987"/>
    <cellStyle name="쉼표 [0] 5 14" xfId="1988"/>
    <cellStyle name="쉼표 [0] 5 14 2" xfId="1989"/>
    <cellStyle name="쉼표 [0] 5 14 2 2" xfId="1990"/>
    <cellStyle name="쉼표 [0] 5 14 3" xfId="1991"/>
    <cellStyle name="쉼표 [0] 5 14 4" xfId="1992"/>
    <cellStyle name="쉼표 [0] 5 14 4 2" xfId="1993"/>
    <cellStyle name="쉼표 [0] 5 14 5" xfId="1994"/>
    <cellStyle name="쉼표 [0] 5 15" xfId="1995"/>
    <cellStyle name="쉼표 [0] 5 15 2" xfId="1996"/>
    <cellStyle name="쉼표 [0] 5 15 3" xfId="1997"/>
    <cellStyle name="쉼표 [0] 5 15 4" xfId="1998"/>
    <cellStyle name="쉼표 [0] 5 15 4 2" xfId="1999"/>
    <cellStyle name="쉼표 [0] 5 15 5" xfId="2000"/>
    <cellStyle name="쉼표 [0] 5 16" xfId="2001"/>
    <cellStyle name="쉼표 [0] 5 16 2" xfId="2002"/>
    <cellStyle name="쉼표 [0] 5 16 3" xfId="2003"/>
    <cellStyle name="쉼표 [0] 5 16 4" xfId="2004"/>
    <cellStyle name="쉼표 [0] 5 16 4 2" xfId="2005"/>
    <cellStyle name="쉼표 [0] 5 16 5" xfId="2006"/>
    <cellStyle name="쉼표 [0] 5 17" xfId="2007"/>
    <cellStyle name="쉼표 [0] 5 17 2" xfId="2008"/>
    <cellStyle name="쉼표 [0] 5 17 3" xfId="2009"/>
    <cellStyle name="쉼표 [0] 5 17 3 2" xfId="2010"/>
    <cellStyle name="쉼표 [0] 5 17 4" xfId="2011"/>
    <cellStyle name="쉼표 [0] 5 18" xfId="2012"/>
    <cellStyle name="쉼표 [0] 5 18 2" xfId="2013"/>
    <cellStyle name="쉼표 [0] 5 18 3" xfId="2014"/>
    <cellStyle name="쉼표 [0] 5 18 3 2" xfId="2015"/>
    <cellStyle name="쉼표 [0] 5 18 4" xfId="2016"/>
    <cellStyle name="쉼표 [0] 5 19" xfId="2017"/>
    <cellStyle name="쉼표 [0] 5 19 2" xfId="2018"/>
    <cellStyle name="쉼표 [0] 5 19 3" xfId="2019"/>
    <cellStyle name="쉼표 [0] 5 19 3 2" xfId="2020"/>
    <cellStyle name="쉼표 [0] 5 19 4" xfId="2021"/>
    <cellStyle name="쉼표 [0] 5 2" xfId="2022"/>
    <cellStyle name="쉼표 [0] 5 2 10" xfId="2023"/>
    <cellStyle name="쉼표 [0] 5 2 11" xfId="2024"/>
    <cellStyle name="쉼표 [0] 5 2 12" xfId="2025"/>
    <cellStyle name="쉼표 [0] 5 2 13" xfId="2026"/>
    <cellStyle name="쉼표 [0] 5 2 14" xfId="2027"/>
    <cellStyle name="쉼표 [0] 5 2 14 2" xfId="2028"/>
    <cellStyle name="쉼표 [0] 5 2 15" xfId="2029"/>
    <cellStyle name="쉼표 [0] 5 2 15 2" xfId="2030"/>
    <cellStyle name="쉼표 [0] 5 2 16" xfId="2031"/>
    <cellStyle name="쉼표 [0] 5 2 2" xfId="2032"/>
    <cellStyle name="쉼표 [0] 5 2 3" xfId="2033"/>
    <cellStyle name="쉼표 [0] 5 2 4" xfId="2034"/>
    <cellStyle name="쉼표 [0] 5 2 5" xfId="2035"/>
    <cellStyle name="쉼표 [0] 5 2 6" xfId="2036"/>
    <cellStyle name="쉼표 [0] 5 2 7" xfId="2037"/>
    <cellStyle name="쉼표 [0] 5 2 8" xfId="2038"/>
    <cellStyle name="쉼표 [0] 5 2 9" xfId="2039"/>
    <cellStyle name="쉼표 [0] 5 20" xfId="2040"/>
    <cellStyle name="쉼표 [0] 5 20 2" xfId="2041"/>
    <cellStyle name="쉼표 [0] 5 20 3" xfId="2042"/>
    <cellStyle name="쉼표 [0] 5 20 3 2" xfId="2043"/>
    <cellStyle name="쉼표 [0] 5 20 4" xfId="2044"/>
    <cellStyle name="쉼표 [0] 5 21" xfId="2045"/>
    <cellStyle name="쉼표 [0] 5 21 2" xfId="2046"/>
    <cellStyle name="쉼표 [0] 5 21 3" xfId="2047"/>
    <cellStyle name="쉼표 [0] 5 21 3 2" xfId="2048"/>
    <cellStyle name="쉼표 [0] 5 21 4" xfId="2049"/>
    <cellStyle name="쉼표 [0] 5 22" xfId="2050"/>
    <cellStyle name="쉼표 [0] 5 22 2" xfId="2051"/>
    <cellStyle name="쉼표 [0] 5 22 2 2" xfId="2052"/>
    <cellStyle name="쉼표 [0] 5 22 3" xfId="2053"/>
    <cellStyle name="쉼표 [0] 5 22 3 2" xfId="2054"/>
    <cellStyle name="쉼표 [0] 5 23" xfId="2055"/>
    <cellStyle name="쉼표 [0] 5 23 2" xfId="2056"/>
    <cellStyle name="쉼표 [0] 5 23 3" xfId="2057"/>
    <cellStyle name="쉼표 [0] 5 23 3 2" xfId="2058"/>
    <cellStyle name="쉼표 [0] 5 23 4" xfId="2059"/>
    <cellStyle name="쉼표 [0] 5 23 4 2" xfId="2060"/>
    <cellStyle name="쉼표 [0] 5 24" xfId="2061"/>
    <cellStyle name="쉼표 [0] 5 24 2" xfId="2062"/>
    <cellStyle name="쉼표 [0] 5 24 2 2" xfId="2063"/>
    <cellStyle name="쉼표 [0] 5 24 3" xfId="2064"/>
    <cellStyle name="쉼표 [0] 5 24 3 2" xfId="2065"/>
    <cellStyle name="쉼표 [0] 5 25" xfId="2066"/>
    <cellStyle name="쉼표 [0] 5 25 2" xfId="2067"/>
    <cellStyle name="쉼표 [0] 5 25 2 2" xfId="2068"/>
    <cellStyle name="쉼표 [0] 5 25 3" xfId="2069"/>
    <cellStyle name="쉼표 [0] 5 25 3 2" xfId="2070"/>
    <cellStyle name="쉼표 [0] 5 26" xfId="2071"/>
    <cellStyle name="쉼표 [0] 5 26 2" xfId="2072"/>
    <cellStyle name="쉼표 [0] 5 26 2 2" xfId="2073"/>
    <cellStyle name="쉼표 [0] 5 26 3" xfId="2074"/>
    <cellStyle name="쉼표 [0] 5 27" xfId="2075"/>
    <cellStyle name="쉼표 [0] 5 27 2" xfId="2076"/>
    <cellStyle name="쉼표 [0] 5 27 2 2" xfId="2077"/>
    <cellStyle name="쉼표 [0] 5 27 3" xfId="2078"/>
    <cellStyle name="쉼표 [0] 5 28" xfId="2079"/>
    <cellStyle name="쉼표 [0] 5 28 2" xfId="2080"/>
    <cellStyle name="쉼표 [0] 5 28 3" xfId="2081"/>
    <cellStyle name="쉼표 [0] 5 3" xfId="2082"/>
    <cellStyle name="쉼표 [0] 5 3 10" xfId="2083"/>
    <cellStyle name="쉼표 [0] 5 3 11" xfId="2084"/>
    <cellStyle name="쉼표 [0] 5 3 12" xfId="2085"/>
    <cellStyle name="쉼표 [0] 5 3 13" xfId="2086"/>
    <cellStyle name="쉼표 [0] 5 3 14" xfId="2087"/>
    <cellStyle name="쉼표 [0] 5 3 14 2" xfId="2088"/>
    <cellStyle name="쉼표 [0] 5 3 15" xfId="2089"/>
    <cellStyle name="쉼표 [0] 5 3 15 2" xfId="2090"/>
    <cellStyle name="쉼표 [0] 5 3 16" xfId="2091"/>
    <cellStyle name="쉼표 [0] 5 3 2" xfId="2092"/>
    <cellStyle name="쉼표 [0] 5 3 3" xfId="2093"/>
    <cellStyle name="쉼표 [0] 5 3 4" xfId="2094"/>
    <cellStyle name="쉼표 [0] 5 3 5" xfId="2095"/>
    <cellStyle name="쉼표 [0] 5 3 6" xfId="2096"/>
    <cellStyle name="쉼표 [0] 5 3 7" xfId="2097"/>
    <cellStyle name="쉼표 [0] 5 3 8" xfId="2098"/>
    <cellStyle name="쉼표 [0] 5 3 9" xfId="2099"/>
    <cellStyle name="쉼표 [0] 5 4" xfId="2100"/>
    <cellStyle name="쉼표 [0] 5 4 10" xfId="2101"/>
    <cellStyle name="쉼표 [0] 5 4 11" xfId="2102"/>
    <cellStyle name="쉼표 [0] 5 4 12" xfId="2103"/>
    <cellStyle name="쉼표 [0] 5 4 13" xfId="2104"/>
    <cellStyle name="쉼표 [0] 5 4 14" xfId="2105"/>
    <cellStyle name="쉼표 [0] 5 4 14 2" xfId="2106"/>
    <cellStyle name="쉼표 [0] 5 4 15" xfId="2107"/>
    <cellStyle name="쉼표 [0] 5 4 15 2" xfId="2108"/>
    <cellStyle name="쉼표 [0] 5 4 16" xfId="2109"/>
    <cellStyle name="쉼표 [0] 5 4 2" xfId="2110"/>
    <cellStyle name="쉼표 [0] 5 4 3" xfId="2111"/>
    <cellStyle name="쉼표 [0] 5 4 4" xfId="2112"/>
    <cellStyle name="쉼표 [0] 5 4 5" xfId="2113"/>
    <cellStyle name="쉼표 [0] 5 4 6" xfId="2114"/>
    <cellStyle name="쉼표 [0] 5 4 7" xfId="2115"/>
    <cellStyle name="쉼표 [0] 5 4 8" xfId="2116"/>
    <cellStyle name="쉼표 [0] 5 4 9" xfId="2117"/>
    <cellStyle name="쉼표 [0] 5 5" xfId="2118"/>
    <cellStyle name="쉼표 [0] 5 5 10" xfId="2119"/>
    <cellStyle name="쉼표 [0] 5 5 11" xfId="2120"/>
    <cellStyle name="쉼표 [0] 5 5 12" xfId="2121"/>
    <cellStyle name="쉼표 [0] 5 5 13" xfId="2122"/>
    <cellStyle name="쉼표 [0] 5 5 14" xfId="2123"/>
    <cellStyle name="쉼표 [0] 5 5 14 2" xfId="2124"/>
    <cellStyle name="쉼표 [0] 5 5 15" xfId="2125"/>
    <cellStyle name="쉼표 [0] 5 5 15 2" xfId="2126"/>
    <cellStyle name="쉼표 [0] 5 5 16" xfId="2127"/>
    <cellStyle name="쉼표 [0] 5 5 2" xfId="2128"/>
    <cellStyle name="쉼표 [0] 5 5 3" xfId="2129"/>
    <cellStyle name="쉼표 [0] 5 5 4" xfId="2130"/>
    <cellStyle name="쉼표 [0] 5 5 5" xfId="2131"/>
    <cellStyle name="쉼표 [0] 5 5 6" xfId="2132"/>
    <cellStyle name="쉼표 [0] 5 5 7" xfId="2133"/>
    <cellStyle name="쉼표 [0] 5 5 8" xfId="2134"/>
    <cellStyle name="쉼표 [0] 5 5 9" xfId="2135"/>
    <cellStyle name="쉼표 [0] 5 6" xfId="2136"/>
    <cellStyle name="쉼표 [0] 5 6 10" xfId="2137"/>
    <cellStyle name="쉼표 [0] 5 6 11" xfId="2138"/>
    <cellStyle name="쉼표 [0] 5 6 12" xfId="2139"/>
    <cellStyle name="쉼표 [0] 5 6 13" xfId="2140"/>
    <cellStyle name="쉼표 [0] 5 6 14" xfId="2141"/>
    <cellStyle name="쉼표 [0] 5 6 14 2" xfId="2142"/>
    <cellStyle name="쉼표 [0] 5 6 15" xfId="2143"/>
    <cellStyle name="쉼표 [0] 5 6 15 2" xfId="2144"/>
    <cellStyle name="쉼표 [0] 5 6 16" xfId="2145"/>
    <cellStyle name="쉼표 [0] 5 6 2" xfId="2146"/>
    <cellStyle name="쉼표 [0] 5 6 3" xfId="2147"/>
    <cellStyle name="쉼표 [0] 5 6 4" xfId="2148"/>
    <cellStyle name="쉼표 [0] 5 6 5" xfId="2149"/>
    <cellStyle name="쉼표 [0] 5 6 6" xfId="2150"/>
    <cellStyle name="쉼표 [0] 5 6 7" xfId="2151"/>
    <cellStyle name="쉼표 [0] 5 6 8" xfId="2152"/>
    <cellStyle name="쉼표 [0] 5 6 9" xfId="2153"/>
    <cellStyle name="쉼표 [0] 5 7" xfId="2154"/>
    <cellStyle name="쉼표 [0] 5 7 10" xfId="2155"/>
    <cellStyle name="쉼표 [0] 5 7 11" xfId="2156"/>
    <cellStyle name="쉼표 [0] 5 7 12" xfId="2157"/>
    <cellStyle name="쉼표 [0] 5 7 13" xfId="2158"/>
    <cellStyle name="쉼표 [0] 5 7 14" xfId="2159"/>
    <cellStyle name="쉼표 [0] 5 7 14 2" xfId="2160"/>
    <cellStyle name="쉼표 [0] 5 7 15" xfId="2161"/>
    <cellStyle name="쉼표 [0] 5 7 15 2" xfId="2162"/>
    <cellStyle name="쉼표 [0] 5 7 16" xfId="2163"/>
    <cellStyle name="쉼표 [0] 5 7 2" xfId="2164"/>
    <cellStyle name="쉼표 [0] 5 7 3" xfId="2165"/>
    <cellStyle name="쉼표 [0] 5 7 4" xfId="2166"/>
    <cellStyle name="쉼표 [0] 5 7 5" xfId="2167"/>
    <cellStyle name="쉼표 [0] 5 7 6" xfId="2168"/>
    <cellStyle name="쉼표 [0] 5 7 7" xfId="2169"/>
    <cellStyle name="쉼표 [0] 5 7 8" xfId="2170"/>
    <cellStyle name="쉼표 [0] 5 7 9" xfId="2171"/>
    <cellStyle name="쉼표 [0] 5 8" xfId="2172"/>
    <cellStyle name="쉼표 [0] 5 8 10" xfId="2173"/>
    <cellStyle name="쉼표 [0] 5 8 11" xfId="2174"/>
    <cellStyle name="쉼표 [0] 5 8 12" xfId="2175"/>
    <cellStyle name="쉼표 [0] 5 8 13" xfId="2176"/>
    <cellStyle name="쉼표 [0] 5 8 14" xfId="2177"/>
    <cellStyle name="쉼표 [0] 5 8 14 2" xfId="2178"/>
    <cellStyle name="쉼표 [0] 5 8 15" xfId="2179"/>
    <cellStyle name="쉼표 [0] 5 8 15 2" xfId="2180"/>
    <cellStyle name="쉼표 [0] 5 8 16" xfId="2181"/>
    <cellStyle name="쉼표 [0] 5 8 2" xfId="2182"/>
    <cellStyle name="쉼표 [0] 5 8 3" xfId="2183"/>
    <cellStyle name="쉼표 [0] 5 8 4" xfId="2184"/>
    <cellStyle name="쉼표 [0] 5 8 5" xfId="2185"/>
    <cellStyle name="쉼표 [0] 5 8 6" xfId="2186"/>
    <cellStyle name="쉼표 [0] 5 8 7" xfId="2187"/>
    <cellStyle name="쉼표 [0] 5 8 8" xfId="2188"/>
    <cellStyle name="쉼표 [0] 5 8 9" xfId="2189"/>
    <cellStyle name="쉼표 [0] 5 9" xfId="2190"/>
    <cellStyle name="쉼표 [0] 5 9 10" xfId="2191"/>
    <cellStyle name="쉼표 [0] 5 9 11" xfId="2192"/>
    <cellStyle name="쉼표 [0] 5 9 12" xfId="2193"/>
    <cellStyle name="쉼표 [0] 5 9 13" xfId="2194"/>
    <cellStyle name="쉼표 [0] 5 9 14" xfId="2195"/>
    <cellStyle name="쉼표 [0] 5 9 14 2" xfId="2196"/>
    <cellStyle name="쉼표 [0] 5 9 15" xfId="2197"/>
    <cellStyle name="쉼표 [0] 5 9 15 2" xfId="2198"/>
    <cellStyle name="쉼표 [0] 5 9 16" xfId="2199"/>
    <cellStyle name="쉼표 [0] 5 9 2" xfId="2200"/>
    <cellStyle name="쉼표 [0] 5 9 3" xfId="2201"/>
    <cellStyle name="쉼표 [0] 5 9 4" xfId="2202"/>
    <cellStyle name="쉼표 [0] 5 9 5" xfId="2203"/>
    <cellStyle name="쉼표 [0] 5 9 6" xfId="2204"/>
    <cellStyle name="쉼표 [0] 5 9 7" xfId="2205"/>
    <cellStyle name="쉼표 [0] 5 9 8" xfId="2206"/>
    <cellStyle name="쉼표 [0] 5 9 9" xfId="2207"/>
    <cellStyle name="쉼표 [0] 50 2" xfId="2208"/>
    <cellStyle name="쉼표 [0] 50 2 2" xfId="2209"/>
    <cellStyle name="쉼표 [0] 50 2 2 2" xfId="2210"/>
    <cellStyle name="쉼표 [0] 50 2 3" xfId="2211"/>
    <cellStyle name="쉼표 [0] 50 2 3 2" xfId="2212"/>
    <cellStyle name="쉼표 [0] 51 2" xfId="2213"/>
    <cellStyle name="쉼표 [0] 51 2 2" xfId="2214"/>
    <cellStyle name="쉼표 [0] 51 2 2 2" xfId="2215"/>
    <cellStyle name="쉼표 [0] 51 2 3" xfId="2216"/>
    <cellStyle name="쉼표 [0] 51 2 3 2" xfId="2217"/>
    <cellStyle name="쉼표 [0] 52 2" xfId="2218"/>
    <cellStyle name="쉼표 [0] 52 2 2" xfId="2219"/>
    <cellStyle name="쉼표 [0] 52 2 2 2" xfId="2220"/>
    <cellStyle name="쉼표 [0] 52 2 3" xfId="2221"/>
    <cellStyle name="쉼표 [0] 52 2 3 2" xfId="2222"/>
    <cellStyle name="쉼표 [0] 53 2" xfId="2223"/>
    <cellStyle name="쉼표 [0] 53 2 2" xfId="2224"/>
    <cellStyle name="쉼표 [0] 53 2 2 2" xfId="2225"/>
    <cellStyle name="쉼표 [0] 53 2 3" xfId="2226"/>
    <cellStyle name="쉼표 [0] 53 2 3 2" xfId="2227"/>
    <cellStyle name="쉼표 [0] 54 2" xfId="2228"/>
    <cellStyle name="쉼표 [0] 54 2 2" xfId="2229"/>
    <cellStyle name="쉼표 [0] 54 2 2 2" xfId="2230"/>
    <cellStyle name="쉼표 [0] 54 2 3" xfId="2231"/>
    <cellStyle name="쉼표 [0] 54 2 3 2" xfId="2232"/>
    <cellStyle name="쉼표 [0] 55 2" xfId="2233"/>
    <cellStyle name="쉼표 [0] 55 2 2" xfId="2234"/>
    <cellStyle name="쉼표 [0] 55 2 2 2" xfId="2235"/>
    <cellStyle name="쉼표 [0] 55 2 3" xfId="2236"/>
    <cellStyle name="쉼표 [0] 55 2 3 2" xfId="2237"/>
    <cellStyle name="쉼표 [0] 56 2" xfId="2238"/>
    <cellStyle name="쉼표 [0] 56 2 2" xfId="2239"/>
    <cellStyle name="쉼표 [0] 56 2 2 2" xfId="2240"/>
    <cellStyle name="쉼표 [0] 56 2 3" xfId="2241"/>
    <cellStyle name="쉼표 [0] 56 2 3 2" xfId="2242"/>
    <cellStyle name="쉼표 [0] 57 2" xfId="2243"/>
    <cellStyle name="쉼표 [0] 57 2 2" xfId="2244"/>
    <cellStyle name="쉼표 [0] 57 2 2 2" xfId="2245"/>
    <cellStyle name="쉼표 [0] 57 2 3" xfId="2246"/>
    <cellStyle name="쉼표 [0] 57 2 3 2" xfId="2247"/>
    <cellStyle name="쉼표 [0] 58 2" xfId="2248"/>
    <cellStyle name="쉼표 [0] 58 3" xfId="2249"/>
    <cellStyle name="쉼표 [0] 58 3 2" xfId="2250"/>
    <cellStyle name="쉼표 [0] 58 4" xfId="2251"/>
    <cellStyle name="쉼표 [0] 58 4 2" xfId="2252"/>
    <cellStyle name="쉼표 [0] 59 2" xfId="2253"/>
    <cellStyle name="쉼표 [0] 59 3" xfId="2254"/>
    <cellStyle name="쉼표 [0] 59 4" xfId="2255"/>
    <cellStyle name="쉼표 [0] 6" xfId="2256"/>
    <cellStyle name="쉼표 [0] 6 10" xfId="2257"/>
    <cellStyle name="쉼표 [0] 6 10 2" xfId="2258"/>
    <cellStyle name="쉼표 [0] 6 10 2 2" xfId="2259"/>
    <cellStyle name="쉼표 [0] 6 10 3" xfId="2260"/>
    <cellStyle name="쉼표 [0] 6 10 3 2" xfId="2261"/>
    <cellStyle name="쉼표 [0] 6 11" xfId="2262"/>
    <cellStyle name="쉼표 [0] 6 11 2" xfId="2263"/>
    <cellStyle name="쉼표 [0] 6 11 2 2" xfId="2264"/>
    <cellStyle name="쉼표 [0] 6 11 3" xfId="2265"/>
    <cellStyle name="쉼표 [0] 6 11 3 2" xfId="2266"/>
    <cellStyle name="쉼표 [0] 6 12" xfId="2267"/>
    <cellStyle name="쉼표 [0] 6 13" xfId="2268"/>
    <cellStyle name="쉼표 [0] 6 13 2" xfId="2269"/>
    <cellStyle name="쉼표 [0] 6 13 3" xfId="2270"/>
    <cellStyle name="쉼표 [0] 6 2" xfId="2271"/>
    <cellStyle name="쉼표 [0] 6 2 2" xfId="2272"/>
    <cellStyle name="쉼표 [0] 6 2 3" xfId="2273"/>
    <cellStyle name="쉼표 [0] 6 2 3 2" xfId="2274"/>
    <cellStyle name="쉼표 [0] 6 2 4" xfId="2275"/>
    <cellStyle name="쉼표 [0] 6 2 4 2" xfId="2276"/>
    <cellStyle name="쉼표 [0] 6 3" xfId="2277"/>
    <cellStyle name="쉼표 [0] 6 3 2" xfId="2278"/>
    <cellStyle name="쉼표 [0] 6 3 2 2" xfId="2279"/>
    <cellStyle name="쉼표 [0] 6 3 3" xfId="2280"/>
    <cellStyle name="쉼표 [0] 6 3 3 2" xfId="2281"/>
    <cellStyle name="쉼표 [0] 6 4" xfId="2282"/>
    <cellStyle name="쉼표 [0] 6 4 2" xfId="2283"/>
    <cellStyle name="쉼표 [0] 6 4 2 2" xfId="2284"/>
    <cellStyle name="쉼표 [0] 6 4 3" xfId="2285"/>
    <cellStyle name="쉼표 [0] 6 4 3 2" xfId="2286"/>
    <cellStyle name="쉼표 [0] 6 5" xfId="2287"/>
    <cellStyle name="쉼표 [0] 6 5 2" xfId="2288"/>
    <cellStyle name="쉼표 [0] 6 5 2 2" xfId="2289"/>
    <cellStyle name="쉼표 [0] 6 5 3" xfId="2290"/>
    <cellStyle name="쉼표 [0] 6 5 3 2" xfId="2291"/>
    <cellStyle name="쉼표 [0] 6 6" xfId="2292"/>
    <cellStyle name="쉼표 [0] 6 6 2" xfId="2293"/>
    <cellStyle name="쉼표 [0] 6 6 3" xfId="2294"/>
    <cellStyle name="쉼표 [0] 6 6 4" xfId="2295"/>
    <cellStyle name="쉼표 [0] 6 6 4 2" xfId="2296"/>
    <cellStyle name="쉼표 [0] 6 6 5" xfId="2297"/>
    <cellStyle name="쉼표 [0] 6 6 5 2" xfId="2298"/>
    <cellStyle name="쉼표 [0] 6 7" xfId="2299"/>
    <cellStyle name="쉼표 [0] 6 7 2" xfId="2300"/>
    <cellStyle name="쉼표 [0] 6 7 3" xfId="2301"/>
    <cellStyle name="쉼표 [0] 6 7 3 2" xfId="2302"/>
    <cellStyle name="쉼표 [0] 6 7 4" xfId="2303"/>
    <cellStyle name="쉼표 [0] 6 7 4 2" xfId="2304"/>
    <cellStyle name="쉼표 [0] 6 8" xfId="2305"/>
    <cellStyle name="쉼표 [0] 6 8 2" xfId="2306"/>
    <cellStyle name="쉼표 [0] 6 8 2 2" xfId="2307"/>
    <cellStyle name="쉼표 [0] 6 8 3" xfId="2308"/>
    <cellStyle name="쉼표 [0] 6 8 3 2" xfId="2309"/>
    <cellStyle name="쉼표 [0] 6 9" xfId="2310"/>
    <cellStyle name="쉼표 [0] 6 9 2" xfId="2311"/>
    <cellStyle name="쉼표 [0] 6 9 2 2" xfId="2312"/>
    <cellStyle name="쉼표 [0] 6 9 3" xfId="2313"/>
    <cellStyle name="쉼표 [0] 6 9 3 2" xfId="2314"/>
    <cellStyle name="쉼표 [0] 62 2" xfId="2315"/>
    <cellStyle name="쉼표 [0] 62 3" xfId="2316"/>
    <cellStyle name="쉼표 [0] 62 4" xfId="2317"/>
    <cellStyle name="쉼표 [0] 65 2" xfId="2318"/>
    <cellStyle name="쉼표 [0] 65 3" xfId="2319"/>
    <cellStyle name="쉼표 [0] 65 4" xfId="2320"/>
    <cellStyle name="쉼표 [0] 68 2" xfId="2321"/>
    <cellStyle name="쉼표 [0] 68 3" xfId="2322"/>
    <cellStyle name="쉼표 [0] 68 4" xfId="2323"/>
    <cellStyle name="쉼표 [0] 7" xfId="2324"/>
    <cellStyle name="쉼표 [0] 7 10" xfId="2325"/>
    <cellStyle name="쉼표 [0] 7 10 10" xfId="2326"/>
    <cellStyle name="쉼표 [0] 7 10 11" xfId="2327"/>
    <cellStyle name="쉼표 [0] 7 10 12" xfId="2328"/>
    <cellStyle name="쉼표 [0] 7 10 13" xfId="2329"/>
    <cellStyle name="쉼표 [0] 7 10 14" xfId="2330"/>
    <cellStyle name="쉼표 [0] 7 10 15" xfId="2331"/>
    <cellStyle name="쉼표 [0] 7 10 15 2" xfId="2332"/>
    <cellStyle name="쉼표 [0] 7 10 16" xfId="2333"/>
    <cellStyle name="쉼표 [0] 7 10 16 2" xfId="2334"/>
    <cellStyle name="쉼표 [0] 7 10 17" xfId="2335"/>
    <cellStyle name="쉼표 [0] 7 10 2" xfId="2336"/>
    <cellStyle name="쉼표 [0] 7 10 2 2" xfId="2337"/>
    <cellStyle name="쉼표 [0] 7 10 3" xfId="2338"/>
    <cellStyle name="쉼표 [0] 7 10 4" xfId="2339"/>
    <cellStyle name="쉼표 [0] 7 10 5" xfId="2340"/>
    <cellStyle name="쉼표 [0] 7 10 6" xfId="2341"/>
    <cellStyle name="쉼표 [0] 7 10 7" xfId="2342"/>
    <cellStyle name="쉼표 [0] 7 10 8" xfId="2343"/>
    <cellStyle name="쉼표 [0] 7 10 9" xfId="2344"/>
    <cellStyle name="쉼표 [0] 7 11" xfId="2345"/>
    <cellStyle name="쉼표 [0] 7 11 10" xfId="2346"/>
    <cellStyle name="쉼표 [0] 7 11 11" xfId="2347"/>
    <cellStyle name="쉼표 [0] 7 11 12" xfId="2348"/>
    <cellStyle name="쉼표 [0] 7 11 13" xfId="2349"/>
    <cellStyle name="쉼표 [0] 7 11 14" xfId="2350"/>
    <cellStyle name="쉼표 [0] 7 11 15" xfId="2351"/>
    <cellStyle name="쉼표 [0] 7 11 15 2" xfId="2352"/>
    <cellStyle name="쉼표 [0] 7 11 16" xfId="2353"/>
    <cellStyle name="쉼표 [0] 7 11 17" xfId="2354"/>
    <cellStyle name="쉼표 [0] 7 11 2" xfId="2355"/>
    <cellStyle name="쉼표 [0] 7 11 2 2" xfId="2356"/>
    <cellStyle name="쉼표 [0] 7 11 3" xfId="2357"/>
    <cellStyle name="쉼표 [0] 7 11 4" xfId="2358"/>
    <cellStyle name="쉼표 [0] 7 11 5" xfId="2359"/>
    <cellStyle name="쉼표 [0] 7 11 6" xfId="2360"/>
    <cellStyle name="쉼표 [0] 7 11 7" xfId="2361"/>
    <cellStyle name="쉼표 [0] 7 11 8" xfId="2362"/>
    <cellStyle name="쉼표 [0] 7 11 9" xfId="2363"/>
    <cellStyle name="쉼표 [0] 7 12" xfId="2364"/>
    <cellStyle name="쉼표 [0] 7 12 10" xfId="2365"/>
    <cellStyle name="쉼표 [0] 7 12 11" xfId="2366"/>
    <cellStyle name="쉼표 [0] 7 12 2" xfId="2367"/>
    <cellStyle name="쉼표 [0] 7 12 2 2" xfId="2368"/>
    <cellStyle name="쉼표 [0] 7 12 3" xfId="2369"/>
    <cellStyle name="쉼표 [0] 7 12 4" xfId="2370"/>
    <cellStyle name="쉼표 [0] 7 12 5" xfId="2371"/>
    <cellStyle name="쉼표 [0] 7 12 6" xfId="2372"/>
    <cellStyle name="쉼표 [0] 7 12 7" xfId="2373"/>
    <cellStyle name="쉼표 [0] 7 12 8" xfId="2374"/>
    <cellStyle name="쉼표 [0] 7 12 9" xfId="2375"/>
    <cellStyle name="쉼표 [0] 7 12 9 2" xfId="2376"/>
    <cellStyle name="쉼표 [0] 7 13" xfId="2377"/>
    <cellStyle name="쉼표 [0] 7 13 2" xfId="2378"/>
    <cellStyle name="쉼표 [0] 7 13 2 2" xfId="2379"/>
    <cellStyle name="쉼표 [0] 7 13 3" xfId="2380"/>
    <cellStyle name="쉼표 [0] 7 13 4" xfId="2381"/>
    <cellStyle name="쉼표 [0] 7 13 4 2" xfId="2382"/>
    <cellStyle name="쉼표 [0] 7 13 5" xfId="2383"/>
    <cellStyle name="쉼표 [0] 7 14" xfId="2384"/>
    <cellStyle name="쉼표 [0] 7 14 2" xfId="2385"/>
    <cellStyle name="쉼표 [0] 7 14 2 2" xfId="2386"/>
    <cellStyle name="쉼표 [0] 7 14 3" xfId="2387"/>
    <cellStyle name="쉼표 [0] 7 14 4" xfId="2388"/>
    <cellStyle name="쉼표 [0] 7 14 4 2" xfId="2389"/>
    <cellStyle name="쉼표 [0] 7 14 5" xfId="2390"/>
    <cellStyle name="쉼표 [0] 7 15" xfId="2391"/>
    <cellStyle name="쉼표 [0] 7 15 2" xfId="2392"/>
    <cellStyle name="쉼표 [0] 7 15 3" xfId="2393"/>
    <cellStyle name="쉼표 [0] 7 15 4" xfId="2394"/>
    <cellStyle name="쉼표 [0] 7 15 4 2" xfId="2395"/>
    <cellStyle name="쉼표 [0] 7 15 5" xfId="2396"/>
    <cellStyle name="쉼표 [0] 7 16" xfId="2397"/>
    <cellStyle name="쉼표 [0] 7 16 2" xfId="2398"/>
    <cellStyle name="쉼표 [0] 7 16 3" xfId="2399"/>
    <cellStyle name="쉼표 [0] 7 16 4" xfId="2400"/>
    <cellStyle name="쉼표 [0] 7 16 4 2" xfId="2401"/>
    <cellStyle name="쉼표 [0] 7 16 5" xfId="2402"/>
    <cellStyle name="쉼표 [0] 7 17" xfId="2403"/>
    <cellStyle name="쉼표 [0] 7 17 2" xfId="2404"/>
    <cellStyle name="쉼표 [0] 7 17 3" xfId="2405"/>
    <cellStyle name="쉼표 [0] 7 17 3 2" xfId="2406"/>
    <cellStyle name="쉼표 [0] 7 17 4" xfId="2407"/>
    <cellStyle name="쉼표 [0] 7 18" xfId="2408"/>
    <cellStyle name="쉼표 [0] 7 18 2" xfId="2409"/>
    <cellStyle name="쉼표 [0] 7 18 3" xfId="2410"/>
    <cellStyle name="쉼표 [0] 7 18 3 2" xfId="2411"/>
    <cellStyle name="쉼표 [0] 7 18 4" xfId="2412"/>
    <cellStyle name="쉼표 [0] 7 19" xfId="2413"/>
    <cellStyle name="쉼표 [0] 7 19 2" xfId="2414"/>
    <cellStyle name="쉼표 [0] 7 19 3" xfId="2415"/>
    <cellStyle name="쉼표 [0] 7 19 3 2" xfId="2416"/>
    <cellStyle name="쉼표 [0] 7 19 4" xfId="2417"/>
    <cellStyle name="쉼표 [0] 7 2" xfId="2418"/>
    <cellStyle name="쉼표 [0] 7 2 10" xfId="2419"/>
    <cellStyle name="쉼표 [0] 7 2 11" xfId="2420"/>
    <cellStyle name="쉼표 [0] 7 2 12" xfId="2421"/>
    <cellStyle name="쉼표 [0] 7 2 13" xfId="2422"/>
    <cellStyle name="쉼표 [0] 7 2 14" xfId="2423"/>
    <cellStyle name="쉼표 [0] 7 2 14 2" xfId="2424"/>
    <cellStyle name="쉼표 [0] 7 2 15" xfId="2425"/>
    <cellStyle name="쉼표 [0] 7 2 15 2" xfId="2426"/>
    <cellStyle name="쉼표 [0] 7 2 16" xfId="2427"/>
    <cellStyle name="쉼표 [0] 7 2 2" xfId="2428"/>
    <cellStyle name="쉼표 [0] 7 2 3" xfId="2429"/>
    <cellStyle name="쉼표 [0] 7 2 4" xfId="2430"/>
    <cellStyle name="쉼표 [0] 7 2 5" xfId="2431"/>
    <cellStyle name="쉼표 [0] 7 2 6" xfId="2432"/>
    <cellStyle name="쉼표 [0] 7 2 7" xfId="2433"/>
    <cellStyle name="쉼표 [0] 7 2 8" xfId="2434"/>
    <cellStyle name="쉼표 [0] 7 2 9" xfId="2435"/>
    <cellStyle name="쉼표 [0] 7 20" xfId="2436"/>
    <cellStyle name="쉼표 [0] 7 20 2" xfId="2437"/>
    <cellStyle name="쉼표 [0] 7 20 3" xfId="2438"/>
    <cellStyle name="쉼표 [0] 7 20 3 2" xfId="2439"/>
    <cellStyle name="쉼표 [0] 7 20 4" xfId="2440"/>
    <cellStyle name="쉼표 [0] 7 21" xfId="2441"/>
    <cellStyle name="쉼표 [0] 7 21 2" xfId="2442"/>
    <cellStyle name="쉼표 [0] 7 21 3" xfId="2443"/>
    <cellStyle name="쉼표 [0] 7 21 3 2" xfId="2444"/>
    <cellStyle name="쉼표 [0] 7 21 4" xfId="2445"/>
    <cellStyle name="쉼표 [0] 7 22" xfId="2446"/>
    <cellStyle name="쉼표 [0] 7 22 2" xfId="2447"/>
    <cellStyle name="쉼표 [0] 7 22 2 2" xfId="2448"/>
    <cellStyle name="쉼표 [0] 7 22 3" xfId="2449"/>
    <cellStyle name="쉼표 [0] 7 22 3 2" xfId="2450"/>
    <cellStyle name="쉼표 [0] 7 23" xfId="2451"/>
    <cellStyle name="쉼표 [0] 7 23 2" xfId="2452"/>
    <cellStyle name="쉼표 [0] 7 23 3" xfId="2453"/>
    <cellStyle name="쉼표 [0] 7 23 3 2" xfId="2454"/>
    <cellStyle name="쉼표 [0] 7 23 4" xfId="2455"/>
    <cellStyle name="쉼표 [0] 7 23 4 2" xfId="2456"/>
    <cellStyle name="쉼표 [0] 7 24" xfId="2457"/>
    <cellStyle name="쉼표 [0] 7 24 2" xfId="2458"/>
    <cellStyle name="쉼표 [0] 7 24 2 2" xfId="2459"/>
    <cellStyle name="쉼표 [0] 7 24 3" xfId="2460"/>
    <cellStyle name="쉼표 [0] 7 24 3 2" xfId="2461"/>
    <cellStyle name="쉼표 [0] 7 25" xfId="2462"/>
    <cellStyle name="쉼표 [0] 7 25 2" xfId="2463"/>
    <cellStyle name="쉼표 [0] 7 25 2 2" xfId="2464"/>
    <cellStyle name="쉼표 [0] 7 25 3" xfId="2465"/>
    <cellStyle name="쉼표 [0] 7 25 3 2" xfId="2466"/>
    <cellStyle name="쉼표 [0] 7 26" xfId="2467"/>
    <cellStyle name="쉼표 [0] 7 26 2" xfId="2468"/>
    <cellStyle name="쉼표 [0] 7 26 2 2" xfId="2469"/>
    <cellStyle name="쉼표 [0] 7 26 3" xfId="2470"/>
    <cellStyle name="쉼표 [0] 7 27" xfId="2471"/>
    <cellStyle name="쉼표 [0] 7 27 2" xfId="2472"/>
    <cellStyle name="쉼표 [0] 7 27 2 2" xfId="2473"/>
    <cellStyle name="쉼표 [0] 7 27 3" xfId="2474"/>
    <cellStyle name="쉼표 [0] 7 28" xfId="2475"/>
    <cellStyle name="쉼표 [0] 7 28 2" xfId="2476"/>
    <cellStyle name="쉼표 [0] 7 28 2 2" xfId="2477"/>
    <cellStyle name="쉼표 [0] 7 28 3" xfId="2478"/>
    <cellStyle name="쉼표 [0] 7 29" xfId="2479"/>
    <cellStyle name="쉼표 [0] 7 29 2" xfId="2480"/>
    <cellStyle name="쉼표 [0] 7 29 2 2" xfId="2481"/>
    <cellStyle name="쉼표 [0] 7 29 3" xfId="2482"/>
    <cellStyle name="쉼표 [0] 7 3" xfId="2483"/>
    <cellStyle name="쉼표 [0] 7 3 10" xfId="2484"/>
    <cellStyle name="쉼표 [0] 7 3 11" xfId="2485"/>
    <cellStyle name="쉼표 [0] 7 3 12" xfId="2486"/>
    <cellStyle name="쉼표 [0] 7 3 13" xfId="2487"/>
    <cellStyle name="쉼표 [0] 7 3 14" xfId="2488"/>
    <cellStyle name="쉼표 [0] 7 3 14 2" xfId="2489"/>
    <cellStyle name="쉼표 [0] 7 3 15" xfId="2490"/>
    <cellStyle name="쉼표 [0] 7 3 15 2" xfId="2491"/>
    <cellStyle name="쉼표 [0] 7 3 16" xfId="2492"/>
    <cellStyle name="쉼표 [0] 7 3 2" xfId="2493"/>
    <cellStyle name="쉼표 [0] 7 3 3" xfId="2494"/>
    <cellStyle name="쉼표 [0] 7 3 4" xfId="2495"/>
    <cellStyle name="쉼표 [0] 7 3 5" xfId="2496"/>
    <cellStyle name="쉼표 [0] 7 3 6" xfId="2497"/>
    <cellStyle name="쉼표 [0] 7 3 7" xfId="2498"/>
    <cellStyle name="쉼표 [0] 7 3 8" xfId="2499"/>
    <cellStyle name="쉼표 [0] 7 3 9" xfId="2500"/>
    <cellStyle name="쉼표 [0] 7 30" xfId="2501"/>
    <cellStyle name="쉼표 [0] 7 30 2" xfId="2502"/>
    <cellStyle name="쉼표 [0] 7 30 3" xfId="2503"/>
    <cellStyle name="쉼표 [0] 7 31" xfId="2504"/>
    <cellStyle name="쉼표 [0] 7 31 2" xfId="2505"/>
    <cellStyle name="쉼표 [0] 7 4" xfId="2506"/>
    <cellStyle name="쉼표 [0] 7 4 10" xfId="2507"/>
    <cellStyle name="쉼표 [0] 7 4 11" xfId="2508"/>
    <cellStyle name="쉼표 [0] 7 4 12" xfId="2509"/>
    <cellStyle name="쉼표 [0] 7 4 13" xfId="2510"/>
    <cellStyle name="쉼표 [0] 7 4 14" xfId="2511"/>
    <cellStyle name="쉼표 [0] 7 4 14 2" xfId="2512"/>
    <cellStyle name="쉼표 [0] 7 4 15" xfId="2513"/>
    <cellStyle name="쉼표 [0] 7 4 15 2" xfId="2514"/>
    <cellStyle name="쉼표 [0] 7 4 16" xfId="2515"/>
    <cellStyle name="쉼표 [0] 7 4 2" xfId="2516"/>
    <cellStyle name="쉼표 [0] 7 4 3" xfId="2517"/>
    <cellStyle name="쉼표 [0] 7 4 4" xfId="2518"/>
    <cellStyle name="쉼표 [0] 7 4 5" xfId="2519"/>
    <cellStyle name="쉼표 [0] 7 4 6" xfId="2520"/>
    <cellStyle name="쉼표 [0] 7 4 7" xfId="2521"/>
    <cellStyle name="쉼표 [0] 7 4 8" xfId="2522"/>
    <cellStyle name="쉼표 [0] 7 4 9" xfId="2523"/>
    <cellStyle name="쉼표 [0] 7 5" xfId="2524"/>
    <cellStyle name="쉼표 [0] 7 5 10" xfId="2525"/>
    <cellStyle name="쉼표 [0] 7 5 11" xfId="2526"/>
    <cellStyle name="쉼표 [0] 7 5 12" xfId="2527"/>
    <cellStyle name="쉼표 [0] 7 5 13" xfId="2528"/>
    <cellStyle name="쉼표 [0] 7 5 14" xfId="2529"/>
    <cellStyle name="쉼표 [0] 7 5 14 2" xfId="2530"/>
    <cellStyle name="쉼표 [0] 7 5 15" xfId="2531"/>
    <cellStyle name="쉼표 [0] 7 5 15 2" xfId="2532"/>
    <cellStyle name="쉼표 [0] 7 5 16" xfId="2533"/>
    <cellStyle name="쉼표 [0] 7 5 2" xfId="2534"/>
    <cellStyle name="쉼표 [0] 7 5 3" xfId="2535"/>
    <cellStyle name="쉼표 [0] 7 5 4" xfId="2536"/>
    <cellStyle name="쉼표 [0] 7 5 5" xfId="2537"/>
    <cellStyle name="쉼표 [0] 7 5 6" xfId="2538"/>
    <cellStyle name="쉼표 [0] 7 5 7" xfId="2539"/>
    <cellStyle name="쉼표 [0] 7 5 8" xfId="2540"/>
    <cellStyle name="쉼표 [0] 7 5 9" xfId="2541"/>
    <cellStyle name="쉼표 [0] 7 6" xfId="2542"/>
    <cellStyle name="쉼표 [0] 7 6 10" xfId="2543"/>
    <cellStyle name="쉼표 [0] 7 6 11" xfId="2544"/>
    <cellStyle name="쉼표 [0] 7 6 12" xfId="2545"/>
    <cellStyle name="쉼표 [0] 7 6 13" xfId="2546"/>
    <cellStyle name="쉼표 [0] 7 6 14" xfId="2547"/>
    <cellStyle name="쉼표 [0] 7 6 14 2" xfId="2548"/>
    <cellStyle name="쉼표 [0] 7 6 15" xfId="2549"/>
    <cellStyle name="쉼표 [0] 7 6 15 2" xfId="2550"/>
    <cellStyle name="쉼표 [0] 7 6 16" xfId="2551"/>
    <cellStyle name="쉼표 [0] 7 6 2" xfId="2552"/>
    <cellStyle name="쉼표 [0] 7 6 3" xfId="2553"/>
    <cellStyle name="쉼표 [0] 7 6 4" xfId="2554"/>
    <cellStyle name="쉼표 [0] 7 6 5" xfId="2555"/>
    <cellStyle name="쉼표 [0] 7 6 6" xfId="2556"/>
    <cellStyle name="쉼표 [0] 7 6 7" xfId="2557"/>
    <cellStyle name="쉼표 [0] 7 6 8" xfId="2558"/>
    <cellStyle name="쉼표 [0] 7 6 9" xfId="2559"/>
    <cellStyle name="쉼표 [0] 7 7" xfId="2560"/>
    <cellStyle name="쉼표 [0] 7 7 10" xfId="2561"/>
    <cellStyle name="쉼표 [0] 7 7 11" xfId="2562"/>
    <cellStyle name="쉼표 [0] 7 7 12" xfId="2563"/>
    <cellStyle name="쉼표 [0] 7 7 13" xfId="2564"/>
    <cellStyle name="쉼표 [0] 7 7 14" xfId="2565"/>
    <cellStyle name="쉼표 [0] 7 7 14 2" xfId="2566"/>
    <cellStyle name="쉼표 [0] 7 7 15" xfId="2567"/>
    <cellStyle name="쉼표 [0] 7 7 15 2" xfId="2568"/>
    <cellStyle name="쉼표 [0] 7 7 16" xfId="2569"/>
    <cellStyle name="쉼표 [0] 7 7 2" xfId="2570"/>
    <cellStyle name="쉼표 [0] 7 7 3" xfId="2571"/>
    <cellStyle name="쉼표 [0] 7 7 4" xfId="2572"/>
    <cellStyle name="쉼표 [0] 7 7 5" xfId="2573"/>
    <cellStyle name="쉼표 [0] 7 7 6" xfId="2574"/>
    <cellStyle name="쉼표 [0] 7 7 7" xfId="2575"/>
    <cellStyle name="쉼표 [0] 7 7 8" xfId="2576"/>
    <cellStyle name="쉼표 [0] 7 7 9" xfId="2577"/>
    <cellStyle name="쉼표 [0] 7 8" xfId="2578"/>
    <cellStyle name="쉼표 [0] 7 8 10" xfId="2579"/>
    <cellStyle name="쉼표 [0] 7 8 11" xfId="2580"/>
    <cellStyle name="쉼표 [0] 7 8 12" xfId="2581"/>
    <cellStyle name="쉼표 [0] 7 8 13" xfId="2582"/>
    <cellStyle name="쉼표 [0] 7 8 14" xfId="2583"/>
    <cellStyle name="쉼표 [0] 7 8 14 2" xfId="2584"/>
    <cellStyle name="쉼표 [0] 7 8 15" xfId="2585"/>
    <cellStyle name="쉼표 [0] 7 8 15 2" xfId="2586"/>
    <cellStyle name="쉼표 [0] 7 8 16" xfId="2587"/>
    <cellStyle name="쉼표 [0] 7 8 2" xfId="2588"/>
    <cellStyle name="쉼표 [0] 7 8 3" xfId="2589"/>
    <cellStyle name="쉼표 [0] 7 8 4" xfId="2590"/>
    <cellStyle name="쉼표 [0] 7 8 5" xfId="2591"/>
    <cellStyle name="쉼표 [0] 7 8 6" xfId="2592"/>
    <cellStyle name="쉼표 [0] 7 8 7" xfId="2593"/>
    <cellStyle name="쉼표 [0] 7 8 8" xfId="2594"/>
    <cellStyle name="쉼표 [0] 7 8 9" xfId="2595"/>
    <cellStyle name="쉼표 [0] 7 9" xfId="2596"/>
    <cellStyle name="쉼표 [0] 7 9 10" xfId="2597"/>
    <cellStyle name="쉼표 [0] 7 9 11" xfId="2598"/>
    <cellStyle name="쉼표 [0] 7 9 12" xfId="2599"/>
    <cellStyle name="쉼표 [0] 7 9 13" xfId="2600"/>
    <cellStyle name="쉼표 [0] 7 9 14" xfId="2601"/>
    <cellStyle name="쉼표 [0] 7 9 14 2" xfId="2602"/>
    <cellStyle name="쉼표 [0] 7 9 15" xfId="2603"/>
    <cellStyle name="쉼표 [0] 7 9 15 2" xfId="2604"/>
    <cellStyle name="쉼표 [0] 7 9 16" xfId="2605"/>
    <cellStyle name="쉼표 [0] 7 9 2" xfId="2606"/>
    <cellStyle name="쉼표 [0] 7 9 3" xfId="2607"/>
    <cellStyle name="쉼표 [0] 7 9 4" xfId="2608"/>
    <cellStyle name="쉼표 [0] 7 9 5" xfId="2609"/>
    <cellStyle name="쉼표 [0] 7 9 6" xfId="2610"/>
    <cellStyle name="쉼표 [0] 7 9 7" xfId="2611"/>
    <cellStyle name="쉼표 [0] 7 9 8" xfId="2612"/>
    <cellStyle name="쉼표 [0] 7 9 9" xfId="2613"/>
    <cellStyle name="쉼표 [0] 71 2" xfId="2614"/>
    <cellStyle name="쉼표 [0] 71 3" xfId="2615"/>
    <cellStyle name="쉼표 [0] 71 4" xfId="2616"/>
    <cellStyle name="쉼표 [0] 74 2" xfId="2617"/>
    <cellStyle name="쉼표 [0] 74 3" xfId="2618"/>
    <cellStyle name="쉼표 [0] 74 4" xfId="2619"/>
    <cellStyle name="쉼표 [0] 77 2" xfId="2620"/>
    <cellStyle name="쉼표 [0] 77 3" xfId="2621"/>
    <cellStyle name="쉼표 [0] 77 4" xfId="2622"/>
    <cellStyle name="쉼표 [0] 8" xfId="2623"/>
    <cellStyle name="쉼표 [0] 8 10" xfId="2624"/>
    <cellStyle name="쉼표 [0] 8 10 2" xfId="2625"/>
    <cellStyle name="쉼표 [0] 8 10 3" xfId="2626"/>
    <cellStyle name="쉼표 [0] 8 10 3 2" xfId="2627"/>
    <cellStyle name="쉼표 [0] 8 10 4" xfId="2628"/>
    <cellStyle name="쉼표 [0] 8 10 4 2" xfId="2629"/>
    <cellStyle name="쉼표 [0] 8 11" xfId="2630"/>
    <cellStyle name="쉼표 [0] 8 11 2" xfId="2631"/>
    <cellStyle name="쉼표 [0] 8 11 2 2" xfId="2632"/>
    <cellStyle name="쉼표 [0] 8 11 3" xfId="2633"/>
    <cellStyle name="쉼표 [0] 8 11 3 2" xfId="2634"/>
    <cellStyle name="쉼표 [0] 8 12" xfId="2635"/>
    <cellStyle name="쉼표 [0] 8 12 2" xfId="2636"/>
    <cellStyle name="쉼표 [0] 8 12 2 2" xfId="2637"/>
    <cellStyle name="쉼표 [0] 8 12 3" xfId="2638"/>
    <cellStyle name="쉼표 [0] 8 12 3 2" xfId="2639"/>
    <cellStyle name="쉼표 [0] 8 13" xfId="2640"/>
    <cellStyle name="쉼표 [0] 8 13 2" xfId="2641"/>
    <cellStyle name="쉼표 [0] 8 13 2 2" xfId="2642"/>
    <cellStyle name="쉼표 [0] 8 13 3" xfId="2643"/>
    <cellStyle name="쉼표 [0] 8 13 3 2" xfId="2644"/>
    <cellStyle name="쉼표 [0] 8 14" xfId="2645"/>
    <cellStyle name="쉼표 [0] 8 14 2" xfId="2646"/>
    <cellStyle name="쉼표 [0] 8 14 2 2" xfId="2647"/>
    <cellStyle name="쉼표 [0] 8 14 3" xfId="2648"/>
    <cellStyle name="쉼표 [0] 8 14 3 2" xfId="2649"/>
    <cellStyle name="쉼표 [0] 8 15" xfId="2650"/>
    <cellStyle name="쉼표 [0] 8 15 2" xfId="2651"/>
    <cellStyle name="쉼표 [0] 8 15 2 2" xfId="2652"/>
    <cellStyle name="쉼표 [0] 8 15 3" xfId="2653"/>
    <cellStyle name="쉼표 [0] 8 15 3 2" xfId="2654"/>
    <cellStyle name="쉼표 [0] 8 16" xfId="2655"/>
    <cellStyle name="쉼표 [0] 8 16 2" xfId="2656"/>
    <cellStyle name="쉼표 [0] 8 16 2 2" xfId="2657"/>
    <cellStyle name="쉼표 [0] 8 16 3" xfId="2658"/>
    <cellStyle name="쉼표 [0] 8 16 3 2" xfId="2659"/>
    <cellStyle name="쉼표 [0] 8 17" xfId="2660"/>
    <cellStyle name="쉼표 [0] 8 17 2" xfId="2661"/>
    <cellStyle name="쉼표 [0] 8 17 2 2" xfId="2662"/>
    <cellStyle name="쉼표 [0] 8 17 3" xfId="2663"/>
    <cellStyle name="쉼표 [0] 8 17 3 2" xfId="2664"/>
    <cellStyle name="쉼표 [0] 8 18" xfId="2665"/>
    <cellStyle name="쉼표 [0] 8 18 2" xfId="2666"/>
    <cellStyle name="쉼표 [0] 8 18 2 2" xfId="2667"/>
    <cellStyle name="쉼표 [0] 8 18 3" xfId="2668"/>
    <cellStyle name="쉼표 [0] 8 18 3 2" xfId="2669"/>
    <cellStyle name="쉼표 [0] 8 19" xfId="2670"/>
    <cellStyle name="쉼표 [0] 8 19 2" xfId="2671"/>
    <cellStyle name="쉼표 [0] 8 19 2 2" xfId="2672"/>
    <cellStyle name="쉼표 [0] 8 19 3" xfId="2673"/>
    <cellStyle name="쉼표 [0] 8 19 3 2" xfId="2674"/>
    <cellStyle name="쉼표 [0] 8 2" xfId="2675"/>
    <cellStyle name="쉼표 [0] 8 2 10" xfId="2676"/>
    <cellStyle name="쉼표 [0] 8 2 11" xfId="2677"/>
    <cellStyle name="쉼표 [0] 8 2 12" xfId="2678"/>
    <cellStyle name="쉼표 [0] 8 2 13" xfId="2679"/>
    <cellStyle name="쉼표 [0] 8 2 14" xfId="2680"/>
    <cellStyle name="쉼표 [0] 8 2 14 2" xfId="2681"/>
    <cellStyle name="쉼표 [0] 8 2 15" xfId="2682"/>
    <cellStyle name="쉼표 [0] 8 2 15 2" xfId="2683"/>
    <cellStyle name="쉼표 [0] 8 2 16" xfId="2684"/>
    <cellStyle name="쉼표 [0] 8 2 2" xfId="2685"/>
    <cellStyle name="쉼표 [0] 8 2 3" xfId="2686"/>
    <cellStyle name="쉼표 [0] 8 2 4" xfId="2687"/>
    <cellStyle name="쉼표 [0] 8 2 5" xfId="2688"/>
    <cellStyle name="쉼표 [0] 8 2 6" xfId="2689"/>
    <cellStyle name="쉼표 [0] 8 2 7" xfId="2690"/>
    <cellStyle name="쉼표 [0] 8 2 8" xfId="2691"/>
    <cellStyle name="쉼표 [0] 8 2 9" xfId="2692"/>
    <cellStyle name="쉼표 [0] 8 20" xfId="2693"/>
    <cellStyle name="쉼표 [0] 8 20 2" xfId="2694"/>
    <cellStyle name="쉼표 [0] 8 20 2 2" xfId="2695"/>
    <cellStyle name="쉼표 [0] 8 20 3" xfId="2696"/>
    <cellStyle name="쉼표 [0] 8 20 3 2" xfId="2697"/>
    <cellStyle name="쉼표 [0] 8 21" xfId="2698"/>
    <cellStyle name="쉼표 [0] 8 21 2" xfId="2699"/>
    <cellStyle name="쉼표 [0] 8 21 2 2" xfId="2700"/>
    <cellStyle name="쉼표 [0] 8 21 3" xfId="2701"/>
    <cellStyle name="쉼표 [0] 8 22" xfId="2702"/>
    <cellStyle name="쉼표 [0] 8 22 2" xfId="2703"/>
    <cellStyle name="쉼표 [0] 8 22 2 2" xfId="2704"/>
    <cellStyle name="쉼표 [0] 8 22 3" xfId="2705"/>
    <cellStyle name="쉼표 [0] 8 23" xfId="2706"/>
    <cellStyle name="쉼표 [0] 8 23 2" xfId="2707"/>
    <cellStyle name="쉼표 [0] 8 23 2 2" xfId="2708"/>
    <cellStyle name="쉼표 [0] 8 23 3" xfId="2709"/>
    <cellStyle name="쉼표 [0] 8 24" xfId="2710"/>
    <cellStyle name="쉼표 [0] 8 24 2" xfId="2711"/>
    <cellStyle name="쉼표 [0] 8 24 2 2" xfId="2712"/>
    <cellStyle name="쉼표 [0] 8 24 3" xfId="2713"/>
    <cellStyle name="쉼표 [0] 8 25" xfId="2714"/>
    <cellStyle name="쉼표 [0] 8 25 2" xfId="2715"/>
    <cellStyle name="쉼표 [0] 8 25 2 2" xfId="2716"/>
    <cellStyle name="쉼표 [0] 8 25 3" xfId="2717"/>
    <cellStyle name="쉼표 [0] 8 26" xfId="2718"/>
    <cellStyle name="쉼표 [0] 8 26 2" xfId="2719"/>
    <cellStyle name="쉼표 [0] 8 26 2 2" xfId="2720"/>
    <cellStyle name="쉼표 [0] 8 26 3" xfId="2721"/>
    <cellStyle name="쉼표 [0] 8 27" xfId="2722"/>
    <cellStyle name="쉼표 [0] 8 27 2" xfId="2723"/>
    <cellStyle name="쉼표 [0] 8 27 2 2" xfId="2724"/>
    <cellStyle name="쉼표 [0] 8 27 3" xfId="2725"/>
    <cellStyle name="쉼표 [0] 8 28" xfId="2726"/>
    <cellStyle name="쉼표 [0] 8 28 2" xfId="2727"/>
    <cellStyle name="쉼표 [0] 8 28 3" xfId="2728"/>
    <cellStyle name="쉼표 [0] 8 3" xfId="2729"/>
    <cellStyle name="쉼표 [0] 8 3 10" xfId="2730"/>
    <cellStyle name="쉼표 [0] 8 3 11" xfId="2731"/>
    <cellStyle name="쉼표 [0] 8 3 12" xfId="2732"/>
    <cellStyle name="쉼표 [0] 8 3 13" xfId="2733"/>
    <cellStyle name="쉼표 [0] 8 3 14" xfId="2734"/>
    <cellStyle name="쉼표 [0] 8 3 14 2" xfId="2735"/>
    <cellStyle name="쉼표 [0] 8 3 15" xfId="2736"/>
    <cellStyle name="쉼표 [0] 8 3 15 2" xfId="2737"/>
    <cellStyle name="쉼표 [0] 8 3 16" xfId="2738"/>
    <cellStyle name="쉼표 [0] 8 3 2" xfId="2739"/>
    <cellStyle name="쉼표 [0] 8 3 3" xfId="2740"/>
    <cellStyle name="쉼표 [0] 8 3 4" xfId="2741"/>
    <cellStyle name="쉼표 [0] 8 3 5" xfId="2742"/>
    <cellStyle name="쉼표 [0] 8 3 6" xfId="2743"/>
    <cellStyle name="쉼표 [0] 8 3 7" xfId="2744"/>
    <cellStyle name="쉼표 [0] 8 3 8" xfId="2745"/>
    <cellStyle name="쉼표 [0] 8 3 9" xfId="2746"/>
    <cellStyle name="쉼표 [0] 8 4" xfId="2747"/>
    <cellStyle name="쉼표 [0] 8 4 10" xfId="2748"/>
    <cellStyle name="쉼표 [0] 8 4 11" xfId="2749"/>
    <cellStyle name="쉼표 [0] 8 4 12" xfId="2750"/>
    <cellStyle name="쉼표 [0] 8 4 13" xfId="2751"/>
    <cellStyle name="쉼표 [0] 8 4 14" xfId="2752"/>
    <cellStyle name="쉼표 [0] 8 4 14 2" xfId="2753"/>
    <cellStyle name="쉼표 [0] 8 4 15" xfId="2754"/>
    <cellStyle name="쉼표 [0] 8 4 15 2" xfId="2755"/>
    <cellStyle name="쉼표 [0] 8 4 16" xfId="2756"/>
    <cellStyle name="쉼표 [0] 8 4 2" xfId="2757"/>
    <cellStyle name="쉼표 [0] 8 4 3" xfId="2758"/>
    <cellStyle name="쉼표 [0] 8 4 4" xfId="2759"/>
    <cellStyle name="쉼표 [0] 8 4 5" xfId="2760"/>
    <cellStyle name="쉼표 [0] 8 4 6" xfId="2761"/>
    <cellStyle name="쉼표 [0] 8 4 7" xfId="2762"/>
    <cellStyle name="쉼표 [0] 8 4 8" xfId="2763"/>
    <cellStyle name="쉼표 [0] 8 4 9" xfId="2764"/>
    <cellStyle name="쉼표 [0] 8 5" xfId="2765"/>
    <cellStyle name="쉼표 [0] 8 5 10" xfId="2766"/>
    <cellStyle name="쉼표 [0] 8 5 11" xfId="2767"/>
    <cellStyle name="쉼표 [0] 8 5 12" xfId="2768"/>
    <cellStyle name="쉼표 [0] 8 5 13" xfId="2769"/>
    <cellStyle name="쉼표 [0] 8 5 14" xfId="2770"/>
    <cellStyle name="쉼표 [0] 8 5 14 2" xfId="2771"/>
    <cellStyle name="쉼표 [0] 8 5 15" xfId="2772"/>
    <cellStyle name="쉼표 [0] 8 5 15 2" xfId="2773"/>
    <cellStyle name="쉼표 [0] 8 5 16" xfId="2774"/>
    <cellStyle name="쉼표 [0] 8 5 2" xfId="2775"/>
    <cellStyle name="쉼표 [0] 8 5 3" xfId="2776"/>
    <cellStyle name="쉼표 [0] 8 5 4" xfId="2777"/>
    <cellStyle name="쉼표 [0] 8 5 5" xfId="2778"/>
    <cellStyle name="쉼표 [0] 8 5 6" xfId="2779"/>
    <cellStyle name="쉼표 [0] 8 5 7" xfId="2780"/>
    <cellStyle name="쉼표 [0] 8 5 8" xfId="2781"/>
    <cellStyle name="쉼표 [0] 8 5 9" xfId="2782"/>
    <cellStyle name="쉼표 [0] 8 6" xfId="2783"/>
    <cellStyle name="쉼표 [0] 8 6 10" xfId="2784"/>
    <cellStyle name="쉼표 [0] 8 6 11" xfId="2785"/>
    <cellStyle name="쉼표 [0] 8 6 12" xfId="2786"/>
    <cellStyle name="쉼표 [0] 8 6 13" xfId="2787"/>
    <cellStyle name="쉼표 [0] 8 6 14" xfId="2788"/>
    <cellStyle name="쉼표 [0] 8 6 14 2" xfId="2789"/>
    <cellStyle name="쉼표 [0] 8 6 15" xfId="2790"/>
    <cellStyle name="쉼표 [0] 8 6 15 2" xfId="2791"/>
    <cellStyle name="쉼표 [0] 8 6 16" xfId="2792"/>
    <cellStyle name="쉼표 [0] 8 6 2" xfId="2793"/>
    <cellStyle name="쉼표 [0] 8 6 3" xfId="2794"/>
    <cellStyle name="쉼표 [0] 8 6 4" xfId="2795"/>
    <cellStyle name="쉼표 [0] 8 6 5" xfId="2796"/>
    <cellStyle name="쉼표 [0] 8 6 6" xfId="2797"/>
    <cellStyle name="쉼표 [0] 8 6 7" xfId="2798"/>
    <cellStyle name="쉼표 [0] 8 6 8" xfId="2799"/>
    <cellStyle name="쉼표 [0] 8 6 9" xfId="2800"/>
    <cellStyle name="쉼표 [0] 8 7" xfId="2801"/>
    <cellStyle name="쉼표 [0] 8 7 10" xfId="2802"/>
    <cellStyle name="쉼표 [0] 8 7 11" xfId="2803"/>
    <cellStyle name="쉼표 [0] 8 7 12" xfId="2804"/>
    <cellStyle name="쉼표 [0] 8 7 13" xfId="2805"/>
    <cellStyle name="쉼표 [0] 8 7 14" xfId="2806"/>
    <cellStyle name="쉼표 [0] 8 7 14 2" xfId="2807"/>
    <cellStyle name="쉼표 [0] 8 7 15" xfId="2808"/>
    <cellStyle name="쉼표 [0] 8 7 15 2" xfId="2809"/>
    <cellStyle name="쉼표 [0] 8 7 16" xfId="2810"/>
    <cellStyle name="쉼표 [0] 8 7 2" xfId="2811"/>
    <cellStyle name="쉼표 [0] 8 7 3" xfId="2812"/>
    <cellStyle name="쉼표 [0] 8 7 4" xfId="2813"/>
    <cellStyle name="쉼표 [0] 8 7 5" xfId="2814"/>
    <cellStyle name="쉼표 [0] 8 7 6" xfId="2815"/>
    <cellStyle name="쉼표 [0] 8 7 7" xfId="2816"/>
    <cellStyle name="쉼표 [0] 8 7 8" xfId="2817"/>
    <cellStyle name="쉼표 [0] 8 7 9" xfId="2818"/>
    <cellStyle name="쉼표 [0] 8 8" xfId="2819"/>
    <cellStyle name="쉼표 [0] 8 8 10" xfId="2820"/>
    <cellStyle name="쉼표 [0] 8 8 11" xfId="2821"/>
    <cellStyle name="쉼표 [0] 8 8 12" xfId="2822"/>
    <cellStyle name="쉼표 [0] 8 8 13" xfId="2823"/>
    <cellStyle name="쉼표 [0] 8 8 14" xfId="2824"/>
    <cellStyle name="쉼표 [0] 8 8 14 2" xfId="2825"/>
    <cellStyle name="쉼표 [0] 8 8 15" xfId="2826"/>
    <cellStyle name="쉼표 [0] 8 8 15 2" xfId="2827"/>
    <cellStyle name="쉼표 [0] 8 8 16" xfId="2828"/>
    <cellStyle name="쉼표 [0] 8 8 2" xfId="2829"/>
    <cellStyle name="쉼표 [0] 8 8 3" xfId="2830"/>
    <cellStyle name="쉼표 [0] 8 8 4" xfId="2831"/>
    <cellStyle name="쉼표 [0] 8 8 5" xfId="2832"/>
    <cellStyle name="쉼표 [0] 8 8 6" xfId="2833"/>
    <cellStyle name="쉼표 [0] 8 8 7" xfId="2834"/>
    <cellStyle name="쉼표 [0] 8 8 8" xfId="2835"/>
    <cellStyle name="쉼표 [0] 8 8 9" xfId="2836"/>
    <cellStyle name="쉼표 [0] 8 9" xfId="2837"/>
    <cellStyle name="쉼표 [0] 8 9 10" xfId="2838"/>
    <cellStyle name="쉼표 [0] 8 9 11" xfId="2839"/>
    <cellStyle name="쉼표 [0] 8 9 12" xfId="2840"/>
    <cellStyle name="쉼표 [0] 8 9 13" xfId="2841"/>
    <cellStyle name="쉼표 [0] 8 9 14" xfId="2842"/>
    <cellStyle name="쉼표 [0] 8 9 14 2" xfId="2843"/>
    <cellStyle name="쉼표 [0] 8 9 15" xfId="2844"/>
    <cellStyle name="쉼표 [0] 8 9 15 2" xfId="2845"/>
    <cellStyle name="쉼표 [0] 8 9 16" xfId="2846"/>
    <cellStyle name="쉼표 [0] 8 9 2" xfId="2847"/>
    <cellStyle name="쉼표 [0] 8 9 3" xfId="2848"/>
    <cellStyle name="쉼표 [0] 8 9 4" xfId="2849"/>
    <cellStyle name="쉼표 [0] 8 9 5" xfId="2850"/>
    <cellStyle name="쉼표 [0] 8 9 6" xfId="2851"/>
    <cellStyle name="쉼표 [0] 8 9 7" xfId="2852"/>
    <cellStyle name="쉼표 [0] 8 9 8" xfId="2853"/>
    <cellStyle name="쉼표 [0] 8 9 9" xfId="2854"/>
    <cellStyle name="쉼표 [0] 80 2" xfId="2855"/>
    <cellStyle name="쉼표 [0] 80 3" xfId="2856"/>
    <cellStyle name="쉼표 [0] 80 4" xfId="2857"/>
    <cellStyle name="쉼표 [0] 83 2" xfId="2858"/>
    <cellStyle name="쉼표 [0] 83 3" xfId="2859"/>
    <cellStyle name="쉼표 [0] 83 4" xfId="2860"/>
    <cellStyle name="쉼표 [0] 86 2" xfId="2861"/>
    <cellStyle name="쉼표 [0] 86 3" xfId="2862"/>
    <cellStyle name="쉼표 [0] 86 4" xfId="2863"/>
    <cellStyle name="쉼표 [0] 89 2" xfId="2864"/>
    <cellStyle name="쉼표 [0] 89 3" xfId="2865"/>
    <cellStyle name="쉼표 [0] 89 4" xfId="2866"/>
    <cellStyle name="쉼표 [0] 9" xfId="2867"/>
    <cellStyle name="쉼표 [0] 9 10" xfId="2868"/>
    <cellStyle name="쉼표 [0] 9 10 10" xfId="2869"/>
    <cellStyle name="쉼표 [0] 9 10 10 2" xfId="2870"/>
    <cellStyle name="쉼표 [0] 9 10 11" xfId="2871"/>
    <cellStyle name="쉼표 [0] 9 10 11 2" xfId="2872"/>
    <cellStyle name="쉼표 [0] 9 10 12" xfId="2873"/>
    <cellStyle name="쉼표 [0] 9 10 2" xfId="2874"/>
    <cellStyle name="쉼표 [0] 9 10 3" xfId="2875"/>
    <cellStyle name="쉼표 [0] 9 10 4" xfId="2876"/>
    <cellStyle name="쉼표 [0] 9 10 5" xfId="2877"/>
    <cellStyle name="쉼표 [0] 9 10 6" xfId="2878"/>
    <cellStyle name="쉼표 [0] 9 10 7" xfId="2879"/>
    <cellStyle name="쉼표 [0] 9 10 8" xfId="2880"/>
    <cellStyle name="쉼표 [0] 9 10 9" xfId="2881"/>
    <cellStyle name="쉼표 [0] 9 11" xfId="2882"/>
    <cellStyle name="쉼표 [0] 9 11 2" xfId="2883"/>
    <cellStyle name="쉼표 [0] 9 11 2 2" xfId="2884"/>
    <cellStyle name="쉼표 [0] 9 11 3" xfId="2885"/>
    <cellStyle name="쉼표 [0] 9 11 3 2" xfId="2886"/>
    <cellStyle name="쉼표 [0] 9 11 4" xfId="2887"/>
    <cellStyle name="쉼표 [0] 9 12" xfId="2888"/>
    <cellStyle name="쉼표 [0] 9 12 2" xfId="2889"/>
    <cellStyle name="쉼표 [0] 9 12 2 2" xfId="2890"/>
    <cellStyle name="쉼표 [0] 9 12 3" xfId="2891"/>
    <cellStyle name="쉼표 [0] 9 12 3 2" xfId="2892"/>
    <cellStyle name="쉼표 [0] 9 12 4" xfId="2893"/>
    <cellStyle name="쉼표 [0] 9 13" xfId="2894"/>
    <cellStyle name="쉼표 [0] 9 13 2" xfId="2895"/>
    <cellStyle name="쉼표 [0] 9 13 2 2" xfId="2896"/>
    <cellStyle name="쉼표 [0] 9 13 3" xfId="2897"/>
    <cellStyle name="쉼표 [0] 9 13 3 2" xfId="2898"/>
    <cellStyle name="쉼표 [0] 9 14" xfId="2899"/>
    <cellStyle name="쉼표 [0] 9 14 2" xfId="2900"/>
    <cellStyle name="쉼표 [0] 9 14 2 2" xfId="2901"/>
    <cellStyle name="쉼표 [0] 9 14 3" xfId="2902"/>
    <cellStyle name="쉼표 [0] 9 14 3 2" xfId="2903"/>
    <cellStyle name="쉼표 [0] 9 15" xfId="2904"/>
    <cellStyle name="쉼표 [0] 9 15 2" xfId="2905"/>
    <cellStyle name="쉼표 [0] 9 15 2 2" xfId="2906"/>
    <cellStyle name="쉼표 [0] 9 15 3" xfId="2907"/>
    <cellStyle name="쉼표 [0] 9 15 3 2" xfId="2908"/>
    <cellStyle name="쉼표 [0] 9 16" xfId="2909"/>
    <cellStyle name="쉼표 [0] 9 16 2" xfId="2910"/>
    <cellStyle name="쉼표 [0] 9 16 2 2" xfId="2911"/>
    <cellStyle name="쉼표 [0] 9 16 3" xfId="2912"/>
    <cellStyle name="쉼표 [0] 9 16 3 2" xfId="2913"/>
    <cellStyle name="쉼표 [0] 9 17" xfId="2914"/>
    <cellStyle name="쉼표 [0] 9 17 2" xfId="2915"/>
    <cellStyle name="쉼표 [0] 9 17 2 2" xfId="2916"/>
    <cellStyle name="쉼표 [0] 9 17 3" xfId="2917"/>
    <cellStyle name="쉼표 [0] 9 17 3 2" xfId="2918"/>
    <cellStyle name="쉼표 [0] 9 18" xfId="2919"/>
    <cellStyle name="쉼표 [0] 9 18 2" xfId="2920"/>
    <cellStyle name="쉼표 [0] 9 18 2 2" xfId="2921"/>
    <cellStyle name="쉼표 [0] 9 18 3" xfId="2922"/>
    <cellStyle name="쉼표 [0] 9 18 3 2" xfId="2923"/>
    <cellStyle name="쉼표 [0] 9 19" xfId="2924"/>
    <cellStyle name="쉼표 [0] 9 19 2" xfId="2925"/>
    <cellStyle name="쉼표 [0] 9 19 2 2" xfId="2926"/>
    <cellStyle name="쉼표 [0] 9 19 3" xfId="2927"/>
    <cellStyle name="쉼표 [0] 9 19 3 2" xfId="2928"/>
    <cellStyle name="쉼표 [0] 9 2" xfId="2929"/>
    <cellStyle name="쉼표 [0] 9 2 10" xfId="2930"/>
    <cellStyle name="쉼표 [0] 9 2 11" xfId="2931"/>
    <cellStyle name="쉼표 [0] 9 2 12" xfId="2932"/>
    <cellStyle name="쉼표 [0] 9 2 13" xfId="2933"/>
    <cellStyle name="쉼표 [0] 9 2 14" xfId="2934"/>
    <cellStyle name="쉼표 [0] 9 2 14 2" xfId="2935"/>
    <cellStyle name="쉼표 [0] 9 2 15" xfId="2936"/>
    <cellStyle name="쉼표 [0] 9 2 15 2" xfId="2937"/>
    <cellStyle name="쉼표 [0] 9 2 16" xfId="2938"/>
    <cellStyle name="쉼표 [0] 9 2 2" xfId="2939"/>
    <cellStyle name="쉼표 [0] 9 2 3" xfId="2940"/>
    <cellStyle name="쉼표 [0] 9 2 4" xfId="2941"/>
    <cellStyle name="쉼표 [0] 9 2 5" xfId="2942"/>
    <cellStyle name="쉼표 [0] 9 2 6" xfId="2943"/>
    <cellStyle name="쉼표 [0] 9 2 7" xfId="2944"/>
    <cellStyle name="쉼표 [0] 9 2 8" xfId="2945"/>
    <cellStyle name="쉼표 [0] 9 2 9" xfId="2946"/>
    <cellStyle name="쉼표 [0] 9 20" xfId="2947"/>
    <cellStyle name="쉼표 [0] 9 20 2" xfId="2948"/>
    <cellStyle name="쉼표 [0] 9 20 2 2" xfId="2949"/>
    <cellStyle name="쉼표 [0] 9 20 3" xfId="2950"/>
    <cellStyle name="쉼표 [0] 9 20 3 2" xfId="2951"/>
    <cellStyle name="쉼표 [0] 9 21" xfId="2952"/>
    <cellStyle name="쉼표 [0] 9 21 2" xfId="2953"/>
    <cellStyle name="쉼표 [0] 9 21 2 2" xfId="2954"/>
    <cellStyle name="쉼표 [0] 9 21 3" xfId="2955"/>
    <cellStyle name="쉼표 [0] 9 21 3 2" xfId="2956"/>
    <cellStyle name="쉼표 [0] 9 22" xfId="2957"/>
    <cellStyle name="쉼표 [0] 9 22 2" xfId="2958"/>
    <cellStyle name="쉼표 [0] 9 22 2 2" xfId="2959"/>
    <cellStyle name="쉼표 [0] 9 22 3" xfId="2960"/>
    <cellStyle name="쉼표 [0] 9 22 3 2" xfId="2961"/>
    <cellStyle name="쉼표 [0] 9 23" xfId="2962"/>
    <cellStyle name="쉼표 [0] 9 23 2" xfId="2963"/>
    <cellStyle name="쉼표 [0] 9 23 2 2" xfId="2964"/>
    <cellStyle name="쉼표 [0] 9 23 3" xfId="2965"/>
    <cellStyle name="쉼표 [0] 9 23 3 2" xfId="2966"/>
    <cellStyle name="쉼표 [0] 9 24" xfId="2967"/>
    <cellStyle name="쉼표 [0] 9 24 2" xfId="2968"/>
    <cellStyle name="쉼표 [0] 9 24 2 2" xfId="2969"/>
    <cellStyle name="쉼표 [0] 9 24 3" xfId="2970"/>
    <cellStyle name="쉼표 [0] 9 24 3 2" xfId="2971"/>
    <cellStyle name="쉼표 [0] 9 25" xfId="2972"/>
    <cellStyle name="쉼표 [0] 9 25 2" xfId="2973"/>
    <cellStyle name="쉼표 [0] 9 25 2 2" xfId="2974"/>
    <cellStyle name="쉼표 [0] 9 25 3" xfId="2975"/>
    <cellStyle name="쉼표 [0] 9 26" xfId="2976"/>
    <cellStyle name="쉼표 [0] 9 26 2" xfId="2977"/>
    <cellStyle name="쉼표 [0] 9 26 2 2" xfId="2978"/>
    <cellStyle name="쉼표 [0] 9 26 3" xfId="2979"/>
    <cellStyle name="쉼표 [0] 9 27" xfId="2980"/>
    <cellStyle name="쉼표 [0] 9 27 2" xfId="2981"/>
    <cellStyle name="쉼표 [0] 9 27 2 2" xfId="2982"/>
    <cellStyle name="쉼표 [0] 9 27 3" xfId="2983"/>
    <cellStyle name="쉼표 [0] 9 28" xfId="2984"/>
    <cellStyle name="쉼표 [0] 9 28 2" xfId="2985"/>
    <cellStyle name="쉼표 [0] 9 28 2 2" xfId="2986"/>
    <cellStyle name="쉼표 [0] 9 28 3" xfId="2987"/>
    <cellStyle name="쉼표 [0] 9 29" xfId="2988"/>
    <cellStyle name="쉼표 [0] 9 29 2" xfId="2989"/>
    <cellStyle name="쉼표 [0] 9 29 2 2" xfId="2990"/>
    <cellStyle name="쉼표 [0] 9 29 3" xfId="2991"/>
    <cellStyle name="쉼표 [0] 9 3" xfId="2992"/>
    <cellStyle name="쉼표 [0] 9 3 10" xfId="2993"/>
    <cellStyle name="쉼표 [0] 9 3 11" xfId="2994"/>
    <cellStyle name="쉼표 [0] 9 3 12" xfId="2995"/>
    <cellStyle name="쉼표 [0] 9 3 13" xfId="2996"/>
    <cellStyle name="쉼표 [0] 9 3 14" xfId="2997"/>
    <cellStyle name="쉼표 [0] 9 3 14 2" xfId="2998"/>
    <cellStyle name="쉼표 [0] 9 3 15" xfId="2999"/>
    <cellStyle name="쉼표 [0] 9 3 15 2" xfId="3000"/>
    <cellStyle name="쉼표 [0] 9 3 16" xfId="3001"/>
    <cellStyle name="쉼표 [0] 9 3 2" xfId="3002"/>
    <cellStyle name="쉼표 [0] 9 3 3" xfId="3003"/>
    <cellStyle name="쉼표 [0] 9 3 4" xfId="3004"/>
    <cellStyle name="쉼표 [0] 9 3 5" xfId="3005"/>
    <cellStyle name="쉼표 [0] 9 3 6" xfId="3006"/>
    <cellStyle name="쉼표 [0] 9 3 7" xfId="3007"/>
    <cellStyle name="쉼표 [0] 9 3 8" xfId="3008"/>
    <cellStyle name="쉼표 [0] 9 3 9" xfId="3009"/>
    <cellStyle name="쉼표 [0] 9 30" xfId="3010"/>
    <cellStyle name="쉼표 [0] 9 30 2" xfId="3011"/>
    <cellStyle name="쉼표 [0] 9 30 3" xfId="3012"/>
    <cellStyle name="쉼표 [0] 9 4" xfId="3013"/>
    <cellStyle name="쉼표 [0] 9 4 10" xfId="3014"/>
    <cellStyle name="쉼표 [0] 9 4 11" xfId="3015"/>
    <cellStyle name="쉼표 [0] 9 4 12" xfId="3016"/>
    <cellStyle name="쉼표 [0] 9 4 13" xfId="3017"/>
    <cellStyle name="쉼표 [0] 9 4 14" xfId="3018"/>
    <cellStyle name="쉼표 [0] 9 4 14 2" xfId="3019"/>
    <cellStyle name="쉼표 [0] 9 4 15" xfId="3020"/>
    <cellStyle name="쉼표 [0] 9 4 15 2" xfId="3021"/>
    <cellStyle name="쉼표 [0] 9 4 16" xfId="3022"/>
    <cellStyle name="쉼표 [0] 9 4 2" xfId="3023"/>
    <cellStyle name="쉼표 [0] 9 4 3" xfId="3024"/>
    <cellStyle name="쉼표 [0] 9 4 4" xfId="3025"/>
    <cellStyle name="쉼표 [0] 9 4 5" xfId="3026"/>
    <cellStyle name="쉼표 [0] 9 4 6" xfId="3027"/>
    <cellStyle name="쉼표 [0] 9 4 7" xfId="3028"/>
    <cellStyle name="쉼표 [0] 9 4 8" xfId="3029"/>
    <cellStyle name="쉼표 [0] 9 4 9" xfId="3030"/>
    <cellStyle name="쉼표 [0] 9 5" xfId="3031"/>
    <cellStyle name="쉼표 [0] 9 5 10" xfId="3032"/>
    <cellStyle name="쉼표 [0] 9 5 11" xfId="3033"/>
    <cellStyle name="쉼표 [0] 9 5 12" xfId="3034"/>
    <cellStyle name="쉼표 [0] 9 5 13" xfId="3035"/>
    <cellStyle name="쉼표 [0] 9 5 14" xfId="3036"/>
    <cellStyle name="쉼표 [0] 9 5 14 2" xfId="3037"/>
    <cellStyle name="쉼표 [0] 9 5 15" xfId="3038"/>
    <cellStyle name="쉼표 [0] 9 5 15 2" xfId="3039"/>
    <cellStyle name="쉼표 [0] 9 5 16" xfId="3040"/>
    <cellStyle name="쉼표 [0] 9 5 2" xfId="3041"/>
    <cellStyle name="쉼표 [0] 9 5 3" xfId="3042"/>
    <cellStyle name="쉼표 [0] 9 5 4" xfId="3043"/>
    <cellStyle name="쉼표 [0] 9 5 5" xfId="3044"/>
    <cellStyle name="쉼표 [0] 9 5 6" xfId="3045"/>
    <cellStyle name="쉼표 [0] 9 5 7" xfId="3046"/>
    <cellStyle name="쉼표 [0] 9 5 8" xfId="3047"/>
    <cellStyle name="쉼표 [0] 9 5 9" xfId="3048"/>
    <cellStyle name="쉼표 [0] 9 6" xfId="3049"/>
    <cellStyle name="쉼표 [0] 9 6 10" xfId="3050"/>
    <cellStyle name="쉼표 [0] 9 6 11" xfId="3051"/>
    <cellStyle name="쉼표 [0] 9 6 12" xfId="3052"/>
    <cellStyle name="쉼표 [0] 9 6 13" xfId="3053"/>
    <cellStyle name="쉼표 [0] 9 6 14" xfId="3054"/>
    <cellStyle name="쉼표 [0] 9 6 14 2" xfId="3055"/>
    <cellStyle name="쉼표 [0] 9 6 15" xfId="3056"/>
    <cellStyle name="쉼표 [0] 9 6 15 2" xfId="3057"/>
    <cellStyle name="쉼표 [0] 9 6 16" xfId="3058"/>
    <cellStyle name="쉼표 [0] 9 6 2" xfId="3059"/>
    <cellStyle name="쉼표 [0] 9 6 3" xfId="3060"/>
    <cellStyle name="쉼표 [0] 9 6 4" xfId="3061"/>
    <cellStyle name="쉼표 [0] 9 6 5" xfId="3062"/>
    <cellStyle name="쉼표 [0] 9 6 6" xfId="3063"/>
    <cellStyle name="쉼표 [0] 9 6 7" xfId="3064"/>
    <cellStyle name="쉼표 [0] 9 6 8" xfId="3065"/>
    <cellStyle name="쉼표 [0] 9 6 9" xfId="3066"/>
    <cellStyle name="쉼표 [0] 9 7" xfId="3067"/>
    <cellStyle name="쉼표 [0] 9 7 10" xfId="3068"/>
    <cellStyle name="쉼표 [0] 9 7 11" xfId="3069"/>
    <cellStyle name="쉼표 [0] 9 7 12" xfId="3070"/>
    <cellStyle name="쉼표 [0] 9 7 13" xfId="3071"/>
    <cellStyle name="쉼표 [0] 9 7 14" xfId="3072"/>
    <cellStyle name="쉼표 [0] 9 7 14 2" xfId="3073"/>
    <cellStyle name="쉼표 [0] 9 7 15" xfId="3074"/>
    <cellStyle name="쉼표 [0] 9 7 15 2" xfId="3075"/>
    <cellStyle name="쉼표 [0] 9 7 16" xfId="3076"/>
    <cellStyle name="쉼표 [0] 9 7 2" xfId="3077"/>
    <cellStyle name="쉼표 [0] 9 7 3" xfId="3078"/>
    <cellStyle name="쉼표 [0] 9 7 4" xfId="3079"/>
    <cellStyle name="쉼표 [0] 9 7 5" xfId="3080"/>
    <cellStyle name="쉼표 [0] 9 7 6" xfId="3081"/>
    <cellStyle name="쉼표 [0] 9 7 7" xfId="3082"/>
    <cellStyle name="쉼표 [0] 9 7 8" xfId="3083"/>
    <cellStyle name="쉼표 [0] 9 7 9" xfId="3084"/>
    <cellStyle name="쉼표 [0] 9 8" xfId="3085"/>
    <cellStyle name="쉼표 [0] 9 8 10" xfId="3086"/>
    <cellStyle name="쉼표 [0] 9 8 11" xfId="3087"/>
    <cellStyle name="쉼표 [0] 9 8 12" xfId="3088"/>
    <cellStyle name="쉼표 [0] 9 8 13" xfId="3089"/>
    <cellStyle name="쉼표 [0] 9 8 14" xfId="3090"/>
    <cellStyle name="쉼표 [0] 9 8 14 2" xfId="3091"/>
    <cellStyle name="쉼표 [0] 9 8 15" xfId="3092"/>
    <cellStyle name="쉼표 [0] 9 8 15 2" xfId="3093"/>
    <cellStyle name="쉼표 [0] 9 8 16" xfId="3094"/>
    <cellStyle name="쉼표 [0] 9 8 2" xfId="3095"/>
    <cellStyle name="쉼표 [0] 9 8 3" xfId="3096"/>
    <cellStyle name="쉼표 [0] 9 8 4" xfId="3097"/>
    <cellStyle name="쉼표 [0] 9 8 5" xfId="3098"/>
    <cellStyle name="쉼표 [0] 9 8 6" xfId="3099"/>
    <cellStyle name="쉼표 [0] 9 8 7" xfId="3100"/>
    <cellStyle name="쉼표 [0] 9 8 8" xfId="3101"/>
    <cellStyle name="쉼표 [0] 9 8 9" xfId="3102"/>
    <cellStyle name="쉼표 [0] 9 9" xfId="3103"/>
    <cellStyle name="쉼표 [0] 9 9 10" xfId="3104"/>
    <cellStyle name="쉼표 [0] 9 9 10 2" xfId="3105"/>
    <cellStyle name="쉼표 [0] 9 9 11" xfId="3106"/>
    <cellStyle name="쉼표 [0] 9 9 11 2" xfId="3107"/>
    <cellStyle name="쉼표 [0] 9 9 12" xfId="3108"/>
    <cellStyle name="쉼표 [0] 9 9 2" xfId="3109"/>
    <cellStyle name="쉼표 [0] 9 9 3" xfId="3110"/>
    <cellStyle name="쉼표 [0] 9 9 4" xfId="3111"/>
    <cellStyle name="쉼표 [0] 9 9 5" xfId="3112"/>
    <cellStyle name="쉼표 [0] 9 9 6" xfId="3113"/>
    <cellStyle name="쉼표 [0] 9 9 7" xfId="3114"/>
    <cellStyle name="쉼표 [0] 9 9 8" xfId="3115"/>
    <cellStyle name="쉼표 [0] 9 9 9" xfId="3116"/>
    <cellStyle name="쉼표 [0] 92 2" xfId="3117"/>
    <cellStyle name="쉼표 [0] 92 3" xfId="3118"/>
    <cellStyle name="쉼표 [0] 92 4" xfId="3119"/>
    <cellStyle name="쉼표 [0] 95 2" xfId="3120"/>
    <cellStyle name="쉼표 [0] 95 3" xfId="3121"/>
    <cellStyle name="쉼표 [0] 95 4" xfId="3122"/>
    <cellStyle name="쉼표 [0] 98 2" xfId="3123"/>
    <cellStyle name="쉼표 [0] 98 3" xfId="3124"/>
    <cellStyle name="쉼표 [0] 98 4" xfId="3125"/>
    <cellStyle name="쉼표 [0] 99 2" xfId="3126"/>
    <cellStyle name="쉼표 [0] 99 2 2" xfId="3127"/>
    <cellStyle name="쉼표 [0] 99 3" xfId="3128"/>
    <cellStyle name="쉼표 [0] 99 3 2" xfId="3129"/>
    <cellStyle name="표준" xfId="0" builtinId="0"/>
    <cellStyle name="표준 10" xfId="3130"/>
    <cellStyle name="표준 10 10" xfId="3131"/>
    <cellStyle name="표준 10 2" xfId="3132"/>
    <cellStyle name="표준 10 2 2" xfId="3133"/>
    <cellStyle name="표준 10 3" xfId="3134"/>
    <cellStyle name="표준 10 4" xfId="3135"/>
    <cellStyle name="표준 10 5" xfId="3136"/>
    <cellStyle name="표준 10 6" xfId="3137"/>
    <cellStyle name="표준 10 7" xfId="3138"/>
    <cellStyle name="표준 10 8" xfId="3139"/>
    <cellStyle name="표준 10 9" xfId="3140"/>
    <cellStyle name="표준 11" xfId="3141"/>
    <cellStyle name="표준 11 10" xfId="3142"/>
    <cellStyle name="표준 11 11" xfId="3143"/>
    <cellStyle name="표준 11 2" xfId="3144"/>
    <cellStyle name="표준 11 2 2" xfId="3145"/>
    <cellStyle name="표준 11 3" xfId="3146"/>
    <cellStyle name="표준 11 3 2" xfId="3147"/>
    <cellStyle name="표준 11 4" xfId="3148"/>
    <cellStyle name="표준 11 4 2" xfId="3149"/>
    <cellStyle name="표준 11 5" xfId="3150"/>
    <cellStyle name="표준 11 6" xfId="3151"/>
    <cellStyle name="표준 11 7" xfId="3152"/>
    <cellStyle name="표준 11 8" xfId="3153"/>
    <cellStyle name="표준 11 9" xfId="3154"/>
    <cellStyle name="표준 12" xfId="3155"/>
    <cellStyle name="표준 12 2" xfId="3156"/>
    <cellStyle name="표준 12 2 2" xfId="3157"/>
    <cellStyle name="표준 12 3" xfId="3158"/>
    <cellStyle name="표준 12 3 2" xfId="3159"/>
    <cellStyle name="표준 12 4" xfId="3160"/>
    <cellStyle name="표준 12 4 2" xfId="3161"/>
    <cellStyle name="표준 12 5" xfId="3162"/>
    <cellStyle name="표준 12 6" xfId="3163"/>
    <cellStyle name="표준 13 2" xfId="3164"/>
    <cellStyle name="표준 14 2" xfId="3165"/>
    <cellStyle name="표준 15 2" xfId="3166"/>
    <cellStyle name="표준 15 3" xfId="3167"/>
    <cellStyle name="표준 16" xfId="3168"/>
    <cellStyle name="표준 16 2" xfId="3169"/>
    <cellStyle name="표준 16 3" xfId="3170"/>
    <cellStyle name="표준 17" xfId="3171"/>
    <cellStyle name="표준 17 2" xfId="3172"/>
    <cellStyle name="표준 17 3" xfId="3173"/>
    <cellStyle name="표준 18 2" xfId="3174"/>
    <cellStyle name="표준 18 3" xfId="3175"/>
    <cellStyle name="표준 19 2" xfId="3176"/>
    <cellStyle name="표준 19 3" xfId="3177"/>
    <cellStyle name="표준 2" xfId="3178"/>
    <cellStyle name="표준 2 10" xfId="3179"/>
    <cellStyle name="표준 2 10 2" xfId="3180"/>
    <cellStyle name="표준 2 11" xfId="3181"/>
    <cellStyle name="표준 2 11 2" xfId="3182"/>
    <cellStyle name="표준 2 12" xfId="3183"/>
    <cellStyle name="표준 2 12 2" xfId="3184"/>
    <cellStyle name="표준 2 13" xfId="3185"/>
    <cellStyle name="표준 2 13 2" xfId="3186"/>
    <cellStyle name="표준 2 14" xfId="3187"/>
    <cellStyle name="표준 2 14 2" xfId="3188"/>
    <cellStyle name="표준 2 15" xfId="3189"/>
    <cellStyle name="표준 2 15 2" xfId="3190"/>
    <cellStyle name="표준 2 16" xfId="3191"/>
    <cellStyle name="표준 2 16 2" xfId="3192"/>
    <cellStyle name="표준 2 16 3" xfId="3193"/>
    <cellStyle name="표준 2 16 4" xfId="3194"/>
    <cellStyle name="표준 2 17" xfId="3195"/>
    <cellStyle name="표준 2 17 2" xfId="3196"/>
    <cellStyle name="표준 2 17 3" xfId="3197"/>
    <cellStyle name="표준 2 17 4" xfId="3198"/>
    <cellStyle name="표준 2 18" xfId="3199"/>
    <cellStyle name="표준 2 18 2" xfId="3200"/>
    <cellStyle name="표준 2 18 3" xfId="3201"/>
    <cellStyle name="표준 2 18 4" xfId="3202"/>
    <cellStyle name="표준 2 19" xfId="3203"/>
    <cellStyle name="표준 2 19 2" xfId="3204"/>
    <cellStyle name="표준 2 19 3" xfId="3205"/>
    <cellStyle name="표준 2 19 4" xfId="3206"/>
    <cellStyle name="표준 2 2" xfId="3207"/>
    <cellStyle name="표준 2 2 2" xfId="3208"/>
    <cellStyle name="표준 2 2 2 2" xfId="3209"/>
    <cellStyle name="표준 2 2 2 2 2" xfId="3210"/>
    <cellStyle name="표준 2 2 2 2 2 2" xfId="3211"/>
    <cellStyle name="표준 2 2 2 3" xfId="3212"/>
    <cellStyle name="표준 2 2 3" xfId="3213"/>
    <cellStyle name="표준 2 2 4" xfId="3214"/>
    <cellStyle name="표준 2 20" xfId="3215"/>
    <cellStyle name="표준 2 20 2" xfId="3216"/>
    <cellStyle name="표준 2 20 3" xfId="3217"/>
    <cellStyle name="표준 2 21" xfId="3218"/>
    <cellStyle name="표준 2 21 2" xfId="3219"/>
    <cellStyle name="표준 2 22" xfId="3220"/>
    <cellStyle name="표준 2 22 2" xfId="3221"/>
    <cellStyle name="표준 2 23" xfId="3222"/>
    <cellStyle name="표준 2 23 2" xfId="3223"/>
    <cellStyle name="표준 2 24" xfId="3224"/>
    <cellStyle name="표준 2 24 2" xfId="3225"/>
    <cellStyle name="표준 2 25" xfId="3226"/>
    <cellStyle name="표준 2 25 2" xfId="3227"/>
    <cellStyle name="표준 2 26" xfId="3228"/>
    <cellStyle name="표준 2 26 2" xfId="3229"/>
    <cellStyle name="표준 2 27" xfId="3230"/>
    <cellStyle name="표준 2 27 2" xfId="3231"/>
    <cellStyle name="표준 2 28" xfId="3232"/>
    <cellStyle name="표준 2 28 2" xfId="3233"/>
    <cellStyle name="표준 2 29" xfId="3234"/>
    <cellStyle name="표준 2 29 2" xfId="3235"/>
    <cellStyle name="표준 2 3" xfId="3236"/>
    <cellStyle name="표준 2 3 2" xfId="3237"/>
    <cellStyle name="표준 2 30" xfId="3238"/>
    <cellStyle name="표준 2 30 2" xfId="3239"/>
    <cellStyle name="표준 2 31" xfId="3240"/>
    <cellStyle name="표준 2 31 2" xfId="3241"/>
    <cellStyle name="표준 2 32" xfId="3242"/>
    <cellStyle name="표준 2 32 2" xfId="3243"/>
    <cellStyle name="표준 2 33" xfId="3244"/>
    <cellStyle name="표준 2 33 2" xfId="3245"/>
    <cellStyle name="표준 2 34" xfId="3246"/>
    <cellStyle name="표준 2 34 2" xfId="3247"/>
    <cellStyle name="표준 2 35" xfId="3248"/>
    <cellStyle name="표준 2 35 2" xfId="3249"/>
    <cellStyle name="표준 2 36" xfId="3250"/>
    <cellStyle name="표준 2 36 2" xfId="3251"/>
    <cellStyle name="표준 2 37" xfId="3252"/>
    <cellStyle name="표준 2 37 2" xfId="3253"/>
    <cellStyle name="표준 2 38" xfId="3254"/>
    <cellStyle name="표준 2 38 2" xfId="3255"/>
    <cellStyle name="표준 2 39" xfId="3256"/>
    <cellStyle name="표준 2 39 2" xfId="3257"/>
    <cellStyle name="표준 2 4" xfId="3258"/>
    <cellStyle name="표준 2 4 2" xfId="3259"/>
    <cellStyle name="표준 2 40" xfId="3260"/>
    <cellStyle name="표준 2 40 2" xfId="3261"/>
    <cellStyle name="표준 2 41" xfId="3262"/>
    <cellStyle name="표준 2 41 2" xfId="3263"/>
    <cellStyle name="표준 2 42" xfId="3264"/>
    <cellStyle name="표준 2 42 2" xfId="3265"/>
    <cellStyle name="표준 2 43" xfId="3266"/>
    <cellStyle name="표준 2 43 2" xfId="3267"/>
    <cellStyle name="표준 2 44" xfId="3268"/>
    <cellStyle name="표준 2 44 2" xfId="3269"/>
    <cellStyle name="표준 2 45" xfId="3270"/>
    <cellStyle name="표준 2 45 2" xfId="3271"/>
    <cellStyle name="표준 2 46" xfId="3272"/>
    <cellStyle name="표준 2 46 2" xfId="3273"/>
    <cellStyle name="표준 2 47" xfId="3274"/>
    <cellStyle name="표준 2 47 2" xfId="3275"/>
    <cellStyle name="표준 2 48" xfId="3276"/>
    <cellStyle name="표준 2 48 2" xfId="3277"/>
    <cellStyle name="표준 2 49" xfId="3278"/>
    <cellStyle name="표준 2 49 2" xfId="3279"/>
    <cellStyle name="표준 2 5" xfId="3280"/>
    <cellStyle name="표준 2 5 2" xfId="3281"/>
    <cellStyle name="표준 2 50" xfId="3282"/>
    <cellStyle name="표준 2 50 2" xfId="3283"/>
    <cellStyle name="표준 2 51" xfId="3284"/>
    <cellStyle name="표준 2 51 2" xfId="3285"/>
    <cellStyle name="표준 2 52" xfId="3286"/>
    <cellStyle name="표준 2 52 2" xfId="3287"/>
    <cellStyle name="표준 2 53" xfId="3288"/>
    <cellStyle name="표준 2 54" xfId="3289"/>
    <cellStyle name="표준 2 55" xfId="3290"/>
    <cellStyle name="표준 2 56" xfId="3291"/>
    <cellStyle name="표준 2 57" xfId="3292"/>
    <cellStyle name="표준 2 58" xfId="3293"/>
    <cellStyle name="표준 2 59" xfId="3294"/>
    <cellStyle name="표준 2 6" xfId="3295"/>
    <cellStyle name="표준 2 6 2" xfId="3296"/>
    <cellStyle name="표준 2 60" xfId="3297"/>
    <cellStyle name="표준 2 61" xfId="3298"/>
    <cellStyle name="표준 2 62" xfId="3299"/>
    <cellStyle name="표준 2 63" xfId="3300"/>
    <cellStyle name="표준 2 64" xfId="3301"/>
    <cellStyle name="표준 2 65" xfId="3302"/>
    <cellStyle name="표준 2 66" xfId="3303"/>
    <cellStyle name="표준 2 67" xfId="3304"/>
    <cellStyle name="표준 2 68" xfId="3305"/>
    <cellStyle name="표준 2 69" xfId="3306"/>
    <cellStyle name="표준 2 7" xfId="3307"/>
    <cellStyle name="표준 2 7 2" xfId="3308"/>
    <cellStyle name="표준 2 70" xfId="3309"/>
    <cellStyle name="표준 2 71" xfId="3310"/>
    <cellStyle name="표준 2 72" xfId="3311"/>
    <cellStyle name="표준 2 73" xfId="3312"/>
    <cellStyle name="표준 2 74" xfId="3313"/>
    <cellStyle name="표준 2 75" xfId="3314"/>
    <cellStyle name="표준 2 76" xfId="3315"/>
    <cellStyle name="표준 2 77" xfId="3316"/>
    <cellStyle name="표준 2 78" xfId="3317"/>
    <cellStyle name="표준 2 79" xfId="3318"/>
    <cellStyle name="표준 2 8" xfId="3319"/>
    <cellStyle name="표준 2 8 2" xfId="3320"/>
    <cellStyle name="표준 2 80" xfId="3321"/>
    <cellStyle name="표준 2 81" xfId="3322"/>
    <cellStyle name="표준 2 82" xfId="3323"/>
    <cellStyle name="표준 2 83" xfId="3324"/>
    <cellStyle name="표준 2 9" xfId="3325"/>
    <cellStyle name="표준 2 9 2" xfId="3326"/>
    <cellStyle name="표준 2 9 2 2" xfId="3327"/>
    <cellStyle name="표준 2 9 3" xfId="3328"/>
    <cellStyle name="표준 2 9 4" xfId="3329"/>
    <cellStyle name="표준 2 9 5" xfId="3330"/>
    <cellStyle name="표준 2 9 6" xfId="3331"/>
    <cellStyle name="표준 2 9 7" xfId="3332"/>
    <cellStyle name="표준 20" xfId="3333"/>
    <cellStyle name="표준 20 2" xfId="3334"/>
    <cellStyle name="표준 21" xfId="3335"/>
    <cellStyle name="표준 21 2" xfId="3336"/>
    <cellStyle name="표준 21 3" xfId="3337"/>
    <cellStyle name="표준 21 4" xfId="3338"/>
    <cellStyle name="표준 22" xfId="3339"/>
    <cellStyle name="표준 22 2" xfId="3340"/>
    <cellStyle name="표준 23" xfId="3341"/>
    <cellStyle name="표준 23 2" xfId="3342"/>
    <cellStyle name="표준 24" xfId="3343"/>
    <cellStyle name="표준 24 2" xfId="3344"/>
    <cellStyle name="표준 25" xfId="3345"/>
    <cellStyle name="표준 25 2" xfId="3346"/>
    <cellStyle name="표준 26" xfId="3347"/>
    <cellStyle name="표준 26 2" xfId="3348"/>
    <cellStyle name="표준 26 3" xfId="3349"/>
    <cellStyle name="표준 27" xfId="3350"/>
    <cellStyle name="표준 27 2" xfId="3351"/>
    <cellStyle name="표준 28" xfId="3352"/>
    <cellStyle name="표준 28 2" xfId="3353"/>
    <cellStyle name="표준 29" xfId="3354"/>
    <cellStyle name="표준 29 2" xfId="3355"/>
    <cellStyle name="표준 3" xfId="3356"/>
    <cellStyle name="표준 3 10" xfId="3357"/>
    <cellStyle name="표준 3 10 2" xfId="3358"/>
    <cellStyle name="표준 3 11" xfId="3359"/>
    <cellStyle name="표준 3 11 2" xfId="3360"/>
    <cellStyle name="표준 3 12" xfId="3361"/>
    <cellStyle name="표준 3 13" xfId="3362"/>
    <cellStyle name="표준 3 13 2" xfId="3363"/>
    <cellStyle name="표준 3 14" xfId="3364"/>
    <cellStyle name="표준 3 15" xfId="3365"/>
    <cellStyle name="표준 3 16" xfId="3366"/>
    <cellStyle name="표준 3 2" xfId="3367"/>
    <cellStyle name="표준 3 2 2" xfId="3368"/>
    <cellStyle name="표준 3 2 2 2" xfId="3369"/>
    <cellStyle name="표준 3 2 3" xfId="3370"/>
    <cellStyle name="표준 3 2 4" xfId="3371"/>
    <cellStyle name="표준 3 3" xfId="3372"/>
    <cellStyle name="표준 3 3 10" xfId="3373"/>
    <cellStyle name="표준 3 3 11" xfId="3374"/>
    <cellStyle name="표준 3 3 12" xfId="3375"/>
    <cellStyle name="표준 3 3 13" xfId="3376"/>
    <cellStyle name="표준 3 3 2" xfId="3377"/>
    <cellStyle name="표준 3 3 2 2" xfId="3378"/>
    <cellStyle name="표준 3 3 3" xfId="3379"/>
    <cellStyle name="표준 3 3 4" xfId="3380"/>
    <cellStyle name="표준 3 3 5" xfId="3381"/>
    <cellStyle name="표준 3 3 6" xfId="3382"/>
    <cellStyle name="표준 3 3 7" xfId="3383"/>
    <cellStyle name="표준 3 3 8" xfId="3384"/>
    <cellStyle name="표준 3 3 9" xfId="3385"/>
    <cellStyle name="표준 3 4" xfId="3386"/>
    <cellStyle name="표준 3 4 2" xfId="3387"/>
    <cellStyle name="표준 3 4 2 2" xfId="3388"/>
    <cellStyle name="표준 3 4 3" xfId="3389"/>
    <cellStyle name="표준 3 4 4" xfId="3390"/>
    <cellStyle name="표준 3 4 5" xfId="3391"/>
    <cellStyle name="표준 3 4 6" xfId="3392"/>
    <cellStyle name="표준 3 4 7" xfId="3393"/>
    <cellStyle name="표준 3 5" xfId="3394"/>
    <cellStyle name="표준 3 5 2" xfId="3395"/>
    <cellStyle name="표준 3 6" xfId="3396"/>
    <cellStyle name="표준 3 6 2" xfId="3397"/>
    <cellStyle name="표준 3 6 3" xfId="3398"/>
    <cellStyle name="표준 3 7" xfId="3399"/>
    <cellStyle name="표준 3 7 2" xfId="3400"/>
    <cellStyle name="표준 3 7 3" xfId="3401"/>
    <cellStyle name="표준 3 8" xfId="3402"/>
    <cellStyle name="표준 3 8 2" xfId="3403"/>
    <cellStyle name="표준 3 9" xfId="3404"/>
    <cellStyle name="표준 3 9 2" xfId="3405"/>
    <cellStyle name="표준 3 9 3" xfId="3406"/>
    <cellStyle name="표준 30" xfId="3407"/>
    <cellStyle name="표준 30 2" xfId="3408"/>
    <cellStyle name="표준 31" xfId="3409"/>
    <cellStyle name="표준 31 2" xfId="3410"/>
    <cellStyle name="표준 31 3" xfId="3411"/>
    <cellStyle name="표준 32" xfId="3412"/>
    <cellStyle name="표준 32 2" xfId="3413"/>
    <cellStyle name="표준 32 3" xfId="3414"/>
    <cellStyle name="표준 33" xfId="3415"/>
    <cellStyle name="표준 33 2" xfId="3416"/>
    <cellStyle name="표준 34" xfId="3417"/>
    <cellStyle name="표준 34 2" xfId="3418"/>
    <cellStyle name="표준 35" xfId="3419"/>
    <cellStyle name="표준 36" xfId="3420"/>
    <cellStyle name="표준 36 2" xfId="3421"/>
    <cellStyle name="표준 37" xfId="3422"/>
    <cellStyle name="표준 37 2" xfId="3423"/>
    <cellStyle name="표준 38" xfId="3424"/>
    <cellStyle name="표준 38 2" xfId="3425"/>
    <cellStyle name="표준 39" xfId="3426"/>
    <cellStyle name="표준 39 2" xfId="3427"/>
    <cellStyle name="표준 4 10" xfId="3428"/>
    <cellStyle name="표준 4 2" xfId="3429"/>
    <cellStyle name="표준 4 2 2" xfId="3430"/>
    <cellStyle name="표준 4 3" xfId="3431"/>
    <cellStyle name="표준 4 3 2" xfId="3432"/>
    <cellStyle name="표준 4 4" xfId="3433"/>
    <cellStyle name="표준 4 5" xfId="3434"/>
    <cellStyle name="표준 4 6" xfId="3435"/>
    <cellStyle name="표준 4 7" xfId="3436"/>
    <cellStyle name="표준 4 8" xfId="3437"/>
    <cellStyle name="표준 4 9" xfId="3438"/>
    <cellStyle name="표준 40" xfId="3439"/>
    <cellStyle name="표준 40 2" xfId="3440"/>
    <cellStyle name="표준 41" xfId="3441"/>
    <cellStyle name="표준 42" xfId="3442"/>
    <cellStyle name="표준 43" xfId="3443"/>
    <cellStyle name="표준 44" xfId="3444"/>
    <cellStyle name="표준 45" xfId="3445"/>
    <cellStyle name="표준 5 10" xfId="3446"/>
    <cellStyle name="표준 5 2" xfId="3447"/>
    <cellStyle name="표준 5 3" xfId="3448"/>
    <cellStyle name="표준 5 4" xfId="3449"/>
    <cellStyle name="표준 5 5" xfId="3450"/>
    <cellStyle name="표준 5 6" xfId="3451"/>
    <cellStyle name="표준 5 7" xfId="3452"/>
    <cellStyle name="표준 5 8" xfId="3453"/>
    <cellStyle name="표준 5 9" xfId="3454"/>
    <cellStyle name="표준 50" xfId="3455"/>
    <cellStyle name="표준 51" xfId="3456"/>
    <cellStyle name="표준 6 10" xfId="3457"/>
    <cellStyle name="표준 6 2" xfId="3458"/>
    <cellStyle name="표준 6 2 2" xfId="3459"/>
    <cellStyle name="표준 6 3" xfId="3460"/>
    <cellStyle name="표준 6 3 2" xfId="3461"/>
    <cellStyle name="표준 6 4" xfId="3462"/>
    <cellStyle name="표준 6 5" xfId="3463"/>
    <cellStyle name="표준 6 6" xfId="3464"/>
    <cellStyle name="표준 6 7" xfId="3465"/>
    <cellStyle name="표준 6 8" xfId="3466"/>
    <cellStyle name="표준 6 9" xfId="3467"/>
    <cellStyle name="표준 60" xfId="3468"/>
    <cellStyle name="표준 60 2" xfId="3469"/>
    <cellStyle name="표준 60 2 2" xfId="3470"/>
    <cellStyle name="표준 63" xfId="3471"/>
    <cellStyle name="표준 63 2" xfId="3472"/>
    <cellStyle name="표준 63 2 2" xfId="3473"/>
    <cellStyle name="표준 64" xfId="3474"/>
    <cellStyle name="표준 64 2" xfId="3475"/>
    <cellStyle name="표준 7" xfId="3476"/>
    <cellStyle name="표준 7 10" xfId="3477"/>
    <cellStyle name="표준 7 10 2" xfId="3478"/>
    <cellStyle name="표준 7 11" xfId="3479"/>
    <cellStyle name="표준 7 11 2" xfId="3480"/>
    <cellStyle name="표준 7 12" xfId="3481"/>
    <cellStyle name="표준 7 2" xfId="3482"/>
    <cellStyle name="표준 7 2 2" xfId="3483"/>
    <cellStyle name="표준 7 2 3" xfId="3484"/>
    <cellStyle name="표준 7 3" xfId="3485"/>
    <cellStyle name="표준 7 3 2" xfId="3486"/>
    <cellStyle name="표준 7 3 3" xfId="3487"/>
    <cellStyle name="표준 7 4" xfId="3488"/>
    <cellStyle name="표준 7 4 2" xfId="3489"/>
    <cellStyle name="표준 7 4 3" xfId="3490"/>
    <cellStyle name="표준 7 5" xfId="3491"/>
    <cellStyle name="표준 7 5 2" xfId="3492"/>
    <cellStyle name="표준 7 6" xfId="3493"/>
    <cellStyle name="표준 7 6 2" xfId="3494"/>
    <cellStyle name="표준 7 7" xfId="3495"/>
    <cellStyle name="표준 7 7 2" xfId="3496"/>
    <cellStyle name="표준 7 8" xfId="3497"/>
    <cellStyle name="표준 7 8 2" xfId="3498"/>
    <cellStyle name="표준 7 9" xfId="3499"/>
    <cellStyle name="표준 7 9 2" xfId="3500"/>
    <cellStyle name="표준 8" xfId="3501"/>
    <cellStyle name="표준 8 10" xfId="3502"/>
    <cellStyle name="표준 8 10 2" xfId="3503"/>
    <cellStyle name="표준 8 11" xfId="3504"/>
    <cellStyle name="표준 8 11 2" xfId="3505"/>
    <cellStyle name="표준 8 12" xfId="3506"/>
    <cellStyle name="표준 8 2" xfId="3507"/>
    <cellStyle name="표준 8 2 2" xfId="3508"/>
    <cellStyle name="표준 8 2 3" xfId="3509"/>
    <cellStyle name="표준 8 3" xfId="3510"/>
    <cellStyle name="표준 8 3 2" xfId="3511"/>
    <cellStyle name="표준 8 3 3" xfId="3512"/>
    <cellStyle name="표준 8 4" xfId="3513"/>
    <cellStyle name="표준 8 4 2" xfId="3514"/>
    <cellStyle name="표준 8 4 3" xfId="3515"/>
    <cellStyle name="표준 8 5" xfId="3516"/>
    <cellStyle name="표준 8 5 2" xfId="3517"/>
    <cellStyle name="표준 8 6" xfId="3518"/>
    <cellStyle name="표준 8 6 2" xfId="3519"/>
    <cellStyle name="표준 8 7" xfId="3520"/>
    <cellStyle name="표준 8 7 2" xfId="3521"/>
    <cellStyle name="표준 8 8" xfId="3522"/>
    <cellStyle name="표준 8 8 2" xfId="3523"/>
    <cellStyle name="표준 8 9" xfId="3524"/>
    <cellStyle name="표준 8 9 2" xfId="3525"/>
    <cellStyle name="표준 9" xfId="3526"/>
    <cellStyle name="표준 9 10" xfId="3527"/>
    <cellStyle name="표준 9 2" xfId="3528"/>
    <cellStyle name="표준 9 2 2" xfId="3529"/>
    <cellStyle name="표준 9 3" xfId="3530"/>
    <cellStyle name="표준 9 4" xfId="3531"/>
    <cellStyle name="표준 9 5" xfId="3532"/>
    <cellStyle name="표준 9 6" xfId="3533"/>
    <cellStyle name="표준 9 7" xfId="3534"/>
    <cellStyle name="표준 9 8" xfId="3535"/>
    <cellStyle name="표준 9 9" xfId="35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5"/>
  <sheetViews>
    <sheetView workbookViewId="0">
      <selection activeCell="D94" sqref="D94"/>
    </sheetView>
  </sheetViews>
  <sheetFormatPr defaultRowHeight="12" x14ac:dyDescent="0.15"/>
  <cols>
    <col min="1" max="1" width="4.6640625" style="83" customWidth="1"/>
    <col min="2" max="3" width="8.88671875" style="83"/>
    <col min="4" max="21" width="15.77734375" style="83" customWidth="1"/>
    <col min="22" max="16384" width="8.88671875" style="83"/>
  </cols>
  <sheetData>
    <row r="3" spans="1:9" s="81" customFormat="1" ht="13.5" x14ac:dyDescent="0.15">
      <c r="A3" s="81" t="s">
        <v>66</v>
      </c>
    </row>
    <row r="4" spans="1:9" s="81" customFormat="1" ht="14.25" thickBot="1" x14ac:dyDescent="0.2">
      <c r="B4" s="81" t="s">
        <v>67</v>
      </c>
      <c r="H4" s="82"/>
    </row>
    <row r="5" spans="1:9" ht="14.25" customHeight="1" x14ac:dyDescent="0.15">
      <c r="B5" s="132" t="s">
        <v>68</v>
      </c>
      <c r="C5" s="133"/>
      <c r="D5" s="133" t="s">
        <v>69</v>
      </c>
      <c r="E5" s="133"/>
      <c r="F5" s="133" t="s">
        <v>70</v>
      </c>
      <c r="G5" s="133"/>
      <c r="H5" s="133" t="s">
        <v>71</v>
      </c>
      <c r="I5" s="136"/>
    </row>
    <row r="6" spans="1:9" ht="13.5" customHeight="1" thickBot="1" x14ac:dyDescent="0.2">
      <c r="B6" s="134"/>
      <c r="C6" s="135"/>
      <c r="D6" s="84" t="s">
        <v>72</v>
      </c>
      <c r="E6" s="84" t="s">
        <v>73</v>
      </c>
      <c r="F6" s="84" t="s">
        <v>72</v>
      </c>
      <c r="G6" s="84" t="s">
        <v>73</v>
      </c>
      <c r="H6" s="84" t="s">
        <v>72</v>
      </c>
      <c r="I6" s="85" t="s">
        <v>73</v>
      </c>
    </row>
    <row r="7" spans="1:9" x14ac:dyDescent="0.15">
      <c r="B7" s="137" t="s">
        <v>296</v>
      </c>
      <c r="C7" s="89" t="s">
        <v>74</v>
      </c>
      <c r="D7" s="90">
        <f>지적공부등록현황_총괄!D4</f>
        <v>22414092782.400002</v>
      </c>
      <c r="E7" s="91">
        <f>지적공부등록현황_총괄!E4</f>
        <v>22574168</v>
      </c>
      <c r="F7" s="92">
        <f>SUM(지적공부등록현황_총괄!F4,지적공부등록현황_총괄!H4,지적공부등록현황_총괄!J4,지적공부등록현황_총괄!L4,지적공부등록현황_총괄!N4,지적공부등록현황_총괄!P4,지적공부등록현황_총괄!R4,지적공부등록현황_총괄!T4,지적공부등록현황_총괄!V4,지적공부등록현황_총괄!X4,지적공부등록현황_총괄!Z4,지적공부등록현황_총괄!AB4,지적공부등록현황_총괄!AD4,지적공부등록현황_총괄!AF4,지적공부등록현황_총괄!AH4,지적공부등록현황_총괄!AJ4,지적공부등록현황_총괄!AL4,지적공부등록현황_총괄!AN4,지적공부등록현황_총괄!AP4,지적공부등록현황_총괄!AR4,지적공부등록현황_총괄!AT4,지적공부등록현황_총괄!AV4,지적공부등록현황_총괄!AX4,지적공부등록현황_총괄!AZ4,지적공부등록현황_총괄!BB4,지적공부등록현황_총괄!BD4,지적공부등록현황_총괄!BF4,지적공부등록현황_총괄!BH4)</f>
        <v>22414092782.399994</v>
      </c>
      <c r="G7" s="92">
        <f>SUM(지적공부등록현황_총괄!G4,지적공부등록현황_총괄!I4,지적공부등록현황_총괄!K4,지적공부등록현황_총괄!M4,지적공부등록현황_총괄!O4,지적공부등록현황_총괄!Q4,지적공부등록현황_총괄!S4,지적공부등록현황_총괄!U4,지적공부등록현황_총괄!W4,지적공부등록현황_총괄!Y4,지적공부등록현황_총괄!AA4,지적공부등록현황_총괄!AC4,지적공부등록현황_총괄!AE4,지적공부등록현황_총괄!AG4,지적공부등록현황_총괄!AI4,지적공부등록현황_총괄!AK4,지적공부등록현황_총괄!AM4,지적공부등록현황_총괄!AO4,지적공부등록현황_총괄!AQ4,지적공부등록현황_총괄!AS4,지적공부등록현황_총괄!AU4,지적공부등록현황_총괄!AW4,지적공부등록현황_총괄!AY4,지적공부등록현황_총괄!BA4,지적공부등록현황_총괄!BC4,지적공부등록현황_총괄!BE4,지적공부등록현황_총괄!BG4,지적공부등록현황_총괄!BI4)</f>
        <v>22574168</v>
      </c>
      <c r="H7" s="92">
        <f t="shared" ref="H7:I36" si="0">D7-F7</f>
        <v>0</v>
      </c>
      <c r="I7" s="93">
        <f t="shared" si="0"/>
        <v>0</v>
      </c>
    </row>
    <row r="8" spans="1:9" x14ac:dyDescent="0.15">
      <c r="B8" s="137"/>
      <c r="C8" s="89" t="s">
        <v>75</v>
      </c>
      <c r="D8" s="90">
        <f>지적공부등록현황_총괄!D5</f>
        <v>8337778917.1000013</v>
      </c>
      <c r="E8" s="91">
        <f>지적공부등록현황_총괄!E5</f>
        <v>5436413</v>
      </c>
      <c r="F8" s="92">
        <f>SUM(지적공부등록현황_총괄!F5,지적공부등록현황_총괄!H5,지적공부등록현황_총괄!J5,지적공부등록현황_총괄!L5,지적공부등록현황_총괄!N5,지적공부등록현황_총괄!P5,지적공부등록현황_총괄!R5,지적공부등록현황_총괄!T5,지적공부등록현황_총괄!V5,지적공부등록현황_총괄!X5,지적공부등록현황_총괄!Z5,지적공부등록현황_총괄!AB5,지적공부등록현황_총괄!AD5,지적공부등록현황_총괄!AF5,지적공부등록현황_총괄!AH5,지적공부등록현황_총괄!AJ5,지적공부등록현황_총괄!AL5,지적공부등록현황_총괄!AN5,지적공부등록현황_총괄!AP5,지적공부등록현황_총괄!AR5,지적공부등록현황_총괄!AT5,지적공부등록현황_총괄!AV5,지적공부등록현황_총괄!AX5,지적공부등록현황_총괄!AZ5,지적공부등록현황_총괄!BB5,지적공부등록현황_총괄!BD5,지적공부등록현황_총괄!BF5,지적공부등록현황_총괄!BH5)</f>
        <v>8337778917.1000004</v>
      </c>
      <c r="G8" s="92">
        <f>SUM(지적공부등록현황_총괄!G5,지적공부등록현황_총괄!I5,지적공부등록현황_총괄!K5,지적공부등록현황_총괄!M5,지적공부등록현황_총괄!O5,지적공부등록현황_총괄!Q5,지적공부등록현황_총괄!S5,지적공부등록현황_총괄!U5,지적공부등록현황_총괄!W5,지적공부등록현황_총괄!Y5,지적공부등록현황_총괄!AA5,지적공부등록현황_총괄!AC5,지적공부등록현황_총괄!AE5,지적공부등록현황_총괄!AG5,지적공부등록현황_총괄!AI5,지적공부등록현황_총괄!AK5,지적공부등록현황_총괄!AM5,지적공부등록현황_총괄!AO5,지적공부등록현황_총괄!AQ5,지적공부등록현황_총괄!AS5,지적공부등록현황_총괄!AU5,지적공부등록현황_총괄!AW5,지적공부등록현황_총괄!AY5,지적공부등록현황_총괄!BA5,지적공부등록현황_총괄!BC5,지적공부등록현황_총괄!BE5,지적공부등록현황_총괄!BG5,지적공부등록현황_총괄!BI5)</f>
        <v>5436413</v>
      </c>
      <c r="H8" s="92">
        <f t="shared" si="0"/>
        <v>0</v>
      </c>
      <c r="I8" s="93">
        <f t="shared" si="0"/>
        <v>0</v>
      </c>
    </row>
    <row r="9" spans="1:9" x14ac:dyDescent="0.15">
      <c r="B9" s="137"/>
      <c r="C9" s="89" t="s">
        <v>76</v>
      </c>
      <c r="D9" s="90">
        <f>지적공부등록현황_총괄!D6</f>
        <v>1054471104.8999999</v>
      </c>
      <c r="E9" s="91">
        <f>지적공부등록현황_총괄!E6</f>
        <v>1109020</v>
      </c>
      <c r="F9" s="92">
        <f>SUM(지적공부등록현황_총괄!F6,지적공부등록현황_총괄!H6,지적공부등록현황_총괄!J6,지적공부등록현황_총괄!L6,지적공부등록현황_총괄!N6,지적공부등록현황_총괄!P6,지적공부등록현황_총괄!R6,지적공부등록현황_총괄!T6,지적공부등록현황_총괄!V6,지적공부등록현황_총괄!X6,지적공부등록현황_총괄!Z6,지적공부등록현황_총괄!AB6,지적공부등록현황_총괄!AD6,지적공부등록현황_총괄!AF6,지적공부등록현황_총괄!AH6,지적공부등록현황_총괄!AJ6,지적공부등록현황_총괄!AL6,지적공부등록현황_총괄!AN6,지적공부등록현황_총괄!AP6,지적공부등록현황_총괄!AR6,지적공부등록현황_총괄!AT6,지적공부등록현황_총괄!AV6,지적공부등록현황_총괄!AX6,지적공부등록현황_총괄!AZ6,지적공부등록현황_총괄!BB6,지적공부등록현황_총괄!BD6,지적공부등록현황_총괄!BF6,지적공부등록현황_총괄!BH6)</f>
        <v>1054471104.9000001</v>
      </c>
      <c r="G9" s="92">
        <f>SUM(지적공부등록현황_총괄!G6,지적공부등록현황_총괄!I6,지적공부등록현황_총괄!K6,지적공부등록현황_총괄!M6,지적공부등록현황_총괄!O6,지적공부등록현황_총괄!Q6,지적공부등록현황_총괄!S6,지적공부등록현황_총괄!U6,지적공부등록현황_총괄!W6,지적공부등록현황_총괄!Y6,지적공부등록현황_총괄!AA6,지적공부등록현황_총괄!AC6,지적공부등록현황_총괄!AE6,지적공부등록현황_총괄!AG6,지적공부등록현황_총괄!AI6,지적공부등록현황_총괄!AK6,지적공부등록현황_총괄!AM6,지적공부등록현황_총괄!AO6,지적공부등록현황_총괄!AQ6,지적공부등록현황_총괄!AS6,지적공부등록현황_총괄!AU6,지적공부등록현황_총괄!AW6,지적공부등록현황_총괄!AY6,지적공부등록현황_총괄!BA6,지적공부등록현황_총괄!BC6,지적공부등록현황_총괄!BE6,지적공부등록현황_총괄!BG6,지적공부등록현황_총괄!BI6)</f>
        <v>1109020</v>
      </c>
      <c r="H9" s="92">
        <f t="shared" si="0"/>
        <v>0</v>
      </c>
      <c r="I9" s="93">
        <f t="shared" si="0"/>
        <v>0</v>
      </c>
    </row>
    <row r="10" spans="1:9" x14ac:dyDescent="0.15">
      <c r="B10" s="137"/>
      <c r="C10" s="89" t="s">
        <v>77</v>
      </c>
      <c r="D10" s="90">
        <f>지적공부등록현황_총괄!D7</f>
        <v>2000700567.4999998</v>
      </c>
      <c r="E10" s="91">
        <f>지적공부등록현황_총괄!E7</f>
        <v>3747896</v>
      </c>
      <c r="F10" s="92">
        <f>SUM(지적공부등록현황_총괄!F7,지적공부등록현황_총괄!H7,지적공부등록현황_총괄!J7,지적공부등록현황_총괄!L7,지적공부등록현황_총괄!N7,지적공부등록현황_총괄!P7,지적공부등록현황_총괄!R7,지적공부등록현황_총괄!T7,지적공부등록현황_총괄!V7,지적공부등록현황_총괄!X7,지적공부등록현황_총괄!Z7,지적공부등록현황_총괄!AB7,지적공부등록현황_총괄!AD7,지적공부등록현황_총괄!AF7,지적공부등록현황_총괄!AH7,지적공부등록현황_총괄!AJ7,지적공부등록현황_총괄!AL7,지적공부등록현황_총괄!AN7,지적공부등록현황_총괄!AP7,지적공부등록현황_총괄!AR7,지적공부등록현황_총괄!AT7,지적공부등록현황_총괄!AV7,지적공부등록현황_총괄!AX7,지적공부등록현황_총괄!AZ7,지적공부등록현황_총괄!BB7,지적공부등록현황_총괄!BD7,지적공부등록현황_총괄!BF7,지적공부등록현황_총괄!BH7)</f>
        <v>2000700567.5000002</v>
      </c>
      <c r="G10" s="92">
        <f>SUM(지적공부등록현황_총괄!G7,지적공부등록현황_총괄!I7,지적공부등록현황_총괄!K7,지적공부등록현황_총괄!M7,지적공부등록현황_총괄!O7,지적공부등록현황_총괄!Q7,지적공부등록현황_총괄!S7,지적공부등록현황_총괄!U7,지적공부등록현황_총괄!W7,지적공부등록현황_총괄!Y7,지적공부등록현황_총괄!AA7,지적공부등록현황_총괄!AC7,지적공부등록현황_총괄!AE7,지적공부등록현황_총괄!AG7,지적공부등록현황_총괄!AI7,지적공부등록현황_총괄!AK7,지적공부등록현황_총괄!AM7,지적공부등록현황_총괄!AO7,지적공부등록현황_총괄!AQ7,지적공부등록현황_총괄!AS7,지적공부등록현황_총괄!AU7,지적공부등록현황_총괄!AW7,지적공부등록현황_총괄!AY7,지적공부등록현황_총괄!BA7,지적공부등록현황_총괄!BC7,지적공부등록현황_총괄!BE7,지적공부등록현황_총괄!BG7,지적공부등록현황_총괄!BI7)</f>
        <v>3747896</v>
      </c>
      <c r="H10" s="92">
        <f t="shared" si="0"/>
        <v>0</v>
      </c>
      <c r="I10" s="93">
        <f t="shared" si="0"/>
        <v>0</v>
      </c>
    </row>
    <row r="11" spans="1:9" x14ac:dyDescent="0.15">
      <c r="B11" s="137"/>
      <c r="C11" s="89" t="s">
        <v>78</v>
      </c>
      <c r="D11" s="90">
        <f>지적공부등록현황_총괄!D8</f>
        <v>4020533868.4000001</v>
      </c>
      <c r="E11" s="91">
        <f>지적공부등록현황_총괄!E8</f>
        <v>2039833</v>
      </c>
      <c r="F11" s="92">
        <f>SUM(지적공부등록현황_총괄!F8,지적공부등록현황_총괄!H8,지적공부등록현황_총괄!J8,지적공부등록현황_총괄!L8,지적공부등록현황_총괄!N8,지적공부등록현황_총괄!P8,지적공부등록현황_총괄!R8,지적공부등록현황_총괄!T8,지적공부등록현황_총괄!V8,지적공부등록현황_총괄!X8,지적공부등록현황_총괄!Z8,지적공부등록현황_총괄!AB8,지적공부등록현황_총괄!AD8,지적공부등록현황_총괄!AF8,지적공부등록현황_총괄!AH8,지적공부등록현황_총괄!AJ8,지적공부등록현황_총괄!AL8,지적공부등록현황_총괄!AN8,지적공부등록현황_총괄!AP8,지적공부등록현황_총괄!AR8,지적공부등록현황_총괄!AT8,지적공부등록현황_총괄!AV8,지적공부등록현황_총괄!AX8,지적공부등록현황_총괄!AZ8,지적공부등록현황_총괄!BB8,지적공부등록현황_총괄!BD8,지적공부등록현황_총괄!BF8,지적공부등록현황_총괄!BH8)</f>
        <v>4020533868.4000006</v>
      </c>
      <c r="G11" s="92">
        <f>SUM(지적공부등록현황_총괄!G8,지적공부등록현황_총괄!I8,지적공부등록현황_총괄!K8,지적공부등록현황_총괄!M8,지적공부등록현황_총괄!O8,지적공부등록현황_총괄!Q8,지적공부등록현황_총괄!S8,지적공부등록현황_총괄!U8,지적공부등록현황_총괄!W8,지적공부등록현황_총괄!Y8,지적공부등록현황_총괄!AA8,지적공부등록현황_총괄!AC8,지적공부등록현황_총괄!AE8,지적공부등록현황_총괄!AG8,지적공부등록현황_총괄!AI8,지적공부등록현황_총괄!AK8,지적공부등록현황_총괄!AM8,지적공부등록현황_총괄!AO8,지적공부등록현황_총괄!AQ8,지적공부등록현황_총괄!AS8,지적공부등록현황_총괄!AU8,지적공부등록현황_총괄!AW8,지적공부등록현황_총괄!AY8,지적공부등록현황_총괄!BA8,지적공부등록현황_총괄!BC8,지적공부등록현황_총괄!BE8,지적공부등록현황_총괄!BG8,지적공부등록현황_총괄!BI8)</f>
        <v>2039833</v>
      </c>
      <c r="H11" s="92">
        <f t="shared" si="0"/>
        <v>0</v>
      </c>
      <c r="I11" s="93">
        <f t="shared" si="0"/>
        <v>0</v>
      </c>
    </row>
    <row r="12" spans="1:9" x14ac:dyDescent="0.15">
      <c r="B12" s="137"/>
      <c r="C12" s="89" t="s">
        <v>79</v>
      </c>
      <c r="D12" s="90">
        <f>지적공부등록현황_총괄!D9</f>
        <v>772227531.80000007</v>
      </c>
      <c r="E12" s="91">
        <f>지적공부등록현황_총괄!E9</f>
        <v>451572</v>
      </c>
      <c r="F12" s="92">
        <f>SUM(지적공부등록현황_총괄!F9,지적공부등록현황_총괄!H9,지적공부등록현황_총괄!J9,지적공부등록현황_총괄!L9,지적공부등록현황_총괄!N9,지적공부등록현황_총괄!P9,지적공부등록현황_총괄!R9,지적공부등록현황_총괄!T9,지적공부등록현황_총괄!V9,지적공부등록현황_총괄!X9,지적공부등록현황_총괄!Z9,지적공부등록현황_총괄!AB9,지적공부등록현황_총괄!AD9,지적공부등록현황_총괄!AF9,지적공부등록현황_총괄!AH9,지적공부등록현황_총괄!AJ9,지적공부등록현황_총괄!AL9,지적공부등록현황_총괄!AN9,지적공부등록현황_총괄!AP9,지적공부등록현황_총괄!AR9,지적공부등록현황_총괄!AT9,지적공부등록현황_총괄!AV9,지적공부등록현황_총괄!AX9,지적공부등록현황_총괄!AZ9,지적공부등록현황_총괄!BB9,지적공부등록현황_총괄!BD9,지적공부등록현황_총괄!BF9,지적공부등록현황_총괄!BH9)</f>
        <v>772227531.79999995</v>
      </c>
      <c r="G12" s="92">
        <f>SUM(지적공부등록현황_총괄!G9,지적공부등록현황_총괄!I9,지적공부등록현황_총괄!K9,지적공부등록현황_총괄!M9,지적공부등록현황_총괄!O9,지적공부등록현황_총괄!Q9,지적공부등록현황_총괄!S9,지적공부등록현황_총괄!U9,지적공부등록현황_총괄!W9,지적공부등록현황_총괄!Y9,지적공부등록현황_총괄!AA9,지적공부등록현황_총괄!AC9,지적공부등록현황_총괄!AE9,지적공부등록현황_총괄!AG9,지적공부등록현황_총괄!AI9,지적공부등록현황_총괄!AK9,지적공부등록현황_총괄!AM9,지적공부등록현황_총괄!AO9,지적공부등록현황_총괄!AQ9,지적공부등록현황_총괄!AS9,지적공부등록현황_총괄!AU9,지적공부등록현황_총괄!AW9,지적공부등록현황_총괄!AY9,지적공부등록현황_총괄!BA9,지적공부등록현황_총괄!BC9,지적공부등록현황_총괄!BE9,지적공부등록현황_총괄!BG9,지적공부등록현황_총괄!BI9)</f>
        <v>451572</v>
      </c>
      <c r="H12" s="92">
        <f t="shared" si="0"/>
        <v>0</v>
      </c>
      <c r="I12" s="93">
        <f t="shared" si="0"/>
        <v>0</v>
      </c>
    </row>
    <row r="13" spans="1:9" x14ac:dyDescent="0.15">
      <c r="B13" s="137"/>
      <c r="C13" s="89" t="s">
        <v>80</v>
      </c>
      <c r="D13" s="90">
        <f>지적공부등록현황_총괄!D10</f>
        <v>96959817.700000003</v>
      </c>
      <c r="E13" s="91">
        <f>지적공부등록현황_총괄!E10</f>
        <v>102264</v>
      </c>
      <c r="F13" s="92">
        <f>SUM(지적공부등록현황_총괄!F10,지적공부등록현황_총괄!H10,지적공부등록현황_총괄!J10,지적공부등록현황_총괄!L10,지적공부등록현황_총괄!N10,지적공부등록현황_총괄!P10,지적공부등록현황_총괄!R10,지적공부등록현황_총괄!T10,지적공부등록현황_총괄!V10,지적공부등록현황_총괄!X10,지적공부등록현황_총괄!Z10,지적공부등록현황_총괄!AB10,지적공부등록현황_총괄!AD10,지적공부등록현황_총괄!AF10,지적공부등록현황_총괄!AH10,지적공부등록현황_총괄!AJ10,지적공부등록현황_총괄!AL10,지적공부등록현황_총괄!AN10,지적공부등록현황_총괄!AP10,지적공부등록현황_총괄!AR10,지적공부등록현황_총괄!AT10,지적공부등록현황_총괄!AV10,지적공부등록현황_총괄!AX10,지적공부등록현황_총괄!AZ10,지적공부등록현황_총괄!BB10,지적공부등록현황_총괄!BD10,지적공부등록현황_총괄!BF10,지적공부등록현황_총괄!BH10)</f>
        <v>96959817.700000063</v>
      </c>
      <c r="G13" s="92">
        <f>SUM(지적공부등록현황_총괄!G10,지적공부등록현황_총괄!I10,지적공부등록현황_총괄!K10,지적공부등록현황_총괄!M10,지적공부등록현황_총괄!O10,지적공부등록현황_총괄!Q10,지적공부등록현황_총괄!S10,지적공부등록현황_총괄!U10,지적공부등록현황_총괄!W10,지적공부등록현황_총괄!Y10,지적공부등록현황_총괄!AA10,지적공부등록현황_총괄!AC10,지적공부등록현황_총괄!AE10,지적공부등록현황_총괄!AG10,지적공부등록현황_총괄!AI10,지적공부등록현황_총괄!AK10,지적공부등록현황_총괄!AM10,지적공부등록현황_총괄!AO10,지적공부등록현황_총괄!AQ10,지적공부등록현황_총괄!AS10,지적공부등록현황_총괄!AU10,지적공부등록현황_총괄!AW10,지적공부등록현황_총괄!AY10,지적공부등록현황_총괄!BA10,지적공부등록현황_총괄!BC10,지적공부등록현황_총괄!BE10,지적공부등록현황_총괄!BG10,지적공부등록현황_총괄!BI10)</f>
        <v>102264</v>
      </c>
      <c r="H13" s="92">
        <f t="shared" si="0"/>
        <v>0</v>
      </c>
      <c r="I13" s="93">
        <f t="shared" si="0"/>
        <v>0</v>
      </c>
    </row>
    <row r="14" spans="1:9" x14ac:dyDescent="0.15">
      <c r="B14" s="137"/>
      <c r="C14" s="89" t="s">
        <v>81</v>
      </c>
      <c r="D14" s="90">
        <f>지적공부등록현황_총괄!D11</f>
        <v>92179621.400000006</v>
      </c>
      <c r="E14" s="91">
        <f>지적공부등록현황_총괄!E11</f>
        <v>140243</v>
      </c>
      <c r="F14" s="92">
        <f>SUM(지적공부등록현황_총괄!F11,지적공부등록현황_총괄!H11,지적공부등록현황_총괄!J11,지적공부등록현황_총괄!L11,지적공부등록현황_총괄!N11,지적공부등록현황_총괄!P11,지적공부등록현황_총괄!R11,지적공부등록현황_총괄!T11,지적공부등록현황_총괄!V11,지적공부등록현황_총괄!X11,지적공부등록현황_총괄!Z11,지적공부등록현황_총괄!AB11,지적공부등록현황_총괄!AD11,지적공부등록현황_총괄!AF11,지적공부등록현황_총괄!AH11,지적공부등록현황_총괄!AJ11,지적공부등록현황_총괄!AL11,지적공부등록현황_총괄!AN11,지적공부등록현황_총괄!AP11,지적공부등록현황_총괄!AR11,지적공부등록현황_총괄!AT11,지적공부등록현황_총괄!AV11,지적공부등록현황_총괄!AX11,지적공부등록현황_총괄!AZ11,지적공부등록현황_총괄!BB11,지적공부등록현황_총괄!BD11,지적공부등록현황_총괄!BF11,지적공부등록현황_총괄!BH11)</f>
        <v>92179621.400000021</v>
      </c>
      <c r="G14" s="92">
        <f>SUM(지적공부등록현황_총괄!G11,지적공부등록현황_총괄!I11,지적공부등록현황_총괄!K11,지적공부등록현황_총괄!M11,지적공부등록현황_총괄!O11,지적공부등록현황_총괄!Q11,지적공부등록현황_총괄!S11,지적공부등록현황_총괄!U11,지적공부등록현황_총괄!W11,지적공부등록현황_총괄!Y11,지적공부등록현황_총괄!AA11,지적공부등록현황_총괄!AC11,지적공부등록현황_총괄!AE11,지적공부등록현황_총괄!AG11,지적공부등록현황_총괄!AI11,지적공부등록현황_총괄!AK11,지적공부등록현황_총괄!AM11,지적공부등록현황_총괄!AO11,지적공부등록현황_총괄!AQ11,지적공부등록현황_총괄!AS11,지적공부등록현황_총괄!AU11,지적공부등록현황_총괄!AW11,지적공부등록현황_총괄!AY11,지적공부등록현황_총괄!BA11,지적공부등록현황_총괄!BC11,지적공부등록현황_총괄!BE11,지적공부등록현황_총괄!BG11,지적공부등록현황_총괄!BI11)</f>
        <v>140243</v>
      </c>
      <c r="H14" s="92">
        <f t="shared" si="0"/>
        <v>0</v>
      </c>
      <c r="I14" s="93">
        <f t="shared" si="0"/>
        <v>0</v>
      </c>
    </row>
    <row r="15" spans="1:9" x14ac:dyDescent="0.15">
      <c r="B15" s="137"/>
      <c r="C15" s="89" t="s">
        <v>294</v>
      </c>
      <c r="D15" s="90">
        <f>지적공부등록현황_총괄!D12</f>
        <v>119648337.5</v>
      </c>
      <c r="E15" s="91">
        <f>지적공부등록현황_총괄!E12</f>
        <v>105843</v>
      </c>
      <c r="F15" s="92">
        <f>SUM(지적공부등록현황_총괄!F12,지적공부등록현황_총괄!H12,지적공부등록현황_총괄!J12,지적공부등록현황_총괄!L12,지적공부등록현황_총괄!N12,지적공부등록현황_총괄!P12,지적공부등록현황_총괄!R12,지적공부등록현황_총괄!T12,지적공부등록현황_총괄!V12,지적공부등록현황_총괄!X12,지적공부등록현황_총괄!Z12,지적공부등록현황_총괄!AB12,지적공부등록현황_총괄!AD12,지적공부등록현황_총괄!AF12,지적공부등록현황_총괄!AH12,지적공부등록현황_총괄!AJ12,지적공부등록현황_총괄!AL12,지적공부등록현황_총괄!AN12,지적공부등록현황_총괄!AP12,지적공부등록현황_총괄!AR12,지적공부등록현황_총괄!AT12,지적공부등록현황_총괄!AV12,지적공부등록현황_총괄!AX12,지적공부등록현황_총괄!AZ12,지적공부등록현황_총괄!BB12,지적공부등록현황_총괄!BD12,지적공부등록현황_총괄!BF12,지적공부등록현황_총괄!BH12)</f>
        <v>119648337.50000001</v>
      </c>
      <c r="G15" s="92">
        <f>SUM(지적공부등록현황_총괄!G12,지적공부등록현황_총괄!I12,지적공부등록현황_총괄!K12,지적공부등록현황_총괄!M12,지적공부등록현황_총괄!O12,지적공부등록현황_총괄!Q12,지적공부등록현황_총괄!S12,지적공부등록현황_총괄!U12,지적공부등록현황_총괄!W12,지적공부등록현황_총괄!Y12,지적공부등록현황_총괄!AA12,지적공부등록현황_총괄!AC12,지적공부등록현황_총괄!AE12,지적공부등록현황_총괄!AG12,지적공부등록현황_총괄!AI12,지적공부등록현황_총괄!AK12,지적공부등록현황_총괄!AM12,지적공부등록현황_총괄!AO12,지적공부등록현황_총괄!AQ12,지적공부등록현황_총괄!AS12,지적공부등록현황_총괄!AU12,지적공부등록현황_총괄!AW12,지적공부등록현황_총괄!AY12,지적공부등록현황_총괄!BA12,지적공부등록현황_총괄!BC12,지적공부등록현황_총괄!BE12,지적공부등록현황_총괄!BG12,지적공부등록현황_총괄!BI12)</f>
        <v>105843</v>
      </c>
      <c r="H15" s="92">
        <f t="shared" si="0"/>
        <v>0</v>
      </c>
      <c r="I15" s="93">
        <f t="shared" si="0"/>
        <v>0</v>
      </c>
    </row>
    <row r="16" spans="1:9" x14ac:dyDescent="0.15">
      <c r="B16" s="137"/>
      <c r="C16" s="89" t="s">
        <v>82</v>
      </c>
      <c r="D16" s="90">
        <f>지적공부등록현황_총괄!D13</f>
        <v>38908592548.699997</v>
      </c>
      <c r="E16" s="91">
        <f>지적공부등록현황_총괄!E13</f>
        <v>35707252</v>
      </c>
      <c r="F16" s="92">
        <f>SUM(지적공부등록현황_총괄!F13,지적공부등록현황_총괄!H13,지적공부등록현황_총괄!J13,지적공부등록현황_총괄!L13,지적공부등록현황_총괄!N13,지적공부등록현황_총괄!P13,지적공부등록현황_총괄!R13,지적공부등록현황_총괄!T13,지적공부등록현황_총괄!V13,지적공부등록현황_총괄!X13,지적공부등록현황_총괄!Z13,지적공부등록현황_총괄!AB13,지적공부등록현황_총괄!AD13,지적공부등록현황_총괄!AF13,지적공부등록현황_총괄!AH13,지적공부등록현황_총괄!AJ13,지적공부등록현황_총괄!AL13,지적공부등록현황_총괄!AN13,지적공부등록현황_총괄!AP13,지적공부등록현황_총괄!AR13,지적공부등록현황_총괄!AT13,지적공부등록현황_총괄!AV13,지적공부등록현황_총괄!AX13,지적공부등록현황_총괄!AZ13,지적공부등록현황_총괄!BB13,지적공부등록현황_총괄!BD13,지적공부등록현황_총괄!BF13,지적공부등록현황_총괄!BH13)</f>
        <v>38908592548.699989</v>
      </c>
      <c r="G16" s="92">
        <f>SUM(지적공부등록현황_총괄!G13,지적공부등록현황_총괄!I13,지적공부등록현황_총괄!K13,지적공부등록현황_총괄!M13,지적공부등록현황_총괄!O13,지적공부등록현황_총괄!Q13,지적공부등록현황_총괄!S13,지적공부등록현황_총괄!U13,지적공부등록현황_총괄!W13,지적공부등록현황_총괄!Y13,지적공부등록현황_총괄!AA13,지적공부등록현황_총괄!AC13,지적공부등록현황_총괄!AE13,지적공부등록현황_총괄!AG13,지적공부등록현황_총괄!AI13,지적공부등록현황_총괄!AK13,지적공부등록현황_총괄!AM13,지적공부등록현황_총괄!AO13,지적공부등록현황_총괄!AQ13,지적공부등록현황_총괄!AS13,지적공부등록현황_총괄!AU13,지적공부등록현황_총괄!AW13,지적공부등록현황_총괄!AY13,지적공부등록현황_총괄!BA13,지적공부등록현황_총괄!BC13,지적공부등록현황_총괄!BE13,지적공부등록현황_총괄!BG13,지적공부등록현황_총괄!BI13)</f>
        <v>35707252</v>
      </c>
      <c r="H16" s="92">
        <f t="shared" si="0"/>
        <v>0</v>
      </c>
      <c r="I16" s="93">
        <f t="shared" si="0"/>
        <v>0</v>
      </c>
    </row>
    <row r="17" spans="2:9" x14ac:dyDescent="0.15">
      <c r="B17" s="137" t="s">
        <v>297</v>
      </c>
      <c r="C17" s="89" t="s">
        <v>83</v>
      </c>
      <c r="D17" s="90">
        <f>지적공부등록현황_총괄!D14</f>
        <v>27770044299.200001</v>
      </c>
      <c r="E17" s="91">
        <f>지적공부등록현황_총괄!E14</f>
        <v>2337162</v>
      </c>
      <c r="F17" s="92">
        <f>SUM(지적공부등록현황_총괄!F14,지적공부등록현황_총괄!H14,지적공부등록현황_총괄!J14,지적공부등록현황_총괄!L14,지적공부등록현황_총괄!N14,지적공부등록현황_총괄!P14,지적공부등록현황_총괄!R14,지적공부등록현황_총괄!T14,지적공부등록현황_총괄!V14,지적공부등록현황_총괄!X14,지적공부등록현황_총괄!Z14,지적공부등록현황_총괄!AB14,지적공부등록현황_총괄!AD14,지적공부등록현황_총괄!AF14,지적공부등록현황_총괄!AH14,지적공부등록현황_총괄!AJ14,지적공부등록현황_총괄!AL14,지적공부등록현황_총괄!AN14,지적공부등록현황_총괄!AP14,지적공부등록현황_총괄!AR14,지적공부등록현황_총괄!AT14,지적공부등록현황_총괄!AV14,지적공부등록현황_총괄!AX14,지적공부등록현황_총괄!AZ14,지적공부등록현황_총괄!BB14,지적공부등록현황_총괄!BD14,지적공부등록현황_총괄!BF14,지적공부등록현황_총괄!BH14)</f>
        <v>27770044299.200001</v>
      </c>
      <c r="G17" s="92">
        <f>SUM(지적공부등록현황_총괄!G14,지적공부등록현황_총괄!I14,지적공부등록현황_총괄!K14,지적공부등록현황_총괄!M14,지적공부등록현황_총괄!O14,지적공부등록현황_총괄!Q14,지적공부등록현황_총괄!S14,지적공부등록현황_총괄!U14,지적공부등록현황_총괄!W14,지적공부등록현황_총괄!Y14,지적공부등록현황_총괄!AA14,지적공부등록현황_총괄!AC14,지적공부등록현황_총괄!AE14,지적공부등록현황_총괄!AG14,지적공부등록현황_총괄!AI14,지적공부등록현황_총괄!AK14,지적공부등록현황_총괄!AM14,지적공부등록현황_총괄!AO14,지적공부등록현황_총괄!AQ14,지적공부등록현황_총괄!AS14,지적공부등록현황_총괄!AU14,지적공부등록현황_총괄!AW14,지적공부등록현황_총괄!AY14,지적공부등록현황_총괄!BA14,지적공부등록현황_총괄!BC14,지적공부등록현황_총괄!BE14,지적공부등록현황_총괄!BG14,지적공부등록현황_총괄!BI14)</f>
        <v>2337162</v>
      </c>
      <c r="H17" s="92">
        <f t="shared" si="0"/>
        <v>0</v>
      </c>
      <c r="I17" s="93">
        <f t="shared" si="0"/>
        <v>0</v>
      </c>
    </row>
    <row r="18" spans="2:9" x14ac:dyDescent="0.15">
      <c r="B18" s="137"/>
      <c r="C18" s="89" t="s">
        <v>84</v>
      </c>
      <c r="D18" s="90">
        <f>지적공부등록현황_총괄!D15</f>
        <v>17232735750.599998</v>
      </c>
      <c r="E18" s="91">
        <f>지적공부등록현황_총괄!E15</f>
        <v>576134</v>
      </c>
      <c r="F18" s="92">
        <f>SUM(지적공부등록현황_총괄!F15,지적공부등록현황_총괄!H15,지적공부등록현황_총괄!J15,지적공부등록현황_총괄!L15,지적공부등록현황_총괄!N15,지적공부등록현황_총괄!P15,지적공부등록현황_총괄!R15,지적공부등록현황_총괄!T15,지적공부등록현황_총괄!V15,지적공부등록현황_총괄!X15,지적공부등록현황_총괄!Z15,지적공부등록현황_총괄!AB15,지적공부등록현황_총괄!AD15,지적공부등록현황_총괄!AF15,지적공부등록현황_총괄!AH15,지적공부등록현황_총괄!AJ15,지적공부등록현황_총괄!AL15,지적공부등록현황_총괄!AN15,지적공부등록현황_총괄!AP15,지적공부등록현황_총괄!AR15,지적공부등록현황_총괄!AT15,지적공부등록현황_총괄!AV15,지적공부등록현황_총괄!AX15,지적공부등록현황_총괄!AZ15,지적공부등록현황_총괄!BB15,지적공부등록현황_총괄!BD15,지적공부등록현황_총괄!BF15,지적공부등록현황_총괄!BH15)</f>
        <v>17232735750.599998</v>
      </c>
      <c r="G18" s="92">
        <f>SUM(지적공부등록현황_총괄!G15,지적공부등록현황_총괄!I15,지적공부등록현황_총괄!K15,지적공부등록현황_총괄!M15,지적공부등록현황_총괄!O15,지적공부등록현황_총괄!Q15,지적공부등록현황_총괄!S15,지적공부등록현황_총괄!U15,지적공부등록현황_총괄!W15,지적공부등록현황_총괄!Y15,지적공부등록현황_총괄!AA15,지적공부등록현황_총괄!AC15,지적공부등록현황_총괄!AE15,지적공부등록현황_총괄!AG15,지적공부등록현황_총괄!AI15,지적공부등록현황_총괄!AK15,지적공부등록현황_총괄!AM15,지적공부등록현황_총괄!AO15,지적공부등록현황_총괄!AQ15,지적공부등록현황_총괄!AS15,지적공부등록현황_총괄!AU15,지적공부등록현황_총괄!AW15,지적공부등록현황_총괄!AY15,지적공부등록현황_총괄!BA15,지적공부등록현황_총괄!BC15,지적공부등록현황_총괄!BE15,지적공부등록현황_총괄!BG15,지적공부등록현황_총괄!BI15)</f>
        <v>576134</v>
      </c>
      <c r="H18" s="92">
        <f t="shared" si="0"/>
        <v>0</v>
      </c>
      <c r="I18" s="93">
        <f t="shared" si="0"/>
        <v>0</v>
      </c>
    </row>
    <row r="19" spans="2:9" x14ac:dyDescent="0.15">
      <c r="B19" s="137"/>
      <c r="C19" s="89" t="s">
        <v>85</v>
      </c>
      <c r="D19" s="90">
        <f>지적공부등록현황_총괄!D16</f>
        <v>1828678067.2</v>
      </c>
      <c r="E19" s="91">
        <f>지적공부등록현황_총괄!E16</f>
        <v>100271</v>
      </c>
      <c r="F19" s="92">
        <f>SUM(지적공부등록현황_총괄!F16,지적공부등록현황_총괄!H16,지적공부등록현황_총괄!J16,지적공부등록현황_총괄!L16,지적공부등록현황_총괄!N16,지적공부등록현황_총괄!P16,지적공부등록현황_총괄!R16,지적공부등록현황_총괄!T16,지적공부등록현황_총괄!V16,지적공부등록현황_총괄!X16,지적공부등록현황_총괄!Z16,지적공부등록현황_총괄!AB16,지적공부등록현황_총괄!AD16,지적공부등록현황_총괄!AF16,지적공부등록현황_총괄!AH16,지적공부등록현황_총괄!AJ16,지적공부등록현황_총괄!AL16,지적공부등록현황_총괄!AN16,지적공부등록현황_총괄!AP16,지적공부등록현황_총괄!AR16,지적공부등록현황_총괄!AT16,지적공부등록현황_총괄!AV16,지적공부등록현황_총괄!AX16,지적공부등록현황_총괄!AZ16,지적공부등록현황_총괄!BB16,지적공부등록현황_총괄!BD16,지적공부등록현황_총괄!BF16,지적공부등록현황_총괄!BH16)</f>
        <v>1828678067.2</v>
      </c>
      <c r="G19" s="92">
        <f>SUM(지적공부등록현황_총괄!G16,지적공부등록현황_총괄!I16,지적공부등록현황_총괄!K16,지적공부등록현황_총괄!M16,지적공부등록현황_총괄!O16,지적공부등록현황_총괄!Q16,지적공부등록현황_총괄!S16,지적공부등록현황_총괄!U16,지적공부등록현황_총괄!W16,지적공부등록현황_총괄!Y16,지적공부등록현황_총괄!AA16,지적공부등록현황_총괄!AC16,지적공부등록현황_총괄!AE16,지적공부등록현황_총괄!AG16,지적공부등록현황_총괄!AI16,지적공부등록현황_총괄!AK16,지적공부등록현황_총괄!AM16,지적공부등록현황_총괄!AO16,지적공부등록현황_총괄!AQ16,지적공부등록현황_총괄!AS16,지적공부등록현황_총괄!AU16,지적공부등록현황_총괄!AW16,지적공부등록현황_총괄!AY16,지적공부등록현황_총괄!BA16,지적공부등록현황_총괄!BC16,지적공부등록현황_총괄!BE16,지적공부등록현황_총괄!BG16,지적공부등록현황_총괄!BI16)</f>
        <v>100271</v>
      </c>
      <c r="H19" s="92">
        <f t="shared" si="0"/>
        <v>0</v>
      </c>
      <c r="I19" s="93">
        <f t="shared" si="0"/>
        <v>0</v>
      </c>
    </row>
    <row r="20" spans="2:9" x14ac:dyDescent="0.15">
      <c r="B20" s="137"/>
      <c r="C20" s="89" t="s">
        <v>86</v>
      </c>
      <c r="D20" s="90">
        <f>지적공부등록현황_총괄!D17</f>
        <v>3542441967.9000001</v>
      </c>
      <c r="E20" s="91">
        <f>지적공부등록현황_총괄!E17</f>
        <v>307569</v>
      </c>
      <c r="F20" s="92">
        <f>SUM(지적공부등록현황_총괄!F17,지적공부등록현황_총괄!H17,지적공부등록현황_총괄!J17,지적공부등록현황_총괄!L17,지적공부등록현황_총괄!N17,지적공부등록현황_총괄!P17,지적공부등록현황_총괄!R17,지적공부등록현황_총괄!T17,지적공부등록현황_총괄!V17,지적공부등록현황_총괄!X17,지적공부등록현황_총괄!Z17,지적공부등록현황_총괄!AB17,지적공부등록현황_총괄!AD17,지적공부등록현황_총괄!AF17,지적공부등록현황_총괄!AH17,지적공부등록현황_총괄!AJ17,지적공부등록현황_총괄!AL17,지적공부등록현황_총괄!AN17,지적공부등록현황_총괄!AP17,지적공부등록현황_총괄!AR17,지적공부등록현황_총괄!AT17,지적공부등록현황_총괄!AV17,지적공부등록현황_총괄!AX17,지적공부등록현황_총괄!AZ17,지적공부등록현황_총괄!BB17,지적공부등록현황_총괄!BD17,지적공부등록현황_총괄!BF17,지적공부등록현황_총괄!BH17)</f>
        <v>3542441967.9000001</v>
      </c>
      <c r="G20" s="92">
        <f>SUM(지적공부등록현황_총괄!G17,지적공부등록현황_총괄!I17,지적공부등록현황_총괄!K17,지적공부등록현황_총괄!M17,지적공부등록현황_총괄!O17,지적공부등록현황_총괄!Q17,지적공부등록현황_총괄!S17,지적공부등록현황_총괄!U17,지적공부등록현황_총괄!W17,지적공부등록현황_총괄!Y17,지적공부등록현황_총괄!AA17,지적공부등록현황_총괄!AC17,지적공부등록현황_총괄!AE17,지적공부등록현황_총괄!AG17,지적공부등록현황_총괄!AI17,지적공부등록현황_총괄!AK17,지적공부등록현황_총괄!AM17,지적공부등록현황_총괄!AO17,지적공부등록현황_총괄!AQ17,지적공부등록현황_총괄!AS17,지적공부등록현황_총괄!AU17,지적공부등록현황_총괄!AW17,지적공부등록현황_총괄!AY17,지적공부등록현황_총괄!BA17,지적공부등록현황_총괄!BC17,지적공부등록현황_총괄!BE17,지적공부등록현황_총괄!BG17,지적공부등록현황_총괄!BI17)</f>
        <v>307569</v>
      </c>
      <c r="H20" s="92">
        <f t="shared" si="0"/>
        <v>0</v>
      </c>
      <c r="I20" s="93">
        <f t="shared" si="0"/>
        <v>0</v>
      </c>
    </row>
    <row r="21" spans="2:9" x14ac:dyDescent="0.15">
      <c r="B21" s="137"/>
      <c r="C21" s="89" t="s">
        <v>87</v>
      </c>
      <c r="D21" s="90">
        <f>지적공부등록현황_총괄!D18</f>
        <v>3477046494</v>
      </c>
      <c r="E21" s="91">
        <f>지적공부등록현황_총괄!E18</f>
        <v>228689</v>
      </c>
      <c r="F21" s="92">
        <f>SUM(지적공부등록현황_총괄!F18,지적공부등록현황_총괄!H18,지적공부등록현황_총괄!J18,지적공부등록현황_총괄!L18,지적공부등록현황_총괄!N18,지적공부등록현황_총괄!P18,지적공부등록현황_총괄!R18,지적공부등록현황_총괄!T18,지적공부등록현황_총괄!V18,지적공부등록현황_총괄!X18,지적공부등록현황_총괄!Z18,지적공부등록현황_총괄!AB18,지적공부등록현황_총괄!AD18,지적공부등록현황_총괄!AF18,지적공부등록현황_총괄!AH18,지적공부등록현황_총괄!AJ18,지적공부등록현황_총괄!AL18,지적공부등록현황_총괄!AN18,지적공부등록현황_총괄!AP18,지적공부등록현황_총괄!AR18,지적공부등록현황_총괄!AT18,지적공부등록현황_총괄!AV18,지적공부등록현황_총괄!AX18,지적공부등록현황_총괄!AZ18,지적공부등록현황_총괄!BB18,지적공부등록현황_총괄!BD18,지적공부등록현황_총괄!BF18,지적공부등록현황_총괄!BH18)</f>
        <v>3477046494</v>
      </c>
      <c r="G21" s="92">
        <f>SUM(지적공부등록현황_총괄!G18,지적공부등록현황_총괄!I18,지적공부등록현황_총괄!K18,지적공부등록현황_총괄!M18,지적공부등록현황_총괄!O18,지적공부등록현황_총괄!Q18,지적공부등록현황_총괄!S18,지적공부등록현황_총괄!U18,지적공부등록현황_총괄!W18,지적공부등록현황_총괄!Y18,지적공부등록현황_총괄!AA18,지적공부등록현황_총괄!AC18,지적공부등록현황_총괄!AE18,지적공부등록현황_총괄!AG18,지적공부등록현황_총괄!AI18,지적공부등록현황_총괄!AK18,지적공부등록현황_총괄!AM18,지적공부등록현황_총괄!AO18,지적공부등록현황_총괄!AQ18,지적공부등록현황_총괄!AS18,지적공부등록현황_총괄!AU18,지적공부등록현황_총괄!AW18,지적공부등록현황_총괄!AY18,지적공부등록현황_총괄!BA18,지적공부등록현황_총괄!BC18,지적공부등록현황_총괄!BE18,지적공부등록현황_총괄!BG18,지적공부등록현황_총괄!BI18)</f>
        <v>228689</v>
      </c>
      <c r="H21" s="92">
        <f t="shared" si="0"/>
        <v>0</v>
      </c>
      <c r="I21" s="93">
        <f t="shared" si="0"/>
        <v>0</v>
      </c>
    </row>
    <row r="22" spans="2:9" x14ac:dyDescent="0.15">
      <c r="B22" s="137"/>
      <c r="C22" s="89" t="s">
        <v>88</v>
      </c>
      <c r="D22" s="90">
        <f>지적공부등록현황_총괄!D19</f>
        <v>5854994196.8999996</v>
      </c>
      <c r="E22" s="91">
        <f>지적공부등록현황_총괄!E19</f>
        <v>215229</v>
      </c>
      <c r="F22" s="92">
        <f>SUM(지적공부등록현황_총괄!F19,지적공부등록현황_총괄!H19,지적공부등록현황_총괄!J19,지적공부등록현황_총괄!L19,지적공부등록현황_총괄!N19,지적공부등록현황_총괄!P19,지적공부등록현황_총괄!R19,지적공부등록현황_총괄!T19,지적공부등록현황_총괄!V19,지적공부등록현황_총괄!X19,지적공부등록현황_총괄!Z19,지적공부등록현황_총괄!AB19,지적공부등록현황_총괄!AD19,지적공부등록현황_총괄!AF19,지적공부등록현황_총괄!AH19,지적공부등록현황_총괄!AJ19,지적공부등록현황_총괄!AL19,지적공부등록현황_총괄!AN19,지적공부등록현황_총괄!AP19,지적공부등록현황_총괄!AR19,지적공부등록현황_총괄!AT19,지적공부등록현황_총괄!AV19,지적공부등록현황_총괄!AX19,지적공부등록현황_총괄!AZ19,지적공부등록현황_총괄!BB19,지적공부등록현황_총괄!BD19,지적공부등록현황_총괄!BF19,지적공부등록현황_총괄!BH19)</f>
        <v>5854994196.8999996</v>
      </c>
      <c r="G22" s="92">
        <f>SUM(지적공부등록현황_총괄!G19,지적공부등록현황_총괄!I19,지적공부등록현황_총괄!K19,지적공부등록현황_총괄!M19,지적공부등록현황_총괄!O19,지적공부등록현황_총괄!Q19,지적공부등록현황_총괄!S19,지적공부등록현황_총괄!U19,지적공부등록현황_총괄!W19,지적공부등록현황_총괄!Y19,지적공부등록현황_총괄!AA19,지적공부등록현황_총괄!AC19,지적공부등록현황_총괄!AE19,지적공부등록현황_총괄!AG19,지적공부등록현황_총괄!AI19,지적공부등록현황_총괄!AK19,지적공부등록현황_총괄!AM19,지적공부등록현황_총괄!AO19,지적공부등록현황_총괄!AQ19,지적공부등록현황_총괄!AS19,지적공부등록현황_총괄!AU19,지적공부등록현황_총괄!AW19,지적공부등록현황_총괄!AY19,지적공부등록현황_총괄!BA19,지적공부등록현황_총괄!BC19,지적공부등록현황_총괄!BE19,지적공부등록현황_총괄!BG19,지적공부등록현황_총괄!BI19)</f>
        <v>215229</v>
      </c>
      <c r="H22" s="92">
        <f t="shared" si="0"/>
        <v>0</v>
      </c>
      <c r="I22" s="93">
        <f t="shared" si="0"/>
        <v>0</v>
      </c>
    </row>
    <row r="23" spans="2:9" x14ac:dyDescent="0.15">
      <c r="B23" s="137"/>
      <c r="C23" s="89" t="s">
        <v>89</v>
      </c>
      <c r="D23" s="90">
        <f>지적공부등록현황_총괄!D20</f>
        <v>995109236</v>
      </c>
      <c r="E23" s="91">
        <f>지적공부등록현황_총괄!E20</f>
        <v>11083</v>
      </c>
      <c r="F23" s="92">
        <f>SUM(지적공부등록현황_총괄!F20,지적공부등록현황_총괄!H20,지적공부등록현황_총괄!J20,지적공부등록현황_총괄!L20,지적공부등록현황_총괄!N20,지적공부등록현황_총괄!P20,지적공부등록현황_총괄!R20,지적공부등록현황_총괄!T20,지적공부등록현황_총괄!V20,지적공부등록현황_총괄!X20,지적공부등록현황_총괄!Z20,지적공부등록현황_총괄!AB20,지적공부등록현황_총괄!AD20,지적공부등록현황_총괄!AF20,지적공부등록현황_총괄!AH20,지적공부등록현황_총괄!AJ20,지적공부등록현황_총괄!AL20,지적공부등록현황_총괄!AN20,지적공부등록현황_총괄!AP20,지적공부등록현황_총괄!AR20,지적공부등록현황_총괄!AT20,지적공부등록현황_총괄!AV20,지적공부등록현황_총괄!AX20,지적공부등록현황_총괄!AZ20,지적공부등록현황_총괄!BB20,지적공부등록현황_총괄!BD20,지적공부등록현황_총괄!BF20,지적공부등록현황_총괄!BH20)</f>
        <v>995109236</v>
      </c>
      <c r="G23" s="92">
        <f>SUM(지적공부등록현황_총괄!G20,지적공부등록현황_총괄!I20,지적공부등록현황_총괄!K20,지적공부등록현황_총괄!M20,지적공부등록현황_총괄!O20,지적공부등록현황_총괄!Q20,지적공부등록현황_총괄!S20,지적공부등록현황_총괄!U20,지적공부등록현황_총괄!W20,지적공부등록현황_총괄!Y20,지적공부등록현황_총괄!AA20,지적공부등록현황_총괄!AC20,지적공부등록현황_총괄!AE20,지적공부등록현황_총괄!AG20,지적공부등록현황_총괄!AI20,지적공부등록현황_총괄!AK20,지적공부등록현황_총괄!AM20,지적공부등록현황_총괄!AO20,지적공부등록현황_총괄!AQ20,지적공부등록현황_총괄!AS20,지적공부등록현황_총괄!AU20,지적공부등록현황_총괄!AW20,지적공부등록현황_총괄!AY20,지적공부등록현황_총괄!BA20,지적공부등록현황_총괄!BC20,지적공부등록현황_총괄!BE20,지적공부등록현황_총괄!BG20,지적공부등록현황_총괄!BI20)</f>
        <v>11083</v>
      </c>
      <c r="H23" s="92">
        <f t="shared" si="0"/>
        <v>0</v>
      </c>
      <c r="I23" s="93">
        <f t="shared" si="0"/>
        <v>0</v>
      </c>
    </row>
    <row r="24" spans="2:9" x14ac:dyDescent="0.15">
      <c r="B24" s="137"/>
      <c r="C24" s="89" t="s">
        <v>90</v>
      </c>
      <c r="D24" s="90">
        <f>지적공부등록현황_총괄!D21</f>
        <v>641443169</v>
      </c>
      <c r="E24" s="91">
        <f>지적공부등록현황_총괄!E21</f>
        <v>15148</v>
      </c>
      <c r="F24" s="92">
        <f>SUM(지적공부등록현황_총괄!F21,지적공부등록현황_총괄!H21,지적공부등록현황_총괄!J21,지적공부등록현황_총괄!L21,지적공부등록현황_총괄!N21,지적공부등록현황_총괄!P21,지적공부등록현황_총괄!R21,지적공부등록현황_총괄!T21,지적공부등록현황_총괄!V21,지적공부등록현황_총괄!X21,지적공부등록현황_총괄!Z21,지적공부등록현황_총괄!AB21,지적공부등록현황_총괄!AD21,지적공부등록현황_총괄!AF21,지적공부등록현황_총괄!AH21,지적공부등록현황_총괄!AJ21,지적공부등록현황_총괄!AL21,지적공부등록현황_총괄!AN21,지적공부등록현황_총괄!AP21,지적공부등록현황_총괄!AR21,지적공부등록현황_총괄!AT21,지적공부등록현황_총괄!AV21,지적공부등록현황_총괄!AX21,지적공부등록현황_총괄!AZ21,지적공부등록현황_총괄!BB21,지적공부등록현황_총괄!BD21,지적공부등록현황_총괄!BF21,지적공부등록현황_총괄!BH21)</f>
        <v>641443169</v>
      </c>
      <c r="G24" s="92">
        <f>SUM(지적공부등록현황_총괄!G21,지적공부등록현황_총괄!I21,지적공부등록현황_총괄!K21,지적공부등록현황_총괄!M21,지적공부등록현황_총괄!O21,지적공부등록현황_총괄!Q21,지적공부등록현황_총괄!S21,지적공부등록현황_총괄!U21,지적공부등록현황_총괄!W21,지적공부등록현황_총괄!Y21,지적공부등록현황_총괄!AA21,지적공부등록현황_총괄!AC21,지적공부등록현황_총괄!AE21,지적공부등록현황_총괄!AG21,지적공부등록현황_총괄!AI21,지적공부등록현황_총괄!AK21,지적공부등록현황_총괄!AM21,지적공부등록현황_총괄!AO21,지적공부등록현황_총괄!AQ21,지적공부등록현황_총괄!AS21,지적공부등록현황_총괄!AU21,지적공부등록현황_총괄!AW21,지적공부등록현황_총괄!AY21,지적공부등록현황_총괄!BA21,지적공부등록현황_총괄!BC21,지적공부등록현황_총괄!BE21,지적공부등록현황_총괄!BG21,지적공부등록현황_총괄!BI21)</f>
        <v>15148</v>
      </c>
      <c r="H24" s="92">
        <f t="shared" si="0"/>
        <v>0</v>
      </c>
      <c r="I24" s="93">
        <f t="shared" si="0"/>
        <v>0</v>
      </c>
    </row>
    <row r="25" spans="2:9" x14ac:dyDescent="0.15">
      <c r="B25" s="137"/>
      <c r="C25" s="89" t="s">
        <v>295</v>
      </c>
      <c r="D25" s="90">
        <f>지적공부등록현황_총괄!D22</f>
        <v>192467745</v>
      </c>
      <c r="E25" s="91">
        <f>지적공부등록현황_총괄!E22</f>
        <v>15042</v>
      </c>
      <c r="F25" s="92">
        <f>SUM(지적공부등록현황_총괄!F22,지적공부등록현황_총괄!H22,지적공부등록현황_총괄!J22,지적공부등록현황_총괄!L22,지적공부등록현황_총괄!N22,지적공부등록현황_총괄!P22,지적공부등록현황_총괄!R22,지적공부등록현황_총괄!T22,지적공부등록현황_총괄!V22,지적공부등록현황_총괄!X22,지적공부등록현황_총괄!Z22,지적공부등록현황_총괄!AB22,지적공부등록현황_총괄!AD22,지적공부등록현황_총괄!AF22,지적공부등록현황_총괄!AH22,지적공부등록현황_총괄!AJ22,지적공부등록현황_총괄!AL22,지적공부등록현황_총괄!AN22,지적공부등록현황_총괄!AP22,지적공부등록현황_총괄!AR22,지적공부등록현황_총괄!AT22,지적공부등록현황_총괄!AV22,지적공부등록현황_총괄!AX22,지적공부등록현황_총괄!AZ22,지적공부등록현황_총괄!BB22,지적공부등록현황_총괄!BD22,지적공부등록현황_총괄!BF22,지적공부등록현황_총괄!BH22)</f>
        <v>192467745</v>
      </c>
      <c r="G25" s="92">
        <f>SUM(지적공부등록현황_총괄!G22,지적공부등록현황_총괄!I22,지적공부등록현황_총괄!K22,지적공부등록현황_총괄!M22,지적공부등록현황_총괄!O22,지적공부등록현황_총괄!Q22,지적공부등록현황_총괄!S22,지적공부등록현황_총괄!U22,지적공부등록현황_총괄!W22,지적공부등록현황_총괄!Y22,지적공부등록현황_총괄!AA22,지적공부등록현황_총괄!AC22,지적공부등록현황_총괄!AE22,지적공부등록현황_총괄!AG22,지적공부등록현황_총괄!AI22,지적공부등록현황_총괄!AK22,지적공부등록현황_총괄!AM22,지적공부등록현황_총괄!AO22,지적공부등록현황_총괄!AQ22,지적공부등록현황_총괄!AS22,지적공부등록현황_총괄!AU22,지적공부등록현황_총괄!AW22,지적공부등록현황_총괄!AY22,지적공부등록현황_총괄!BA22,지적공부등록현황_총괄!BC22,지적공부등록현황_총괄!BE22,지적공부등록현황_총괄!BG22,지적공부등록현황_총괄!BI22)</f>
        <v>15042</v>
      </c>
      <c r="H25" s="92">
        <f t="shared" si="0"/>
        <v>0</v>
      </c>
      <c r="I25" s="93">
        <f t="shared" si="0"/>
        <v>0</v>
      </c>
    </row>
    <row r="26" spans="2:9" x14ac:dyDescent="0.15">
      <c r="B26" s="137"/>
      <c r="C26" s="89" t="s">
        <v>91</v>
      </c>
      <c r="D26" s="90">
        <f>지적공부등록현황_총괄!D23</f>
        <v>61534960925.800003</v>
      </c>
      <c r="E26" s="91">
        <f>지적공부등록현황_총괄!E23</f>
        <v>3806327</v>
      </c>
      <c r="F26" s="92">
        <f>SUM(지적공부등록현황_총괄!F23,지적공부등록현황_총괄!H23,지적공부등록현황_총괄!J23,지적공부등록현황_총괄!L23,지적공부등록현황_총괄!N23,지적공부등록현황_총괄!P23,지적공부등록현황_총괄!R23,지적공부등록현황_총괄!T23,지적공부등록현황_총괄!V23,지적공부등록현황_총괄!X23,지적공부등록현황_총괄!Z23,지적공부등록현황_총괄!AB23,지적공부등록현황_총괄!AD23,지적공부등록현황_총괄!AF23,지적공부등록현황_총괄!AH23,지적공부등록현황_총괄!AJ23,지적공부등록현황_총괄!AL23,지적공부등록현황_총괄!AN23,지적공부등록현황_총괄!AP23,지적공부등록현황_총괄!AR23,지적공부등록현황_총괄!AT23,지적공부등록현황_총괄!AV23,지적공부등록현황_총괄!AX23,지적공부등록현황_총괄!AZ23,지적공부등록현황_총괄!BB23,지적공부등록현황_총괄!BD23,지적공부등록현황_총괄!BF23,지적공부등록현황_총괄!BH23)</f>
        <v>61534960925.800003</v>
      </c>
      <c r="G26" s="92">
        <f>SUM(지적공부등록현황_총괄!G23,지적공부등록현황_총괄!I23,지적공부등록현황_총괄!K23,지적공부등록현황_총괄!M23,지적공부등록현황_총괄!O23,지적공부등록현황_총괄!Q23,지적공부등록현황_총괄!S23,지적공부등록현황_총괄!U23,지적공부등록현황_총괄!W23,지적공부등록현황_총괄!Y23,지적공부등록현황_총괄!AA23,지적공부등록현황_총괄!AC23,지적공부등록현황_총괄!AE23,지적공부등록현황_총괄!AG23,지적공부등록현황_총괄!AI23,지적공부등록현황_총괄!AK23,지적공부등록현황_총괄!AM23,지적공부등록현황_총괄!AO23,지적공부등록현황_총괄!AQ23,지적공부등록현황_총괄!AS23,지적공부등록현황_총괄!AU23,지적공부등록현황_총괄!AW23,지적공부등록현황_총괄!AY23,지적공부등록현황_총괄!BA23,지적공부등록현황_총괄!BC23,지적공부등록현황_총괄!BE23,지적공부등록현황_총괄!BG23,지적공부등록현황_총괄!BI23)</f>
        <v>3806327</v>
      </c>
      <c r="H26" s="92">
        <f t="shared" si="0"/>
        <v>0</v>
      </c>
      <c r="I26" s="93">
        <f t="shared" si="0"/>
        <v>0</v>
      </c>
    </row>
    <row r="27" spans="2:9" x14ac:dyDescent="0.15">
      <c r="B27" s="137" t="s">
        <v>298</v>
      </c>
      <c r="C27" s="89" t="s">
        <v>92</v>
      </c>
      <c r="D27" s="90">
        <f>지적공부등록현황_총괄!D24</f>
        <v>50184137081.600006</v>
      </c>
      <c r="E27" s="91">
        <f>지적공부등록현황_총괄!E24</f>
        <v>24911330</v>
      </c>
      <c r="F27" s="92">
        <f>SUM(지적공부등록현황_총괄!F24,지적공부등록현황_총괄!H24,지적공부등록현황_총괄!J24,지적공부등록현황_총괄!L24,지적공부등록현황_총괄!N24,지적공부등록현황_총괄!P24,지적공부등록현황_총괄!R24,지적공부등록현황_총괄!T24,지적공부등록현황_총괄!V24,지적공부등록현황_총괄!X24,지적공부등록현황_총괄!Z24,지적공부등록현황_총괄!AB24,지적공부등록현황_총괄!AD24,지적공부등록현황_총괄!AF24,지적공부등록현황_총괄!AH24,지적공부등록현황_총괄!AJ24,지적공부등록현황_총괄!AL24,지적공부등록현황_총괄!AN24,지적공부등록현황_총괄!AP24,지적공부등록현황_총괄!AR24,지적공부등록현황_총괄!AT24,지적공부등록현황_총괄!AV24,지적공부등록현황_총괄!AX24,지적공부등록현황_총괄!AZ24,지적공부등록현황_총괄!BB24,지적공부등록현황_총괄!BD24,지적공부등록현황_총괄!BF24,지적공부등록현황_총괄!BH24)</f>
        <v>50184137081.600014</v>
      </c>
      <c r="G27" s="92">
        <f>SUM(지적공부등록현황_총괄!G24,지적공부등록현황_총괄!I24,지적공부등록현황_총괄!K24,지적공부등록현황_총괄!M24,지적공부등록현황_총괄!O24,지적공부등록현황_총괄!Q24,지적공부등록현황_총괄!S24,지적공부등록현황_총괄!U24,지적공부등록현황_총괄!W24,지적공부등록현황_총괄!Y24,지적공부등록현황_총괄!AA24,지적공부등록현황_총괄!AC24,지적공부등록현황_총괄!AE24,지적공부등록현황_총괄!AG24,지적공부등록현황_총괄!AI24,지적공부등록현황_총괄!AK24,지적공부등록현황_총괄!AM24,지적공부등록현황_총괄!AO24,지적공부등록현황_총괄!AQ24,지적공부등록현황_총괄!AS24,지적공부등록현황_총괄!AU24,지적공부등록현황_총괄!AW24,지적공부등록현황_총괄!AY24,지적공부등록현황_총괄!BA24,지적공부등록현황_총괄!BC24,지적공부등록현황_총괄!BE24,지적공부등록현황_총괄!BG24,지적공부등록현황_총괄!BI24)</f>
        <v>24911330</v>
      </c>
      <c r="H27" s="92">
        <f t="shared" si="0"/>
        <v>0</v>
      </c>
      <c r="I27" s="93">
        <f t="shared" si="0"/>
        <v>0</v>
      </c>
    </row>
    <row r="28" spans="2:9" x14ac:dyDescent="0.15">
      <c r="B28" s="137"/>
      <c r="C28" s="89" t="s">
        <v>93</v>
      </c>
      <c r="D28" s="90">
        <f>지적공부등록현황_총괄!D25</f>
        <v>25570514667.700001</v>
      </c>
      <c r="E28" s="91">
        <f>지적공부등록현황_총괄!E25</f>
        <v>6012547</v>
      </c>
      <c r="F28" s="92">
        <f>SUM(지적공부등록현황_총괄!F25,지적공부등록현황_총괄!H25,지적공부등록현황_총괄!J25,지적공부등록현황_총괄!L25,지적공부등록현황_총괄!N25,지적공부등록현황_총괄!P25,지적공부등록현황_총괄!R25,지적공부등록현황_총괄!T25,지적공부등록현황_총괄!V25,지적공부등록현황_총괄!X25,지적공부등록현황_총괄!Z25,지적공부등록현황_총괄!AB25,지적공부등록현황_총괄!AD25,지적공부등록현황_총괄!AF25,지적공부등록현황_총괄!AH25,지적공부등록현황_총괄!AJ25,지적공부등록현황_총괄!AL25,지적공부등록현황_총괄!AN25,지적공부등록현황_총괄!AP25,지적공부등록현황_총괄!AR25,지적공부등록현황_총괄!AT25,지적공부등록현황_총괄!AV25,지적공부등록현황_총괄!AX25,지적공부등록현황_총괄!AZ25,지적공부등록현황_총괄!BB25,지적공부등록현황_총괄!BD25,지적공부등록현황_총괄!BF25,지적공부등록현황_총괄!BH25)</f>
        <v>25570514667.700008</v>
      </c>
      <c r="G28" s="92">
        <f>SUM(지적공부등록현황_총괄!G25,지적공부등록현황_총괄!I25,지적공부등록현황_총괄!K25,지적공부등록현황_총괄!M25,지적공부등록현황_총괄!O25,지적공부등록현황_총괄!Q25,지적공부등록현황_총괄!S25,지적공부등록현황_총괄!U25,지적공부등록현황_총괄!W25,지적공부등록현황_총괄!Y25,지적공부등록현황_총괄!AA25,지적공부등록현황_총괄!AC25,지적공부등록현황_총괄!AE25,지적공부등록현황_총괄!AG25,지적공부등록현황_총괄!AI25,지적공부등록현황_총괄!AK25,지적공부등록현황_총괄!AM25,지적공부등록현황_총괄!AO25,지적공부등록현황_총괄!AQ25,지적공부등록현황_총괄!AS25,지적공부등록현황_총괄!AU25,지적공부등록현황_총괄!AW25,지적공부등록현황_총괄!AY25,지적공부등록현황_총괄!BA25,지적공부등록현황_총괄!BC25,지적공부등록현황_총괄!BE25,지적공부등록현황_총괄!BG25,지적공부등록현황_총괄!BI25)</f>
        <v>6012547</v>
      </c>
      <c r="H28" s="92">
        <f t="shared" si="0"/>
        <v>0</v>
      </c>
      <c r="I28" s="93">
        <f t="shared" si="0"/>
        <v>0</v>
      </c>
    </row>
    <row r="29" spans="2:9" x14ac:dyDescent="0.15">
      <c r="B29" s="137"/>
      <c r="C29" s="89" t="s">
        <v>94</v>
      </c>
      <c r="D29" s="90">
        <f>지적공부등록현황_총괄!D26</f>
        <v>2883149172.0999999</v>
      </c>
      <c r="E29" s="91">
        <f>지적공부등록현황_총괄!E26</f>
        <v>1209291</v>
      </c>
      <c r="F29" s="92">
        <f>SUM(지적공부등록현황_총괄!F26,지적공부등록현황_총괄!H26,지적공부등록현황_총괄!J26,지적공부등록현황_총괄!L26,지적공부등록현황_총괄!N26,지적공부등록현황_총괄!P26,지적공부등록현황_총괄!R26,지적공부등록현황_총괄!T26,지적공부등록현황_총괄!V26,지적공부등록현황_총괄!X26,지적공부등록현황_총괄!Z26,지적공부등록현황_총괄!AB26,지적공부등록현황_총괄!AD26,지적공부등록현황_총괄!AF26,지적공부등록현황_총괄!AH26,지적공부등록현황_총괄!AJ26,지적공부등록현황_총괄!AL26,지적공부등록현황_총괄!AN26,지적공부등록현황_총괄!AP26,지적공부등록현황_총괄!AR26,지적공부등록현황_총괄!AT26,지적공부등록현황_총괄!AV26,지적공부등록현황_총괄!AX26,지적공부등록현황_총괄!AZ26,지적공부등록현황_총괄!BB26,지적공부등록현황_총괄!BD26,지적공부등록현황_총괄!BF26,지적공부등록현황_총괄!BH26)</f>
        <v>2883149172.0999999</v>
      </c>
      <c r="G29" s="92">
        <f>SUM(지적공부등록현황_총괄!G26,지적공부등록현황_총괄!I26,지적공부등록현황_총괄!K26,지적공부등록현황_총괄!M26,지적공부등록현황_총괄!O26,지적공부등록현황_총괄!Q26,지적공부등록현황_총괄!S26,지적공부등록현황_총괄!U26,지적공부등록현황_총괄!W26,지적공부등록현황_총괄!Y26,지적공부등록현황_총괄!AA26,지적공부등록현황_총괄!AC26,지적공부등록현황_총괄!AE26,지적공부등록현황_총괄!AG26,지적공부등록현황_총괄!AI26,지적공부등록현황_총괄!AK26,지적공부등록현황_총괄!AM26,지적공부등록현황_총괄!AO26,지적공부등록현황_총괄!AQ26,지적공부등록현황_총괄!AS26,지적공부등록현황_총괄!AU26,지적공부등록현황_총괄!AW26,지적공부등록현황_총괄!AY26,지적공부등록현황_총괄!BA26,지적공부등록현황_총괄!BC26,지적공부등록현황_총괄!BE26,지적공부등록현황_총괄!BG26,지적공부등록현황_총괄!BI26)</f>
        <v>1209291</v>
      </c>
      <c r="H29" s="92">
        <f t="shared" si="0"/>
        <v>0</v>
      </c>
      <c r="I29" s="93">
        <f t="shared" si="0"/>
        <v>0</v>
      </c>
    </row>
    <row r="30" spans="2:9" x14ac:dyDescent="0.15">
      <c r="B30" s="137"/>
      <c r="C30" s="89" t="s">
        <v>95</v>
      </c>
      <c r="D30" s="90">
        <f>지적공부등록현황_총괄!D27</f>
        <v>5543142535.3999996</v>
      </c>
      <c r="E30" s="91">
        <f>지적공부등록현황_총괄!E27</f>
        <v>4055465</v>
      </c>
      <c r="F30" s="92">
        <f>SUM(지적공부등록현황_총괄!F27,지적공부등록현황_총괄!H27,지적공부등록현황_총괄!J27,지적공부등록현황_총괄!L27,지적공부등록현황_총괄!N27,지적공부등록현황_총괄!P27,지적공부등록현황_총괄!R27,지적공부등록현황_총괄!T27,지적공부등록현황_총괄!V27,지적공부등록현황_총괄!X27,지적공부등록현황_총괄!Z27,지적공부등록현황_총괄!AB27,지적공부등록현황_총괄!AD27,지적공부등록현황_총괄!AF27,지적공부등록현황_총괄!AH27,지적공부등록현황_총괄!AJ27,지적공부등록현황_총괄!AL27,지적공부등록현황_총괄!AN27,지적공부등록현황_총괄!AP27,지적공부등록현황_총괄!AR27,지적공부등록현황_총괄!AT27,지적공부등록현황_총괄!AV27,지적공부등록현황_총괄!AX27,지적공부등록현황_총괄!AZ27,지적공부등록현황_총괄!BB27,지적공부등록현황_총괄!BD27,지적공부등록현황_총괄!BF27,지적공부등록현황_총괄!BH27)</f>
        <v>5543142535.3999996</v>
      </c>
      <c r="G30" s="92">
        <f>SUM(지적공부등록현황_총괄!G27,지적공부등록현황_총괄!I27,지적공부등록현황_총괄!K27,지적공부등록현황_총괄!M27,지적공부등록현황_총괄!O27,지적공부등록현황_총괄!Q27,지적공부등록현황_총괄!S27,지적공부등록현황_총괄!U27,지적공부등록현황_총괄!W27,지적공부등록현황_총괄!Y27,지적공부등록현황_총괄!AA27,지적공부등록현황_총괄!AC27,지적공부등록현황_총괄!AE27,지적공부등록현황_총괄!AG27,지적공부등록현황_총괄!AI27,지적공부등록현황_총괄!AK27,지적공부등록현황_총괄!AM27,지적공부등록현황_총괄!AO27,지적공부등록현황_총괄!AQ27,지적공부등록현황_총괄!AS27,지적공부등록현황_총괄!AU27,지적공부등록현황_총괄!AW27,지적공부등록현황_총괄!AY27,지적공부등록현황_총괄!BA27,지적공부등록현황_총괄!BC27,지적공부등록현황_총괄!BE27,지적공부등록현황_총괄!BG27,지적공부등록현황_총괄!BI27)</f>
        <v>4055465</v>
      </c>
      <c r="H30" s="92">
        <f t="shared" si="0"/>
        <v>0</v>
      </c>
      <c r="I30" s="93">
        <f t="shared" si="0"/>
        <v>0</v>
      </c>
    </row>
    <row r="31" spans="2:9" x14ac:dyDescent="0.15">
      <c r="B31" s="137"/>
      <c r="C31" s="89" t="s">
        <v>96</v>
      </c>
      <c r="D31" s="90">
        <f>지적공부등록현황_총괄!D28</f>
        <v>7497580362.3999996</v>
      </c>
      <c r="E31" s="91">
        <f>지적공부등록현황_총괄!E28</f>
        <v>2268522</v>
      </c>
      <c r="F31" s="92">
        <f>SUM(지적공부등록현황_총괄!F28,지적공부등록현황_총괄!H28,지적공부등록현황_총괄!J28,지적공부등록현황_총괄!L28,지적공부등록현황_총괄!N28,지적공부등록현황_총괄!P28,지적공부등록현황_총괄!R28,지적공부등록현황_총괄!T28,지적공부등록현황_총괄!V28,지적공부등록현황_총괄!X28,지적공부등록현황_총괄!Z28,지적공부등록현황_총괄!AB28,지적공부등록현황_총괄!AD28,지적공부등록현황_총괄!AF28,지적공부등록현황_총괄!AH28,지적공부등록현황_총괄!AJ28,지적공부등록현황_총괄!AL28,지적공부등록현황_총괄!AN28,지적공부등록현황_총괄!AP28,지적공부등록현황_총괄!AR28,지적공부등록현황_총괄!AT28,지적공부등록현황_총괄!AV28,지적공부등록현황_총괄!AX28,지적공부등록현황_총괄!AZ28,지적공부등록현황_총괄!BB28,지적공부등록현황_총괄!BD28,지적공부등록현황_총괄!BF28,지적공부등록현황_총괄!BH28)</f>
        <v>7497580362.3999987</v>
      </c>
      <c r="G31" s="92">
        <f>SUM(지적공부등록현황_총괄!G28,지적공부등록현황_총괄!I28,지적공부등록현황_총괄!K28,지적공부등록현황_총괄!M28,지적공부등록현황_총괄!O28,지적공부등록현황_총괄!Q28,지적공부등록현황_총괄!S28,지적공부등록현황_총괄!U28,지적공부등록현황_총괄!W28,지적공부등록현황_총괄!Y28,지적공부등록현황_총괄!AA28,지적공부등록현황_총괄!AC28,지적공부등록현황_총괄!AE28,지적공부등록현황_총괄!AG28,지적공부등록현황_총괄!AI28,지적공부등록현황_총괄!AK28,지적공부등록현황_총괄!AM28,지적공부등록현황_총괄!AO28,지적공부등록현황_총괄!AQ28,지적공부등록현황_총괄!AS28,지적공부등록현황_총괄!AU28,지적공부등록현황_총괄!AW28,지적공부등록현황_총괄!AY28,지적공부등록현황_총괄!BA28,지적공부등록현황_총괄!BC28,지적공부등록현황_총괄!BE28,지적공부등록현황_총괄!BG28,지적공부등록현황_총괄!BI28)</f>
        <v>2268522</v>
      </c>
      <c r="H31" s="92">
        <f t="shared" si="0"/>
        <v>0</v>
      </c>
      <c r="I31" s="93">
        <f t="shared" si="0"/>
        <v>0</v>
      </c>
    </row>
    <row r="32" spans="2:9" x14ac:dyDescent="0.15">
      <c r="B32" s="137"/>
      <c r="C32" s="89" t="s">
        <v>97</v>
      </c>
      <c r="D32" s="90">
        <f>지적공부등록현황_총괄!D29</f>
        <v>6627221728.6999998</v>
      </c>
      <c r="E32" s="91">
        <f>지적공부등록현황_총괄!E29</f>
        <v>666801</v>
      </c>
      <c r="F32" s="92">
        <f>SUM(지적공부등록현황_총괄!F29,지적공부등록현황_총괄!H29,지적공부등록현황_총괄!J29,지적공부등록현황_총괄!L29,지적공부등록현황_총괄!N29,지적공부등록현황_총괄!P29,지적공부등록현황_총괄!R29,지적공부등록현황_총괄!T29,지적공부등록현황_총괄!V29,지적공부등록현황_총괄!X29,지적공부등록현황_총괄!Z29,지적공부등록현황_총괄!AB29,지적공부등록현황_총괄!AD29,지적공부등록현황_총괄!AF29,지적공부등록현황_총괄!AH29,지적공부등록현황_총괄!AJ29,지적공부등록현황_총괄!AL29,지적공부등록현황_총괄!AN29,지적공부등록현황_총괄!AP29,지적공부등록현황_총괄!AR29,지적공부등록현황_총괄!AT29,지적공부등록현황_총괄!AV29,지적공부등록현황_총괄!AX29,지적공부등록현황_총괄!AZ29,지적공부등록현황_총괄!BB29,지적공부등록현황_총괄!BD29,지적공부등록현황_총괄!BF29,지적공부등록현황_총괄!BH29)</f>
        <v>6627221728.7000008</v>
      </c>
      <c r="G32" s="92">
        <f>SUM(지적공부등록현황_총괄!G29,지적공부등록현황_총괄!I29,지적공부등록현황_총괄!K29,지적공부등록현황_총괄!M29,지적공부등록현황_총괄!O29,지적공부등록현황_총괄!Q29,지적공부등록현황_총괄!S29,지적공부등록현황_총괄!U29,지적공부등록현황_총괄!W29,지적공부등록현황_총괄!Y29,지적공부등록현황_총괄!AA29,지적공부등록현황_총괄!AC29,지적공부등록현황_총괄!AE29,지적공부등록현황_총괄!AG29,지적공부등록현황_총괄!AI29,지적공부등록현황_총괄!AK29,지적공부등록현황_총괄!AM29,지적공부등록현황_총괄!AO29,지적공부등록현황_총괄!AQ29,지적공부등록현황_총괄!AS29,지적공부등록현황_총괄!AU29,지적공부등록현황_총괄!AW29,지적공부등록현황_총괄!AY29,지적공부등록현황_총괄!BA29,지적공부등록현황_총괄!BC29,지적공부등록현황_총괄!BE29,지적공부등록현황_총괄!BG29,지적공부등록현황_총괄!BI29)</f>
        <v>666801</v>
      </c>
      <c r="H32" s="92">
        <f t="shared" si="0"/>
        <v>0</v>
      </c>
      <c r="I32" s="93">
        <f t="shared" si="0"/>
        <v>0</v>
      </c>
    </row>
    <row r="33" spans="1:9" x14ac:dyDescent="0.15">
      <c r="B33" s="137"/>
      <c r="C33" s="89" t="s">
        <v>98</v>
      </c>
      <c r="D33" s="90">
        <f>지적공부등록현황_총괄!D30</f>
        <v>1092069053.7</v>
      </c>
      <c r="E33" s="91">
        <f>지적공부등록현황_총괄!E30</f>
        <v>113347</v>
      </c>
      <c r="F33" s="92">
        <f>SUM(지적공부등록현황_총괄!F30,지적공부등록현황_총괄!H30,지적공부등록현황_총괄!J30,지적공부등록현황_총괄!L30,지적공부등록현황_총괄!N30,지적공부등록현황_총괄!P30,지적공부등록현황_총괄!R30,지적공부등록현황_총괄!T30,지적공부등록현황_총괄!V30,지적공부등록현황_총괄!X30,지적공부등록현황_총괄!Z30,지적공부등록현황_총괄!AB30,지적공부등록현황_총괄!AD30,지적공부등록현황_총괄!AF30,지적공부등록현황_총괄!AH30,지적공부등록현황_총괄!AJ30,지적공부등록현황_총괄!AL30,지적공부등록현황_총괄!AN30,지적공부등록현황_총괄!AP30,지적공부등록현황_총괄!AR30,지적공부등록현황_총괄!AT30,지적공부등록현황_총괄!AV30,지적공부등록현황_총괄!AX30,지적공부등록현황_총괄!AZ30,지적공부등록현황_총괄!BB30,지적공부등록현황_총괄!BD30,지적공부등록현황_총괄!BF30,지적공부등록현황_총괄!BH30)</f>
        <v>1092069053.7000003</v>
      </c>
      <c r="G33" s="92">
        <f>SUM(지적공부등록현황_총괄!G30,지적공부등록현황_총괄!I30,지적공부등록현황_총괄!K30,지적공부등록현황_총괄!M30,지적공부등록현황_총괄!O30,지적공부등록현황_총괄!Q30,지적공부등록현황_총괄!S30,지적공부등록현황_총괄!U30,지적공부등록현황_총괄!W30,지적공부등록현황_총괄!Y30,지적공부등록현황_총괄!AA30,지적공부등록현황_총괄!AC30,지적공부등록현황_총괄!AE30,지적공부등록현황_총괄!AG30,지적공부등록현황_총괄!AI30,지적공부등록현황_총괄!AK30,지적공부등록현황_총괄!AM30,지적공부등록현황_총괄!AO30,지적공부등록현황_총괄!AQ30,지적공부등록현황_총괄!AS30,지적공부등록현황_총괄!AU30,지적공부등록현황_총괄!AW30,지적공부등록현황_총괄!AY30,지적공부등록현황_총괄!BA30,지적공부등록현황_총괄!BC30,지적공부등록현황_총괄!BE30,지적공부등록현황_총괄!BG30,지적공부등록현황_총괄!BI30)</f>
        <v>113347</v>
      </c>
      <c r="H33" s="92">
        <f t="shared" si="0"/>
        <v>0</v>
      </c>
      <c r="I33" s="93">
        <f t="shared" si="0"/>
        <v>0</v>
      </c>
    </row>
    <row r="34" spans="1:9" x14ac:dyDescent="0.15">
      <c r="B34" s="137"/>
      <c r="C34" s="89" t="s">
        <v>99</v>
      </c>
      <c r="D34" s="90">
        <f>지적공부등록현황_총괄!D31</f>
        <v>733622790.39999998</v>
      </c>
      <c r="E34" s="91">
        <f>지적공부등록현황_총괄!E31</f>
        <v>155391</v>
      </c>
      <c r="F34" s="92">
        <f>SUM(지적공부등록현황_총괄!F31,지적공부등록현황_총괄!H31,지적공부등록현황_총괄!J31,지적공부등록현황_총괄!L31,지적공부등록현황_총괄!N31,지적공부등록현황_총괄!P31,지적공부등록현황_총괄!R31,지적공부등록현황_총괄!T31,지적공부등록현황_총괄!V31,지적공부등록현황_총괄!X31,지적공부등록현황_총괄!Z31,지적공부등록현황_총괄!AB31,지적공부등록현황_총괄!AD31,지적공부등록현황_총괄!AF31,지적공부등록현황_총괄!AH31,지적공부등록현황_총괄!AJ31,지적공부등록현황_총괄!AL31,지적공부등록현황_총괄!AN31,지적공부등록현황_총괄!AP31,지적공부등록현황_총괄!AR31,지적공부등록현황_총괄!AT31,지적공부등록현황_총괄!AV31,지적공부등록현황_총괄!AX31,지적공부등록현황_총괄!AZ31,지적공부등록현황_총괄!BB31,지적공부등록현황_총괄!BD31,지적공부등록현황_총괄!BF31,지적공부등록현황_총괄!BH31)</f>
        <v>733622790.4000001</v>
      </c>
      <c r="G34" s="92">
        <f>SUM(지적공부등록현황_총괄!G31,지적공부등록현황_총괄!I31,지적공부등록현황_총괄!K31,지적공부등록현황_총괄!M31,지적공부등록현황_총괄!O31,지적공부등록현황_총괄!Q31,지적공부등록현황_총괄!S31,지적공부등록현황_총괄!U31,지적공부등록현황_총괄!W31,지적공부등록현황_총괄!Y31,지적공부등록현황_총괄!AA31,지적공부등록현황_총괄!AC31,지적공부등록현황_총괄!AE31,지적공부등록현황_총괄!AG31,지적공부등록현황_총괄!AI31,지적공부등록현황_총괄!AK31,지적공부등록현황_총괄!AM31,지적공부등록현황_총괄!AO31,지적공부등록현황_총괄!AQ31,지적공부등록현황_총괄!AS31,지적공부등록현황_총괄!AU31,지적공부등록현황_총괄!AW31,지적공부등록현황_총괄!AY31,지적공부등록현황_총괄!BA31,지적공부등록현황_총괄!BC31,지적공부등록현황_총괄!BE31,지적공부등록현황_총괄!BG31,지적공부등록현황_총괄!BI31)</f>
        <v>155391</v>
      </c>
      <c r="H34" s="92">
        <f t="shared" si="0"/>
        <v>0</v>
      </c>
      <c r="I34" s="93">
        <f t="shared" si="0"/>
        <v>0</v>
      </c>
    </row>
    <row r="35" spans="1:9" x14ac:dyDescent="0.15">
      <c r="B35" s="137"/>
      <c r="C35" s="89" t="s">
        <v>295</v>
      </c>
      <c r="D35" s="90">
        <f>지적공부등록현황_총괄!D32</f>
        <v>312116082.5</v>
      </c>
      <c r="E35" s="91">
        <f>지적공부등록현황_총괄!E32</f>
        <v>120885</v>
      </c>
      <c r="F35" s="92">
        <f>SUM(지적공부등록현황_총괄!F32,지적공부등록현황_총괄!H32,지적공부등록현황_총괄!J32,지적공부등록현황_총괄!L32,지적공부등록현황_총괄!N32,지적공부등록현황_총괄!P32,지적공부등록현황_총괄!R32,지적공부등록현황_총괄!T32,지적공부등록현황_총괄!V32,지적공부등록현황_총괄!X32,지적공부등록현황_총괄!Z32,지적공부등록현황_총괄!AB32,지적공부등록현황_총괄!AD32,지적공부등록현황_총괄!AF32,지적공부등록현황_총괄!AH32,지적공부등록현황_총괄!AJ32,지적공부등록현황_총괄!AL32,지적공부등록현황_총괄!AN32,지적공부등록현황_총괄!AP32,지적공부등록현황_총괄!AR32,지적공부등록현황_총괄!AT32,지적공부등록현황_총괄!AV32,지적공부등록현황_총괄!AX32,지적공부등록현황_총괄!AZ32,지적공부등록현황_총괄!BB32,지적공부등록현황_총괄!BD32,지적공부등록현황_총괄!BF32,지적공부등록현황_총괄!BH32)</f>
        <v>312116082.5</v>
      </c>
      <c r="G35" s="92">
        <f>SUM(지적공부등록현황_총괄!G32,지적공부등록현황_총괄!I32,지적공부등록현황_총괄!K32,지적공부등록현황_총괄!M32,지적공부등록현황_총괄!O32,지적공부등록현황_총괄!Q32,지적공부등록현황_총괄!S32,지적공부등록현황_총괄!U32,지적공부등록현황_총괄!W32,지적공부등록현황_총괄!Y32,지적공부등록현황_총괄!AA32,지적공부등록현황_총괄!AC32,지적공부등록현황_총괄!AE32,지적공부등록현황_총괄!AG32,지적공부등록현황_총괄!AI32,지적공부등록현황_총괄!AK32,지적공부등록현황_총괄!AM32,지적공부등록현황_총괄!AO32,지적공부등록현황_총괄!AQ32,지적공부등록현황_총괄!AS32,지적공부등록현황_총괄!AU32,지적공부등록현황_총괄!AW32,지적공부등록현황_총괄!AY32,지적공부등록현황_총괄!BA32,지적공부등록현황_총괄!BC32,지적공부등록현황_총괄!BE32,지적공부등록현황_총괄!BG32,지적공부등록현황_총괄!BI32)</f>
        <v>120885</v>
      </c>
      <c r="H35" s="92">
        <f t="shared" si="0"/>
        <v>0</v>
      </c>
      <c r="I35" s="93">
        <f t="shared" si="0"/>
        <v>0</v>
      </c>
    </row>
    <row r="36" spans="1:9" ht="12.75" thickBot="1" x14ac:dyDescent="0.2">
      <c r="B36" s="138"/>
      <c r="C36" s="94" t="s">
        <v>100</v>
      </c>
      <c r="D36" s="90">
        <f>지적공부등록현황_총괄!D33</f>
        <v>100443553474.49998</v>
      </c>
      <c r="E36" s="91">
        <f>지적공부등록현황_총괄!E33</f>
        <v>39513579</v>
      </c>
      <c r="F36" s="92">
        <f>SUM(지적공부등록현황_총괄!F33,지적공부등록현황_총괄!H33,지적공부등록현황_총괄!J33,지적공부등록현황_총괄!L33,지적공부등록현황_총괄!N33,지적공부등록현황_총괄!P33,지적공부등록현황_총괄!R33,지적공부등록현황_총괄!T33,지적공부등록현황_총괄!V33,지적공부등록현황_총괄!X33,지적공부등록현황_총괄!Z33,지적공부등록현황_총괄!AB33,지적공부등록현황_총괄!AD33,지적공부등록현황_총괄!AF33,지적공부등록현황_총괄!AH33,지적공부등록현황_총괄!AJ33,지적공부등록현황_총괄!AL33,지적공부등록현황_총괄!AN33,지적공부등록현황_총괄!AP33,지적공부등록현황_총괄!AR33,지적공부등록현황_총괄!AT33,지적공부등록현황_총괄!AV33,지적공부등록현황_총괄!AX33,지적공부등록현황_총괄!AZ33,지적공부등록현황_총괄!BB33,지적공부등록현황_총괄!BD33,지적공부등록현황_총괄!BF33,지적공부등록현황_총괄!BH33)</f>
        <v>100443553474.5</v>
      </c>
      <c r="G36" s="92">
        <f>SUM(지적공부등록현황_총괄!G33,지적공부등록현황_총괄!I33,지적공부등록현황_총괄!K33,지적공부등록현황_총괄!M33,지적공부등록현황_총괄!O33,지적공부등록현황_총괄!Q33,지적공부등록현황_총괄!S33,지적공부등록현황_총괄!U33,지적공부등록현황_총괄!W33,지적공부등록현황_총괄!Y33,지적공부등록현황_총괄!AA33,지적공부등록현황_총괄!AC33,지적공부등록현황_총괄!AE33,지적공부등록현황_총괄!AG33,지적공부등록현황_총괄!AI33,지적공부등록현황_총괄!AK33,지적공부등록현황_총괄!AM33,지적공부등록현황_총괄!AO33,지적공부등록현황_총괄!AQ33,지적공부등록현황_총괄!AS33,지적공부등록현황_총괄!AU33,지적공부등록현황_총괄!AW33,지적공부등록현황_총괄!AY33,지적공부등록현황_총괄!BA33,지적공부등록현황_총괄!BC33,지적공부등록현황_총괄!BE33,지적공부등록현황_총괄!BG33,지적공부등록현황_총괄!BI33)</f>
        <v>39513579</v>
      </c>
      <c r="H36" s="97">
        <f t="shared" si="0"/>
        <v>0</v>
      </c>
      <c r="I36" s="98">
        <f t="shared" si="0"/>
        <v>0</v>
      </c>
    </row>
    <row r="38" spans="1:9" ht="14.25" thickBot="1" x14ac:dyDescent="0.2">
      <c r="B38" s="81" t="s">
        <v>101</v>
      </c>
    </row>
    <row r="39" spans="1:9" ht="13.5" customHeight="1" x14ac:dyDescent="0.15">
      <c r="B39" s="132" t="s">
        <v>102</v>
      </c>
      <c r="C39" s="133"/>
      <c r="D39" s="133" t="s">
        <v>103</v>
      </c>
      <c r="E39" s="133"/>
      <c r="F39" s="133" t="s">
        <v>104</v>
      </c>
      <c r="G39" s="133"/>
      <c r="H39" s="133" t="s">
        <v>105</v>
      </c>
      <c r="I39" s="136"/>
    </row>
    <row r="40" spans="1:9" ht="12.75" thickBot="1" x14ac:dyDescent="0.2">
      <c r="B40" s="134"/>
      <c r="C40" s="135"/>
      <c r="D40" s="84" t="s">
        <v>106</v>
      </c>
      <c r="E40" s="84" t="s">
        <v>107</v>
      </c>
      <c r="F40" s="84" t="s">
        <v>106</v>
      </c>
      <c r="G40" s="84" t="s">
        <v>107</v>
      </c>
      <c r="H40" s="84" t="s">
        <v>106</v>
      </c>
      <c r="I40" s="85" t="s">
        <v>107</v>
      </c>
    </row>
    <row r="41" spans="1:9" x14ac:dyDescent="0.15">
      <c r="B41" s="139" t="s">
        <v>108</v>
      </c>
      <c r="C41" s="140"/>
      <c r="D41" s="86">
        <f>지적공부등록현황_총괄!D13</f>
        <v>38908592548.699997</v>
      </c>
      <c r="E41" s="116">
        <f>지적공부등록현황_총괄!E13</f>
        <v>35707252</v>
      </c>
      <c r="F41" s="88">
        <f>SUM(지적공부등록현황_총괄!D4:D12)</f>
        <v>38908592548.700005</v>
      </c>
      <c r="G41" s="87">
        <f>SUM(지적공부등록현황_총괄!E4:E12)</f>
        <v>35707252</v>
      </c>
      <c r="H41" s="99">
        <f t="shared" ref="H41:I43" si="1">D41-F41</f>
        <v>0</v>
      </c>
      <c r="I41" s="100">
        <f t="shared" si="1"/>
        <v>0</v>
      </c>
    </row>
    <row r="42" spans="1:9" x14ac:dyDescent="0.15">
      <c r="B42" s="137" t="s">
        <v>109</v>
      </c>
      <c r="C42" s="141"/>
      <c r="D42" s="90">
        <f>지적공부등록현황_총괄!D23</f>
        <v>61534960925.800003</v>
      </c>
      <c r="E42" s="117">
        <f>지적공부등록현황_총괄!E23</f>
        <v>3806327</v>
      </c>
      <c r="F42" s="92">
        <f>SUM(지적공부등록현황_총괄!D14:D22)</f>
        <v>61534960925.800003</v>
      </c>
      <c r="G42" s="91">
        <f>SUM(지적공부등록현황_총괄!E14:E22)</f>
        <v>3806327</v>
      </c>
      <c r="H42" s="101">
        <f t="shared" si="1"/>
        <v>0</v>
      </c>
      <c r="I42" s="102">
        <f t="shared" si="1"/>
        <v>0</v>
      </c>
    </row>
    <row r="43" spans="1:9" ht="12.75" thickBot="1" x14ac:dyDescent="0.2">
      <c r="B43" s="138" t="s">
        <v>110</v>
      </c>
      <c r="C43" s="142"/>
      <c r="D43" s="95">
        <f>지적공부등록현황_총괄!D33</f>
        <v>100443553474.49998</v>
      </c>
      <c r="E43" s="118">
        <f>지적공부등록현황_총괄!E33</f>
        <v>39513579</v>
      </c>
      <c r="F43" s="97">
        <f>SUM(지적공부등록현황_총괄!D24:D32)</f>
        <v>100443553474.49998</v>
      </c>
      <c r="G43" s="96">
        <f>SUM(지적공부등록현황_총괄!E24:E32)</f>
        <v>39513579</v>
      </c>
      <c r="H43" s="103">
        <f t="shared" si="1"/>
        <v>0</v>
      </c>
      <c r="I43" s="104">
        <f t="shared" si="1"/>
        <v>0</v>
      </c>
    </row>
    <row r="45" spans="1:9" ht="13.5" x14ac:dyDescent="0.15">
      <c r="A45" s="81" t="s">
        <v>111</v>
      </c>
      <c r="B45" s="81"/>
    </row>
    <row r="46" spans="1:9" ht="14.25" thickBot="1" x14ac:dyDescent="0.2">
      <c r="A46" s="81"/>
      <c r="B46" s="81" t="s">
        <v>112</v>
      </c>
    </row>
    <row r="47" spans="1:9" x14ac:dyDescent="0.15">
      <c r="B47" s="132" t="s">
        <v>102</v>
      </c>
      <c r="C47" s="136"/>
      <c r="D47" s="144" t="s">
        <v>113</v>
      </c>
      <c r="E47" s="133"/>
      <c r="F47" s="133" t="s">
        <v>114</v>
      </c>
      <c r="G47" s="133"/>
      <c r="H47" s="133" t="s">
        <v>115</v>
      </c>
      <c r="I47" s="136"/>
    </row>
    <row r="48" spans="1:9" ht="12.75" thickBot="1" x14ac:dyDescent="0.2">
      <c r="B48" s="134"/>
      <c r="C48" s="143"/>
      <c r="D48" s="105" t="s">
        <v>116</v>
      </c>
      <c r="E48" s="84" t="s">
        <v>117</v>
      </c>
      <c r="F48" s="84" t="s">
        <v>116</v>
      </c>
      <c r="G48" s="84" t="s">
        <v>117</v>
      </c>
      <c r="H48" s="84" t="s">
        <v>116</v>
      </c>
      <c r="I48" s="85" t="s">
        <v>117</v>
      </c>
    </row>
    <row r="49" spans="2:9" x14ac:dyDescent="0.15">
      <c r="B49" s="145" t="s">
        <v>113</v>
      </c>
      <c r="C49" s="146"/>
      <c r="D49" s="106">
        <f>지적공부등록지현황_시도별!B4</f>
        <v>100443553474.5</v>
      </c>
      <c r="E49" s="119">
        <f>지적공부등록지현황_시도별!C4</f>
        <v>39513579</v>
      </c>
      <c r="F49" s="107">
        <f>SUM(지적공부등록지현황_시도별!D4,지적공부등록지현황_시도별!F4,지적공부등록지현황_시도별!H4,지적공부등록지현황_시도별!J4,지적공부등록지현황_시도별!L4,지적공부등록지현황_시도별!N4,지적공부등록지현황_시도별!P4,지적공부등록지현황_시도별!R4,지적공부등록지현황_시도별!T4,지적공부등록지현황_시도별!V4,지적공부등록지현황_시도별!X4,지적공부등록지현황_시도별!Z4,지적공부등록지현황_시도별!AB4,지적공부등록지현황_시도별!AD4,지적공부등록지현황_시도별!AF4,지적공부등록지현황_시도별!AH4,지적공부등록지현황_시도별!AJ4,지적공부등록지현황_시도별!AL4,지적공부등록지현황_시도별!AN4,지적공부등록지현황_시도별!AP4,지적공부등록지현황_시도별!AR4,지적공부등록지현황_시도별!AT4,지적공부등록지현황_시도별!AV4,지적공부등록지현황_시도별!AX4,지적공부등록지현황_시도별!AZ4,지적공부등록지현황_시도별!BB4,지적공부등록지현황_시도별!BD4,지적공부등록지현황_시도별!BF4)</f>
        <v>100443553474.50002</v>
      </c>
      <c r="G49" s="120">
        <f>SUM(지적공부등록지현황_시도별!E4,지적공부등록지현황_시도별!G4,지적공부등록지현황_시도별!I4,지적공부등록지현황_시도별!K4,지적공부등록지현황_시도별!M4,지적공부등록지현황_시도별!O4,지적공부등록지현황_시도별!Q4,지적공부등록지현황_시도별!S4,지적공부등록지현황_시도별!U4,지적공부등록지현황_시도별!W4,지적공부등록지현황_시도별!Y4,지적공부등록지현황_시도별!AA4,지적공부등록지현황_시도별!AC4,지적공부등록지현황_시도별!AE4,지적공부등록지현황_시도별!AG4,지적공부등록지현황_시도별!AI4,지적공부등록지현황_시도별!AK4,지적공부등록지현황_시도별!AM4,지적공부등록지현황_시도별!AO4,지적공부등록지현황_시도별!AQ4,지적공부등록지현황_시도별!AS4,지적공부등록지현황_시도별!AU4,지적공부등록지현황_시도별!AW4,지적공부등록지현황_시도별!AY4,지적공부등록지현황_시도별!BA4,지적공부등록지현황_시도별!BC4,지적공부등록지현황_시도별!BE4,지적공부등록지현황_시도별!BG4)</f>
        <v>39513579</v>
      </c>
      <c r="H49" s="108">
        <f>D49-F49</f>
        <v>0</v>
      </c>
      <c r="I49" s="109">
        <f>E49-G49</f>
        <v>0</v>
      </c>
    </row>
    <row r="50" spans="2:9" x14ac:dyDescent="0.15">
      <c r="B50" s="147" t="s">
        <v>118</v>
      </c>
      <c r="C50" s="148"/>
      <c r="D50" s="106">
        <f>지적공부등록지현황_시도별!B5</f>
        <v>605208148.60000002</v>
      </c>
      <c r="E50" s="119">
        <f>지적공부등록지현황_시도별!C5</f>
        <v>912968</v>
      </c>
      <c r="F50" s="107">
        <f>SUM(지적공부등록지현황_시도별!D5,지적공부등록지현황_시도별!F5,지적공부등록지현황_시도별!H5,지적공부등록지현황_시도별!J5,지적공부등록지현황_시도별!L5,지적공부등록지현황_시도별!N5,지적공부등록지현황_시도별!P5,지적공부등록지현황_시도별!R5,지적공부등록지현황_시도별!T5,지적공부등록지현황_시도별!V5,지적공부등록지현황_시도별!X5,지적공부등록지현황_시도별!Z5,지적공부등록지현황_시도별!AB5,지적공부등록지현황_시도별!AD5,지적공부등록지현황_시도별!AF5,지적공부등록지현황_시도별!AH5,지적공부등록지현황_시도별!AJ5,지적공부등록지현황_시도별!AL5,지적공부등록지현황_시도별!AN5,지적공부등록지현황_시도별!AP5,지적공부등록지현황_시도별!AR5,지적공부등록지현황_시도별!AT5,지적공부등록지현황_시도별!AV5,지적공부등록지현황_시도별!AX5,지적공부등록지현황_시도별!AZ5,지적공부등록지현황_시도별!BB5,지적공부등록지현황_시도별!BD5,지적공부등록지현황_시도별!BF5)</f>
        <v>605208148.60000014</v>
      </c>
      <c r="G50" s="120">
        <f>SUM(지적공부등록지현황_시도별!E5,지적공부등록지현황_시도별!G5,지적공부등록지현황_시도별!I5,지적공부등록지현황_시도별!K5,지적공부등록지현황_시도별!M5,지적공부등록지현황_시도별!O5,지적공부등록지현황_시도별!Q5,지적공부등록지현황_시도별!S5,지적공부등록지현황_시도별!U5,지적공부등록지현황_시도별!W5,지적공부등록지현황_시도별!Y5,지적공부등록지현황_시도별!AA5,지적공부등록지현황_시도별!AC5,지적공부등록지현황_시도별!AE5,지적공부등록지현황_시도별!AG5,지적공부등록지현황_시도별!AI5,지적공부등록지현황_시도별!AK5,지적공부등록지현황_시도별!AM5,지적공부등록지현황_시도별!AO5,지적공부등록지현황_시도별!AQ5,지적공부등록지현황_시도별!AS5,지적공부등록지현황_시도별!AU5,지적공부등록지현황_시도별!AW5,지적공부등록지현황_시도별!AY5,지적공부등록지현황_시도별!BA5,지적공부등록지현황_시도별!BC5,지적공부등록지현황_시도별!BE5,지적공부등록지현황_시도별!BG5)</f>
        <v>912968</v>
      </c>
      <c r="H50" s="108">
        <f t="shared" ref="H50:I66" si="2">D50-F50</f>
        <v>0</v>
      </c>
      <c r="I50" s="109">
        <f t="shared" si="2"/>
        <v>0</v>
      </c>
    </row>
    <row r="51" spans="2:9" x14ac:dyDescent="0.15">
      <c r="B51" s="147" t="s">
        <v>119</v>
      </c>
      <c r="C51" s="148"/>
      <c r="D51" s="106">
        <f>지적공부등록지현황_시도별!B6</f>
        <v>771325955.4000001</v>
      </c>
      <c r="E51" s="119">
        <f>지적공부등록지현황_시도별!C6</f>
        <v>718509</v>
      </c>
      <c r="F51" s="107">
        <f>SUM(지적공부등록지현황_시도별!D6,지적공부등록지현황_시도별!F6,지적공부등록지현황_시도별!H6,지적공부등록지현황_시도별!J6,지적공부등록지현황_시도별!L6,지적공부등록지현황_시도별!N6,지적공부등록지현황_시도별!P6,지적공부등록지현황_시도별!R6,지적공부등록지현황_시도별!T6,지적공부등록지현황_시도별!V6,지적공부등록지현황_시도별!X6,지적공부등록지현황_시도별!Z6,지적공부등록지현황_시도별!AB6,지적공부등록지현황_시도별!AD6,지적공부등록지현황_시도별!AF6,지적공부등록지현황_시도별!AH6,지적공부등록지현황_시도별!AJ6,지적공부등록지현황_시도별!AL6,지적공부등록지현황_시도별!AN6,지적공부등록지현황_시도별!AP6,지적공부등록지현황_시도별!AR6,지적공부등록지현황_시도별!AT6,지적공부등록지현황_시도별!AV6,지적공부등록지현황_시도별!AX6,지적공부등록지현황_시도별!AZ6,지적공부등록지현황_시도별!BB6,지적공부등록지현황_시도별!BD6,지적공부등록지현황_시도별!BF6)</f>
        <v>771325955.39999986</v>
      </c>
      <c r="G51" s="120">
        <f>SUM(지적공부등록지현황_시도별!E6,지적공부등록지현황_시도별!G6,지적공부등록지현황_시도별!I6,지적공부등록지현황_시도별!K6,지적공부등록지현황_시도별!M6,지적공부등록지현황_시도별!O6,지적공부등록지현황_시도별!Q6,지적공부등록지현황_시도별!S6,지적공부등록지현황_시도별!U6,지적공부등록지현황_시도별!W6,지적공부등록지현황_시도별!Y6,지적공부등록지현황_시도별!AA6,지적공부등록지현황_시도별!AC6,지적공부등록지현황_시도별!AE6,지적공부등록지현황_시도별!AG6,지적공부등록지현황_시도별!AI6,지적공부등록지현황_시도별!AK6,지적공부등록지현황_시도별!AM6,지적공부등록지현황_시도별!AO6,지적공부등록지현황_시도별!AQ6,지적공부등록지현황_시도별!AS6,지적공부등록지현황_시도별!AU6,지적공부등록지현황_시도별!AW6,지적공부등록지현황_시도별!AY6,지적공부등록지현황_시도별!BA6,지적공부등록지현황_시도별!BC6,지적공부등록지현황_시도별!BE6,지적공부등록지현황_시도별!BG6)</f>
        <v>718509</v>
      </c>
      <c r="H51" s="108">
        <f t="shared" si="2"/>
        <v>0</v>
      </c>
      <c r="I51" s="109">
        <f t="shared" si="2"/>
        <v>0</v>
      </c>
    </row>
    <row r="52" spans="2:9" x14ac:dyDescent="0.15">
      <c r="B52" s="147" t="s">
        <v>120</v>
      </c>
      <c r="C52" s="148"/>
      <c r="D52" s="106">
        <f>지적공부등록지현황_시도별!B7</f>
        <v>885222208.10000002</v>
      </c>
      <c r="E52" s="119">
        <f>지적공부등록지현황_시도별!C7</f>
        <v>603279</v>
      </c>
      <c r="F52" s="107">
        <f>SUM(지적공부등록지현황_시도별!D7,지적공부등록지현황_시도별!F7,지적공부등록지현황_시도별!H7,지적공부등록지현황_시도별!J7,지적공부등록지현황_시도별!L7,지적공부등록지현황_시도별!N7,지적공부등록지현황_시도별!P7,지적공부등록지현황_시도별!R7,지적공부등록지현황_시도별!T7,지적공부등록지현황_시도별!V7,지적공부등록지현황_시도별!X7,지적공부등록지현황_시도별!Z7,지적공부등록지현황_시도별!AB7,지적공부등록지현황_시도별!AD7,지적공부등록지현황_시도별!AF7,지적공부등록지현황_시도별!AH7,지적공부등록지현황_시도별!AJ7,지적공부등록지현황_시도별!AL7,지적공부등록지현황_시도별!AN7,지적공부등록지현황_시도별!AP7,지적공부등록지현황_시도별!AR7,지적공부등록지현황_시도별!AT7,지적공부등록지현황_시도별!AV7,지적공부등록지현황_시도별!AX7,지적공부등록지현황_시도별!AZ7,지적공부등록지현황_시도별!BB7,지적공부등록지현황_시도별!BD7,지적공부등록지현황_시도별!BF7)</f>
        <v>885222208.0999999</v>
      </c>
      <c r="G52" s="120">
        <f>SUM(지적공부등록지현황_시도별!E7,지적공부등록지현황_시도별!G7,지적공부등록지현황_시도별!I7,지적공부등록지현황_시도별!K7,지적공부등록지현황_시도별!M7,지적공부등록지현황_시도별!O7,지적공부등록지현황_시도별!Q7,지적공부등록지현황_시도별!S7,지적공부등록지현황_시도별!U7,지적공부등록지현황_시도별!W7,지적공부등록지현황_시도별!Y7,지적공부등록지현황_시도별!AA7,지적공부등록지현황_시도별!AC7,지적공부등록지현황_시도별!AE7,지적공부등록지현황_시도별!AG7,지적공부등록지현황_시도별!AI7,지적공부등록지현황_시도별!AK7,지적공부등록지현황_시도별!AM7,지적공부등록지현황_시도별!AO7,지적공부등록지현황_시도별!AQ7,지적공부등록지현황_시도별!AS7,지적공부등록지현황_시도별!AU7,지적공부등록지현황_시도별!AW7,지적공부등록지현황_시도별!AY7,지적공부등록지현황_시도별!BA7,지적공부등록지현황_시도별!BC7,지적공부등록지현황_시도별!BE7,지적공부등록지현황_시도별!BG7)</f>
        <v>603279</v>
      </c>
      <c r="H52" s="108">
        <f t="shared" si="2"/>
        <v>0</v>
      </c>
      <c r="I52" s="109">
        <f t="shared" si="2"/>
        <v>0</v>
      </c>
    </row>
    <row r="53" spans="2:9" x14ac:dyDescent="0.15">
      <c r="B53" s="147" t="s">
        <v>121</v>
      </c>
      <c r="C53" s="148"/>
      <c r="D53" s="106">
        <f>지적공부등록지현황_시도별!B8</f>
        <v>1067044880.6999999</v>
      </c>
      <c r="E53" s="119">
        <f>지적공부등록지현황_시도별!C8</f>
        <v>670043</v>
      </c>
      <c r="F53" s="107">
        <f>SUM(지적공부등록지현황_시도별!D8,지적공부등록지현황_시도별!F8,지적공부등록지현황_시도별!H8,지적공부등록지현황_시도별!J8,지적공부등록지현황_시도별!L8,지적공부등록지현황_시도별!N8,지적공부등록지현황_시도별!P8,지적공부등록지현황_시도별!R8,지적공부등록지현황_시도별!T8,지적공부등록지현황_시도별!V8,지적공부등록지현황_시도별!X8,지적공부등록지현황_시도별!Z8,지적공부등록지현황_시도별!AB8,지적공부등록지현황_시도별!AD8,지적공부등록지현황_시도별!AF8,지적공부등록지현황_시도별!AH8,지적공부등록지현황_시도별!AJ8,지적공부등록지현황_시도별!AL8,지적공부등록지현황_시도별!AN8,지적공부등록지현황_시도별!AP8,지적공부등록지현황_시도별!AR8,지적공부등록지현황_시도별!AT8,지적공부등록지현황_시도별!AV8,지적공부등록지현황_시도별!AX8,지적공부등록지현황_시도별!AZ8,지적공부등록지현황_시도별!BB8,지적공부등록지현황_시도별!BD8,지적공부등록지현황_시도별!BF8)</f>
        <v>1067044880.6999998</v>
      </c>
      <c r="G53" s="120">
        <f>SUM(지적공부등록지현황_시도별!E8,지적공부등록지현황_시도별!G8,지적공부등록지현황_시도별!I8,지적공부등록지현황_시도별!K8,지적공부등록지현황_시도별!M8,지적공부등록지현황_시도별!O8,지적공부등록지현황_시도별!Q8,지적공부등록지현황_시도별!S8,지적공부등록지현황_시도별!U8,지적공부등록지현황_시도별!W8,지적공부등록지현황_시도별!Y8,지적공부등록지현황_시도별!AA8,지적공부등록지현황_시도별!AC8,지적공부등록지현황_시도별!AE8,지적공부등록지현황_시도별!AG8,지적공부등록지현황_시도별!AI8,지적공부등록지현황_시도별!AK8,지적공부등록지현황_시도별!AM8,지적공부등록지현황_시도별!AO8,지적공부등록지현황_시도별!AQ8,지적공부등록지현황_시도별!AS8,지적공부등록지현황_시도별!AU8,지적공부등록지현황_시도별!AW8,지적공부등록지현황_시도별!AY8,지적공부등록지현황_시도별!BA8,지적공부등록지현황_시도별!BC8,지적공부등록지현황_시도별!BE8,지적공부등록지현황_시도별!BG8)</f>
        <v>670043</v>
      </c>
      <c r="H53" s="108">
        <f t="shared" si="2"/>
        <v>0</v>
      </c>
      <c r="I53" s="109">
        <f t="shared" si="2"/>
        <v>0</v>
      </c>
    </row>
    <row r="54" spans="2:9" x14ac:dyDescent="0.15">
      <c r="B54" s="147" t="s">
        <v>122</v>
      </c>
      <c r="C54" s="148"/>
      <c r="D54" s="106">
        <f>지적공부등록지현황_시도별!B9</f>
        <v>501024298.60000002</v>
      </c>
      <c r="E54" s="119">
        <f>지적공부등록지현황_시도별!C9</f>
        <v>391283</v>
      </c>
      <c r="F54" s="107">
        <f>SUM(지적공부등록지현황_시도별!D9,지적공부등록지현황_시도별!F9,지적공부등록지현황_시도별!H9,지적공부등록지현황_시도별!J9,지적공부등록지현황_시도별!L9,지적공부등록지현황_시도별!N9,지적공부등록지현황_시도별!P9,지적공부등록지현황_시도별!R9,지적공부등록지현황_시도별!T9,지적공부등록지현황_시도별!V9,지적공부등록지현황_시도별!X9,지적공부등록지현황_시도별!Z9,지적공부등록지현황_시도별!AB9,지적공부등록지현황_시도별!AD9,지적공부등록지현황_시도별!AF9,지적공부등록지현황_시도별!AH9,지적공부등록지현황_시도별!AJ9,지적공부등록지현황_시도별!AL9,지적공부등록지현황_시도별!AN9,지적공부등록지현황_시도별!AP9,지적공부등록지현황_시도별!AR9,지적공부등록지현황_시도별!AT9,지적공부등록지현황_시도별!AV9,지적공부등록지현황_시도별!AX9,지적공부등록지현황_시도별!AZ9,지적공부등록지현황_시도별!BB9,지적공부등록지현황_시도별!BD9,지적공부등록지현황_시도별!BF9)</f>
        <v>501024298.5999999</v>
      </c>
      <c r="G54" s="120">
        <f>SUM(지적공부등록지현황_시도별!E9,지적공부등록지현황_시도별!G9,지적공부등록지현황_시도별!I9,지적공부등록지현황_시도별!K9,지적공부등록지현황_시도별!M9,지적공부등록지현황_시도별!O9,지적공부등록지현황_시도별!Q9,지적공부등록지현황_시도별!S9,지적공부등록지현황_시도별!U9,지적공부등록지현황_시도별!W9,지적공부등록지현황_시도별!Y9,지적공부등록지현황_시도별!AA9,지적공부등록지현황_시도별!AC9,지적공부등록지현황_시도별!AE9,지적공부등록지현황_시도별!AG9,지적공부등록지현황_시도별!AI9,지적공부등록지현황_시도별!AK9,지적공부등록지현황_시도별!AM9,지적공부등록지현황_시도별!AO9,지적공부등록지현황_시도별!AQ9,지적공부등록지현황_시도별!AS9,지적공부등록지현황_시도별!AU9,지적공부등록지현황_시도별!AW9,지적공부등록지현황_시도별!AY9,지적공부등록지현황_시도별!BA9,지적공부등록지현황_시도별!BC9,지적공부등록지현황_시도별!BE9,지적공부등록지현황_시도별!BG9)</f>
        <v>391283</v>
      </c>
      <c r="H54" s="108">
        <f t="shared" si="2"/>
        <v>0</v>
      </c>
      <c r="I54" s="109">
        <f t="shared" si="2"/>
        <v>0</v>
      </c>
    </row>
    <row r="55" spans="2:9" x14ac:dyDescent="0.15">
      <c r="B55" s="147" t="s">
        <v>123</v>
      </c>
      <c r="C55" s="148"/>
      <c r="D55" s="106">
        <f>지적공부등록지현황_시도별!B10</f>
        <v>539668542.29999995</v>
      </c>
      <c r="E55" s="119">
        <f>지적공부등록지현황_시도별!C10</f>
        <v>292871</v>
      </c>
      <c r="F55" s="107">
        <f>SUM(지적공부등록지현황_시도별!D10,지적공부등록지현황_시도별!F10,지적공부등록지현황_시도별!H10,지적공부등록지현황_시도별!J10,지적공부등록지현황_시도별!L10,지적공부등록지현황_시도별!N10,지적공부등록지현황_시도별!P10,지적공부등록지현황_시도별!R10,지적공부등록지현황_시도별!T10,지적공부등록지현황_시도별!V10,지적공부등록지현황_시도별!X10,지적공부등록지현황_시도별!Z10,지적공부등록지현황_시도별!AB10,지적공부등록지현황_시도별!AD10,지적공부등록지현황_시도별!AF10,지적공부등록지현황_시도별!AH10,지적공부등록지현황_시도별!AJ10,지적공부등록지현황_시도별!AL10,지적공부등록지현황_시도별!AN10,지적공부등록지현황_시도별!AP10,지적공부등록지현황_시도별!AR10,지적공부등록지현황_시도별!AT10,지적공부등록지현황_시도별!AV10,지적공부등록지현황_시도별!AX10,지적공부등록지현황_시도별!AZ10,지적공부등록지현황_시도별!BB10,지적공부등록지현황_시도별!BD10,지적공부등록지현황_시도별!BF10)</f>
        <v>539668542.29999995</v>
      </c>
      <c r="G55" s="120">
        <f>SUM(지적공부등록지현황_시도별!E10,지적공부등록지현황_시도별!G10,지적공부등록지현황_시도별!I10,지적공부등록지현황_시도별!K10,지적공부등록지현황_시도별!M10,지적공부등록지현황_시도별!O10,지적공부등록지현황_시도별!Q10,지적공부등록지현황_시도별!S10,지적공부등록지현황_시도별!U10,지적공부등록지현황_시도별!W10,지적공부등록지현황_시도별!Y10,지적공부등록지현황_시도별!AA10,지적공부등록지현황_시도별!AC10,지적공부등록지현황_시도별!AE10,지적공부등록지현황_시도별!AG10,지적공부등록지현황_시도별!AI10,지적공부등록지현황_시도별!AK10,지적공부등록지현황_시도별!AM10,지적공부등록지현황_시도별!AO10,지적공부등록지현황_시도별!AQ10,지적공부등록지현황_시도별!AS10,지적공부등록지현황_시도별!AU10,지적공부등록지현황_시도별!AW10,지적공부등록지현황_시도별!AY10,지적공부등록지현황_시도별!BA10,지적공부등록지현황_시도별!BC10,지적공부등록지현황_시도별!BE10,지적공부등록지현황_시도별!BG10)</f>
        <v>292871</v>
      </c>
      <c r="H55" s="108">
        <f t="shared" si="2"/>
        <v>0</v>
      </c>
      <c r="I55" s="109">
        <f t="shared" si="2"/>
        <v>0</v>
      </c>
    </row>
    <row r="56" spans="2:9" x14ac:dyDescent="0.15">
      <c r="B56" s="147" t="s">
        <v>124</v>
      </c>
      <c r="C56" s="148"/>
      <c r="D56" s="106">
        <f>지적공부등록지현황_시도별!B11</f>
        <v>1062833506.3000001</v>
      </c>
      <c r="E56" s="119">
        <f>지적공부등록지현황_시도별!C11</f>
        <v>504263</v>
      </c>
      <c r="F56" s="107">
        <f>SUM(지적공부등록지현황_시도별!D11,지적공부등록지현황_시도별!F11,지적공부등록지현황_시도별!H11,지적공부등록지현황_시도별!J11,지적공부등록지현황_시도별!L11,지적공부등록지현황_시도별!N11,지적공부등록지현황_시도별!P11,지적공부등록지현황_시도별!R11,지적공부등록지현황_시도별!T11,지적공부등록지현황_시도별!V11,지적공부등록지현황_시도별!X11,지적공부등록지현황_시도별!Z11,지적공부등록지현황_시도별!AB11,지적공부등록지현황_시도별!AD11,지적공부등록지현황_시도별!AF11,지적공부등록지현황_시도별!AH11,지적공부등록지현황_시도별!AJ11,지적공부등록지현황_시도별!AL11,지적공부등록지현황_시도별!AN11,지적공부등록지현황_시도별!AP11,지적공부등록지현황_시도별!AR11,지적공부등록지현황_시도별!AT11,지적공부등록지현황_시도별!AV11,지적공부등록지현황_시도별!AX11,지적공부등록지현황_시도별!AZ11,지적공부등록지현황_시도별!BB11,지적공부등록지현황_시도별!BD11,지적공부등록지현황_시도별!BF11)</f>
        <v>1062833506.2999998</v>
      </c>
      <c r="G56" s="120">
        <f>SUM(지적공부등록지현황_시도별!E11,지적공부등록지현황_시도별!G11,지적공부등록지현황_시도별!I11,지적공부등록지현황_시도별!K11,지적공부등록지현황_시도별!M11,지적공부등록지현황_시도별!O11,지적공부등록지현황_시도별!Q11,지적공부등록지현황_시도별!S11,지적공부등록지현황_시도별!U11,지적공부등록지현황_시도별!W11,지적공부등록지현황_시도별!Y11,지적공부등록지현황_시도별!AA11,지적공부등록지현황_시도별!AC11,지적공부등록지현황_시도별!AE11,지적공부등록지현황_시도별!AG11,지적공부등록지현황_시도별!AI11,지적공부등록지현황_시도별!AK11,지적공부등록지현황_시도별!AM11,지적공부등록지현황_시도별!AO11,지적공부등록지현황_시도별!AQ11,지적공부등록지현황_시도별!AS11,지적공부등록지현황_시도별!AU11,지적공부등록지현황_시도별!AW11,지적공부등록지현황_시도별!AY11,지적공부등록지현황_시도별!BA11,지적공부등록지현황_시도별!BC11,지적공부등록지현황_시도별!BE11,지적공부등록지현황_시도별!BG11)</f>
        <v>504263</v>
      </c>
      <c r="H56" s="108">
        <f t="shared" si="2"/>
        <v>0</v>
      </c>
      <c r="I56" s="109">
        <f t="shared" si="2"/>
        <v>0</v>
      </c>
    </row>
    <row r="57" spans="2:9" x14ac:dyDescent="0.15">
      <c r="B57" s="147" t="s">
        <v>125</v>
      </c>
      <c r="C57" s="148"/>
      <c r="D57" s="106">
        <f>지적공부등록지현황_시도별!B12</f>
        <v>464918218.19999999</v>
      </c>
      <c r="E57" s="119">
        <f>지적공부등록지현황_시도별!C12</f>
        <v>203249</v>
      </c>
      <c r="F57" s="107">
        <f>SUM(지적공부등록지현황_시도별!D12,지적공부등록지현황_시도별!F12,지적공부등록지현황_시도별!H12,지적공부등록지현황_시도별!J12,지적공부등록지현황_시도별!L12,지적공부등록지현황_시도별!N12,지적공부등록지현황_시도별!P12,지적공부등록지현황_시도별!R12,지적공부등록지현황_시도별!T12,지적공부등록지현황_시도별!V12,지적공부등록지현황_시도별!X12,지적공부등록지현황_시도별!Z12,지적공부등록지현황_시도별!AB12,지적공부등록지현황_시도별!AD12,지적공부등록지현황_시도별!AF12,지적공부등록지현황_시도별!AH12,지적공부등록지현황_시도별!AJ12,지적공부등록지현황_시도별!AL12,지적공부등록지현황_시도별!AN12,지적공부등록지현황_시도별!AP12,지적공부등록지현황_시도별!AR12,지적공부등록지현황_시도별!AT12,지적공부등록지현황_시도별!AV12,지적공부등록지현황_시도별!AX12,지적공부등록지현황_시도별!AZ12,지적공부등록지현황_시도별!BB12,지적공부등록지현황_시도별!BD12,지적공부등록지현황_시도별!BF12)</f>
        <v>464918218.19999993</v>
      </c>
      <c r="G57" s="120">
        <f>SUM(지적공부등록지현황_시도별!E12,지적공부등록지현황_시도별!G12,지적공부등록지현황_시도별!I12,지적공부등록지현황_시도별!K12,지적공부등록지현황_시도별!M12,지적공부등록지현황_시도별!O12,지적공부등록지현황_시도별!Q12,지적공부등록지현황_시도별!S12,지적공부등록지현황_시도별!U12,지적공부등록지현황_시도별!W12,지적공부등록지현황_시도별!Y12,지적공부등록지현황_시도별!AA12,지적공부등록지현황_시도별!AC12,지적공부등록지현황_시도별!AE12,지적공부등록지현황_시도별!AG12,지적공부등록지현황_시도별!AI12,지적공부등록지현황_시도별!AK12,지적공부등록지현황_시도별!AM12,지적공부등록지현황_시도별!AO12,지적공부등록지현황_시도별!AQ12,지적공부등록지현황_시도별!AS12,지적공부등록지현황_시도별!AU12,지적공부등록지현황_시도별!AW12,지적공부등록지현황_시도별!AY12,지적공부등록지현황_시도별!BA12,지적공부등록지현황_시도별!BC12,지적공부등록지현황_시도별!BE12,지적공부등록지현황_시도별!BG12)</f>
        <v>203249</v>
      </c>
      <c r="H57" s="108">
        <f t="shared" si="2"/>
        <v>0</v>
      </c>
      <c r="I57" s="109">
        <f t="shared" si="2"/>
        <v>0</v>
      </c>
    </row>
    <row r="58" spans="2:9" x14ac:dyDescent="0.15">
      <c r="B58" s="147" t="s">
        <v>126</v>
      </c>
      <c r="C58" s="148"/>
      <c r="D58" s="106">
        <f>지적공부등록지현황_시도별!B13</f>
        <v>10199543631.300001</v>
      </c>
      <c r="E58" s="119">
        <f>지적공부등록지현황_시도별!C13</f>
        <v>5131288</v>
      </c>
      <c r="F58" s="107">
        <f>SUM(지적공부등록지현황_시도별!D13,지적공부등록지현황_시도별!F13,지적공부등록지현황_시도별!H13,지적공부등록지현황_시도별!J13,지적공부등록지현황_시도별!L13,지적공부등록지현황_시도별!N13,지적공부등록지현황_시도별!P13,지적공부등록지현황_시도별!R13,지적공부등록지현황_시도별!T13,지적공부등록지현황_시도별!V13,지적공부등록지현황_시도별!X13,지적공부등록지현황_시도별!Z13,지적공부등록지현황_시도별!AB13,지적공부등록지현황_시도별!AD13,지적공부등록지현황_시도별!AF13,지적공부등록지현황_시도별!AH13,지적공부등록지현황_시도별!AJ13,지적공부등록지현황_시도별!AL13,지적공부등록지현황_시도별!AN13,지적공부등록지현황_시도별!AP13,지적공부등록지현황_시도별!AR13,지적공부등록지현황_시도별!AT13,지적공부등록지현황_시도별!AV13,지적공부등록지현황_시도별!AX13,지적공부등록지현황_시도별!AZ13,지적공부등록지현황_시도별!BB13,지적공부등록지현황_시도별!BD13,지적공부등록지현황_시도별!BF13)</f>
        <v>10199543631.300003</v>
      </c>
      <c r="G58" s="120">
        <f>SUM(지적공부등록지현황_시도별!E13,지적공부등록지현황_시도별!G13,지적공부등록지현황_시도별!I13,지적공부등록지현황_시도별!K13,지적공부등록지현황_시도별!M13,지적공부등록지현황_시도별!O13,지적공부등록지현황_시도별!Q13,지적공부등록지현황_시도별!S13,지적공부등록지현황_시도별!U13,지적공부등록지현황_시도별!W13,지적공부등록지현황_시도별!Y13,지적공부등록지현황_시도별!AA13,지적공부등록지현황_시도별!AC13,지적공부등록지현황_시도별!AE13,지적공부등록지현황_시도별!AG13,지적공부등록지현황_시도별!AI13,지적공부등록지현황_시도별!AK13,지적공부등록지현황_시도별!AM13,지적공부등록지현황_시도별!AO13,지적공부등록지현황_시도별!AQ13,지적공부등록지현황_시도별!AS13,지적공부등록지현황_시도별!AU13,지적공부등록지현황_시도별!AW13,지적공부등록지현황_시도별!AY13,지적공부등록지현황_시도별!BA13,지적공부등록지현황_시도별!BC13,지적공부등록지현황_시도별!BE13,지적공부등록지현황_시도별!BG13)</f>
        <v>5131288</v>
      </c>
      <c r="H58" s="108">
        <f t="shared" si="2"/>
        <v>0</v>
      </c>
      <c r="I58" s="109">
        <f t="shared" si="2"/>
        <v>0</v>
      </c>
    </row>
    <row r="59" spans="2:9" x14ac:dyDescent="0.15">
      <c r="B59" s="147" t="s">
        <v>127</v>
      </c>
      <c r="C59" s="148"/>
      <c r="D59" s="106">
        <f>지적공부등록지현황_시도별!B14</f>
        <v>16830139322.500002</v>
      </c>
      <c r="E59" s="119">
        <f>지적공부등록지현황_시도별!C14</f>
        <v>2706148</v>
      </c>
      <c r="F59" s="107">
        <f>SUM(지적공부등록지현황_시도별!D14,지적공부등록지현황_시도별!F14,지적공부등록지현황_시도별!H14,지적공부등록지현황_시도별!J14,지적공부등록지현황_시도별!L14,지적공부등록지현황_시도별!N14,지적공부등록지현황_시도별!P14,지적공부등록지현황_시도별!R14,지적공부등록지현황_시도별!T14,지적공부등록지현황_시도별!V14,지적공부등록지현황_시도별!X14,지적공부등록지현황_시도별!Z14,지적공부등록지현황_시도별!AB14,지적공부등록지현황_시도별!AD14,지적공부등록지현황_시도별!AF14,지적공부등록지현황_시도별!AH14,지적공부등록지현황_시도별!AJ14,지적공부등록지현황_시도별!AL14,지적공부등록지현황_시도별!AN14,지적공부등록지현황_시도별!AP14,지적공부등록지현황_시도별!AR14,지적공부등록지현황_시도별!AT14,지적공부등록지현황_시도별!AV14,지적공부등록지현황_시도별!AX14,지적공부등록지현황_시도별!AZ14,지적공부등록지현황_시도별!BB14,지적공부등록지현황_시도별!BD14,지적공부등록지현황_시도별!BF14)</f>
        <v>16830139322.500002</v>
      </c>
      <c r="G59" s="120">
        <f>SUM(지적공부등록지현황_시도별!E14,지적공부등록지현황_시도별!G14,지적공부등록지현황_시도별!I14,지적공부등록지현황_시도별!K14,지적공부등록지현황_시도별!M14,지적공부등록지현황_시도별!O14,지적공부등록지현황_시도별!Q14,지적공부등록지현황_시도별!S14,지적공부등록지현황_시도별!U14,지적공부등록지현황_시도별!W14,지적공부등록지현황_시도별!Y14,지적공부등록지현황_시도별!AA14,지적공부등록지현황_시도별!AC14,지적공부등록지현황_시도별!AE14,지적공부등록지현황_시도별!AG14,지적공부등록지현황_시도별!AI14,지적공부등록지현황_시도별!AK14,지적공부등록지현황_시도별!AM14,지적공부등록지현황_시도별!AO14,지적공부등록지현황_시도별!AQ14,지적공부등록지현황_시도별!AS14,지적공부등록지현황_시도별!AU14,지적공부등록지현황_시도별!AW14,지적공부등록지현황_시도별!AY14,지적공부등록지현황_시도별!BA14,지적공부등록지현황_시도별!BC14,지적공부등록지현황_시도별!BE14,지적공부등록지현황_시도별!BG14)</f>
        <v>2706148</v>
      </c>
      <c r="H59" s="108">
        <f t="shared" si="2"/>
        <v>0</v>
      </c>
      <c r="I59" s="109">
        <f t="shared" si="2"/>
        <v>0</v>
      </c>
    </row>
    <row r="60" spans="2:9" x14ac:dyDescent="0.15">
      <c r="B60" s="147" t="s">
        <v>128</v>
      </c>
      <c r="C60" s="148"/>
      <c r="D60" s="106">
        <f>지적공부등록지현황_시도별!B15</f>
        <v>7407399438.5</v>
      </c>
      <c r="E60" s="119">
        <f>지적공부등록지현황_시도별!C15</f>
        <v>2376796</v>
      </c>
      <c r="F60" s="107">
        <f>SUM(지적공부등록지현황_시도별!D15,지적공부등록지현황_시도별!F15,지적공부등록지현황_시도별!H15,지적공부등록지현황_시도별!J15,지적공부등록지현황_시도별!L15,지적공부등록지현황_시도별!N15,지적공부등록지현황_시도별!P15,지적공부등록지현황_시도별!R15,지적공부등록지현황_시도별!T15,지적공부등록지현황_시도별!V15,지적공부등록지현황_시도별!X15,지적공부등록지현황_시도별!Z15,지적공부등록지현황_시도별!AB15,지적공부등록지현황_시도별!AD15,지적공부등록지현황_시도별!AF15,지적공부등록지현황_시도별!AH15,지적공부등록지현황_시도별!AJ15,지적공부등록지현황_시도별!AL15,지적공부등록지현황_시도별!AN15,지적공부등록지현황_시도별!AP15,지적공부등록지현황_시도별!AR15,지적공부등록지현황_시도별!AT15,지적공부등록지현황_시도별!AV15,지적공부등록지현황_시도별!AX15,지적공부등록지현황_시도별!AZ15,지적공부등록지현황_시도별!BB15,지적공부등록지현황_시도별!BD15,지적공부등록지현황_시도별!BF15)</f>
        <v>7407399438.499999</v>
      </c>
      <c r="G60" s="120">
        <f>SUM(지적공부등록지현황_시도별!E15,지적공부등록지현황_시도별!G15,지적공부등록지현황_시도별!I15,지적공부등록지현황_시도별!K15,지적공부등록지현황_시도별!M15,지적공부등록지현황_시도별!O15,지적공부등록지현황_시도별!Q15,지적공부등록지현황_시도별!S15,지적공부등록지현황_시도별!U15,지적공부등록지현황_시도별!W15,지적공부등록지현황_시도별!Y15,지적공부등록지현황_시도별!AA15,지적공부등록지현황_시도별!AC15,지적공부등록지현황_시도별!AE15,지적공부등록지현황_시도별!AG15,지적공부등록지현황_시도별!AI15,지적공부등록지현황_시도별!AK15,지적공부등록지현황_시도별!AM15,지적공부등록지현황_시도별!AO15,지적공부등록지현황_시도별!AQ15,지적공부등록지현황_시도별!AS15,지적공부등록지현황_시도별!AU15,지적공부등록지현황_시도별!AW15,지적공부등록지현황_시도별!AY15,지적공부등록지현황_시도별!BA15,지적공부등록지현황_시도별!BC15,지적공부등록지현황_시도별!BE15,지적공부등록지현황_시도별!BG15)</f>
        <v>2376796</v>
      </c>
      <c r="H60" s="108">
        <f t="shared" si="2"/>
        <v>0</v>
      </c>
      <c r="I60" s="109">
        <f t="shared" si="2"/>
        <v>0</v>
      </c>
    </row>
    <row r="61" spans="2:9" x14ac:dyDescent="0.15">
      <c r="B61" s="147" t="s">
        <v>129</v>
      </c>
      <c r="C61" s="148"/>
      <c r="D61" s="106">
        <f>지적공부등록지현황_시도별!B16</f>
        <v>8247212471.999999</v>
      </c>
      <c r="E61" s="119">
        <f>지적공부등록지현황_시도별!C16</f>
        <v>3719219</v>
      </c>
      <c r="F61" s="107">
        <f>SUM(지적공부등록지현황_시도별!D16,지적공부등록지현황_시도별!F16,지적공부등록지현황_시도별!H16,지적공부등록지현황_시도별!J16,지적공부등록지현황_시도별!L16,지적공부등록지현황_시도별!N16,지적공부등록지현황_시도별!P16,지적공부등록지현황_시도별!R16,지적공부등록지현황_시도별!T16,지적공부등록지현황_시도별!V16,지적공부등록지현황_시도별!X16,지적공부등록지현황_시도별!Z16,지적공부등록지현황_시도별!AB16,지적공부등록지현황_시도별!AD16,지적공부등록지현황_시도별!AF16,지적공부등록지현황_시도별!AH16,지적공부등록지현황_시도별!AJ16,지적공부등록지현황_시도별!AL16,지적공부등록지현황_시도별!AN16,지적공부등록지현황_시도별!AP16,지적공부등록지현황_시도별!AR16,지적공부등록지현황_시도별!AT16,지적공부등록지현황_시도별!AV16,지적공부등록지현황_시도별!AX16,지적공부등록지현황_시도별!AZ16,지적공부등록지현황_시도별!BB16,지적공부등록지현황_시도별!BD16,지적공부등록지현황_시도별!BF16)</f>
        <v>8247212471.999999</v>
      </c>
      <c r="G61" s="120">
        <f>SUM(지적공부등록지현황_시도별!E16,지적공부등록지현황_시도별!G16,지적공부등록지현황_시도별!I16,지적공부등록지현황_시도별!K16,지적공부등록지현황_시도별!M16,지적공부등록지현황_시도별!O16,지적공부등록지현황_시도별!Q16,지적공부등록지현황_시도별!S16,지적공부등록지현황_시도별!U16,지적공부등록지현황_시도별!W16,지적공부등록지현황_시도별!Y16,지적공부등록지현황_시도별!AA16,지적공부등록지현황_시도별!AC16,지적공부등록지현황_시도별!AE16,지적공부등록지현황_시도별!AG16,지적공부등록지현황_시도별!AI16,지적공부등록지현황_시도별!AK16,지적공부등록지현황_시도별!AM16,지적공부등록지현황_시도별!AO16,지적공부등록지현황_시도별!AQ16,지적공부등록지현황_시도별!AS16,지적공부등록지현황_시도별!AU16,지적공부등록지현황_시도별!AW16,지적공부등록지현황_시도별!AY16,지적공부등록지현황_시도별!BA16,지적공부등록지현황_시도별!BC16,지적공부등록지현황_시도별!BE16,지적공부등록지현황_시도별!BG16)</f>
        <v>3719219</v>
      </c>
      <c r="H61" s="108">
        <f t="shared" si="2"/>
        <v>0</v>
      </c>
      <c r="I61" s="109">
        <f t="shared" si="2"/>
        <v>0</v>
      </c>
    </row>
    <row r="62" spans="2:9" x14ac:dyDescent="0.15">
      <c r="B62" s="147" t="s">
        <v>130</v>
      </c>
      <c r="C62" s="148"/>
      <c r="D62" s="106">
        <f>지적공부등록지현황_시도별!B17</f>
        <v>8073175644.5</v>
      </c>
      <c r="E62" s="119">
        <f>지적공부등록지현황_시도별!C17</f>
        <v>3856901</v>
      </c>
      <c r="F62" s="107">
        <f>SUM(지적공부등록지현황_시도별!D17,지적공부등록지현황_시도별!F17,지적공부등록지현황_시도별!H17,지적공부등록지현황_시도별!J17,지적공부등록지현황_시도별!L17,지적공부등록지현황_시도별!N17,지적공부등록지현황_시도별!P17,지적공부등록지현황_시도별!R17,지적공부등록지현황_시도별!T17,지적공부등록지현황_시도별!V17,지적공부등록지현황_시도별!X17,지적공부등록지현황_시도별!Z17,지적공부등록지현황_시도별!AB17,지적공부등록지현황_시도별!AD17,지적공부등록지현황_시도별!AF17,지적공부등록지현황_시도별!AH17,지적공부등록지현황_시도별!AJ17,지적공부등록지현황_시도별!AL17,지적공부등록지현황_시도별!AN17,지적공부등록지현황_시도별!AP17,지적공부등록지현황_시도별!AR17,지적공부등록지현황_시도별!AT17,지적공부등록지현황_시도별!AV17,지적공부등록지현황_시도별!AX17,지적공부등록지현황_시도별!AZ17,지적공부등록지현황_시도별!BB17,지적공부등록지현황_시도별!BD17,지적공부등록지현황_시도별!BF17)</f>
        <v>8073175644.5</v>
      </c>
      <c r="G62" s="120">
        <f>SUM(지적공부등록지현황_시도별!E17,지적공부등록지현황_시도별!G17,지적공부등록지현황_시도별!I17,지적공부등록지현황_시도별!K17,지적공부등록지현황_시도별!M17,지적공부등록지현황_시도별!O17,지적공부등록지현황_시도별!Q17,지적공부등록지현황_시도별!S17,지적공부등록지현황_시도별!U17,지적공부등록지현황_시도별!W17,지적공부등록지현황_시도별!Y17,지적공부등록지현황_시도별!AA17,지적공부등록지현황_시도별!AC17,지적공부등록지현황_시도별!AE17,지적공부등록지현황_시도별!AG17,지적공부등록지현황_시도별!AI17,지적공부등록지현황_시도별!AK17,지적공부등록지현황_시도별!AM17,지적공부등록지현황_시도별!AO17,지적공부등록지현황_시도별!AQ17,지적공부등록지현황_시도별!AS17,지적공부등록지현황_시도별!AU17,지적공부등록지현황_시도별!AW17,지적공부등록지현황_시도별!AY17,지적공부등록지현황_시도별!BA17,지적공부등록지현황_시도별!BC17,지적공부등록지현황_시도별!BE17,지적공부등록지현황_시도별!BG17)</f>
        <v>3856901</v>
      </c>
      <c r="H62" s="108">
        <f t="shared" si="2"/>
        <v>0</v>
      </c>
      <c r="I62" s="109">
        <f t="shared" si="2"/>
        <v>0</v>
      </c>
    </row>
    <row r="63" spans="2:9" x14ac:dyDescent="0.15">
      <c r="B63" s="147" t="s">
        <v>131</v>
      </c>
      <c r="C63" s="148"/>
      <c r="D63" s="106">
        <f>지적공부등록지현황_시도별!B18</f>
        <v>12360515199.099998</v>
      </c>
      <c r="E63" s="119">
        <f>지적공부등록지현황_시도별!C18</f>
        <v>5882293</v>
      </c>
      <c r="F63" s="107">
        <f>SUM(지적공부등록지현황_시도별!D18,지적공부등록지현황_시도별!F18,지적공부등록지현황_시도별!H18,지적공부등록지현황_시도별!J18,지적공부등록지현황_시도별!L18,지적공부등록지현황_시도별!N18,지적공부등록지현황_시도별!P18,지적공부등록지현황_시도별!R18,지적공부등록지현황_시도별!T18,지적공부등록지현황_시도별!V18,지적공부등록지현황_시도별!X18,지적공부등록지현황_시도별!Z18,지적공부등록지현황_시도별!AB18,지적공부등록지현황_시도별!AD18,지적공부등록지현황_시도별!AF18,지적공부등록지현황_시도별!AH18,지적공부등록지현황_시도별!AJ18,지적공부등록지현황_시도별!AL18,지적공부등록지현황_시도별!AN18,지적공부등록지현황_시도별!AP18,지적공부등록지현황_시도별!AR18,지적공부등록지현황_시도별!AT18,지적공부등록지현황_시도별!AV18,지적공부등록지현황_시도별!AX18,지적공부등록지현황_시도별!AZ18,지적공부등록지현황_시도별!BB18,지적공부등록지현황_시도별!BD18,지적공부등록지현황_시도별!BF18)</f>
        <v>12360515199.1</v>
      </c>
      <c r="G63" s="120">
        <f>SUM(지적공부등록지현황_시도별!E18,지적공부등록지현황_시도별!G18,지적공부등록지현황_시도별!I18,지적공부등록지현황_시도별!K18,지적공부등록지현황_시도별!M18,지적공부등록지현황_시도별!O18,지적공부등록지현황_시도별!Q18,지적공부등록지현황_시도별!S18,지적공부등록지현황_시도별!U18,지적공부등록지현황_시도별!W18,지적공부등록지현황_시도별!Y18,지적공부등록지현황_시도별!AA18,지적공부등록지현황_시도별!AC18,지적공부등록지현황_시도별!AE18,지적공부등록지현황_시도별!AG18,지적공부등록지현황_시도별!AI18,지적공부등록지현황_시도별!AK18,지적공부등록지현황_시도별!AM18,지적공부등록지현황_시도별!AO18,지적공부등록지현황_시도별!AQ18,지적공부등록지현황_시도별!AS18,지적공부등록지현황_시도별!AU18,지적공부등록지현황_시도별!AW18,지적공부등록지현황_시도별!AY18,지적공부등록지현황_시도별!BA18,지적공부등록지현황_시도별!BC18,지적공부등록지현황_시도별!BE18,지적공부등록지현황_시도별!BG18)</f>
        <v>5882293</v>
      </c>
      <c r="H63" s="108">
        <f t="shared" si="2"/>
        <v>0</v>
      </c>
      <c r="I63" s="109">
        <f t="shared" si="2"/>
        <v>0</v>
      </c>
    </row>
    <row r="64" spans="2:9" x14ac:dyDescent="0.15">
      <c r="B64" s="147" t="s">
        <v>132</v>
      </c>
      <c r="C64" s="148"/>
      <c r="D64" s="106">
        <f>지적공부등록지현황_시도별!B19</f>
        <v>19036366822.900002</v>
      </c>
      <c r="E64" s="119">
        <f>지적공부등록지현황_시도별!C19</f>
        <v>5856002</v>
      </c>
      <c r="F64" s="107">
        <f>SUM(지적공부등록지현황_시도별!D19,지적공부등록지현황_시도별!F19,지적공부등록지현황_시도별!H19,지적공부등록지현황_시도별!J19,지적공부등록지현황_시도별!L19,지적공부등록지현황_시도별!N19,지적공부등록지현황_시도별!P19,지적공부등록지현황_시도별!R19,지적공부등록지현황_시도별!T19,지적공부등록지현황_시도별!V19,지적공부등록지현황_시도별!X19,지적공부등록지현황_시도별!Z19,지적공부등록지현황_시도별!AB19,지적공부등록지현황_시도별!AD19,지적공부등록지현황_시도별!AF19,지적공부등록지현황_시도별!AH19,지적공부등록지현황_시도별!AJ19,지적공부등록지현황_시도별!AL19,지적공부등록지현황_시도별!AN19,지적공부등록지현황_시도별!AP19,지적공부등록지현황_시도별!AR19,지적공부등록지현황_시도별!AT19,지적공부등록지현황_시도별!AV19,지적공부등록지현황_시도별!AX19,지적공부등록지현황_시도별!AZ19,지적공부등록지현황_시도별!BB19,지적공부등록지현황_시도별!BD19,지적공부등록지현황_시도별!BF19)</f>
        <v>19036366822.899998</v>
      </c>
      <c r="G64" s="120">
        <f>SUM(지적공부등록지현황_시도별!E19,지적공부등록지현황_시도별!G19,지적공부등록지현황_시도별!I19,지적공부등록지현황_시도별!K19,지적공부등록지현황_시도별!M19,지적공부등록지현황_시도별!O19,지적공부등록지현황_시도별!Q19,지적공부등록지현황_시도별!S19,지적공부등록지현황_시도별!U19,지적공부등록지현황_시도별!W19,지적공부등록지현황_시도별!Y19,지적공부등록지현황_시도별!AA19,지적공부등록지현황_시도별!AC19,지적공부등록지현황_시도별!AE19,지적공부등록지현황_시도별!AG19,지적공부등록지현황_시도별!AI19,지적공부등록지현황_시도별!AK19,지적공부등록지현황_시도별!AM19,지적공부등록지현황_시도별!AO19,지적공부등록지현황_시도별!AQ19,지적공부등록지현황_시도별!AS19,지적공부등록지현황_시도별!AU19,지적공부등록지현황_시도별!AW19,지적공부등록지현황_시도별!AY19,지적공부등록지현황_시도별!BA19,지적공부등록지현황_시도별!BC19,지적공부등록지현황_시도별!BE19,지적공부등록지현황_시도별!BG19)</f>
        <v>5856002</v>
      </c>
      <c r="H64" s="108">
        <f t="shared" si="2"/>
        <v>0</v>
      </c>
      <c r="I64" s="109">
        <f t="shared" si="2"/>
        <v>0</v>
      </c>
    </row>
    <row r="65" spans="1:9" x14ac:dyDescent="0.15">
      <c r="B65" s="147" t="s">
        <v>133</v>
      </c>
      <c r="C65" s="148"/>
      <c r="D65" s="106">
        <f>지적공부등록지현황_시도별!B20</f>
        <v>10541727510.299999</v>
      </c>
      <c r="E65" s="119">
        <f>지적공부등록지현황_시도별!C20</f>
        <v>4812882</v>
      </c>
      <c r="F65" s="107">
        <f>SUM(지적공부등록지현황_시도별!D20,지적공부등록지현황_시도별!F20,지적공부등록지현황_시도별!H20,지적공부등록지현황_시도별!J20,지적공부등록지현황_시도별!L20,지적공부등록지현황_시도별!N20,지적공부등록지현황_시도별!P20,지적공부등록지현황_시도별!R20,지적공부등록지현황_시도별!T20,지적공부등록지현황_시도별!V20,지적공부등록지현황_시도별!X20,지적공부등록지현황_시도별!Z20,지적공부등록지현황_시도별!AB20,지적공부등록지현황_시도별!AD20,지적공부등록지현황_시도별!AF20,지적공부등록지현황_시도별!AH20,지적공부등록지현황_시도별!AJ20,지적공부등록지현황_시도별!AL20,지적공부등록지현황_시도별!AN20,지적공부등록지현황_시도별!AP20,지적공부등록지현황_시도별!AR20,지적공부등록지현황_시도별!AT20,지적공부등록지현황_시도별!AV20,지적공부등록지현황_시도별!AX20,지적공부등록지현황_시도별!AZ20,지적공부등록지현황_시도별!BB20,지적공부등록지현황_시도별!BD20,지적공부등록지현황_시도별!BF20)</f>
        <v>10541727510.299995</v>
      </c>
      <c r="G65" s="120">
        <f>SUM(지적공부등록지현황_시도별!E20,지적공부등록지현황_시도별!G20,지적공부등록지현황_시도별!I20,지적공부등록지현황_시도별!K20,지적공부등록지현황_시도별!M20,지적공부등록지현황_시도별!O20,지적공부등록지현황_시도별!Q20,지적공부등록지현황_시도별!S20,지적공부등록지현황_시도별!U20,지적공부등록지현황_시도별!W20,지적공부등록지현황_시도별!Y20,지적공부등록지현황_시도별!AA20,지적공부등록지현황_시도별!AC20,지적공부등록지현황_시도별!AE20,지적공부등록지현황_시도별!AG20,지적공부등록지현황_시도별!AI20,지적공부등록지현황_시도별!AK20,지적공부등록지현황_시도별!AM20,지적공부등록지현황_시도별!AO20,지적공부등록지현황_시도별!AQ20,지적공부등록지현황_시도별!AS20,지적공부등록지현황_시도별!AU20,지적공부등록지현황_시도별!AW20,지적공부등록지현황_시도별!AY20,지적공부등록지현황_시도별!BA20,지적공부등록지현황_시도별!BC20,지적공부등록지현황_시도별!BE20,지적공부등록지현황_시도별!BG20)</f>
        <v>4812882</v>
      </c>
      <c r="H65" s="108">
        <f t="shared" si="2"/>
        <v>0</v>
      </c>
      <c r="I65" s="109">
        <f t="shared" si="2"/>
        <v>0</v>
      </c>
    </row>
    <row r="66" spans="1:9" ht="12.75" thickBot="1" x14ac:dyDescent="0.2">
      <c r="B66" s="149" t="s">
        <v>134</v>
      </c>
      <c r="C66" s="150"/>
      <c r="D66" s="106">
        <f>지적공부등록지현황_시도별!B21</f>
        <v>1850227675.1999998</v>
      </c>
      <c r="E66" s="119">
        <f>지적공부등록지현황_시도별!C21</f>
        <v>875585</v>
      </c>
      <c r="F66" s="107">
        <f>SUM(지적공부등록지현황_시도별!D21,지적공부등록지현황_시도별!F21,지적공부등록지현황_시도별!H21,지적공부등록지현황_시도별!J21,지적공부등록지현황_시도별!L21,지적공부등록지현황_시도별!N21,지적공부등록지현황_시도별!P21,지적공부등록지현황_시도별!R21,지적공부등록지현황_시도별!T21,지적공부등록지현황_시도별!V21,지적공부등록지현황_시도별!X21,지적공부등록지현황_시도별!Z21,지적공부등록지현황_시도별!AB21,지적공부등록지현황_시도별!AD21,지적공부등록지현황_시도별!AF21,지적공부등록지현황_시도별!AH21,지적공부등록지현황_시도별!AJ21,지적공부등록지현황_시도별!AL21,지적공부등록지현황_시도별!AN21,지적공부등록지현황_시도별!AP21,지적공부등록지현황_시도별!AR21,지적공부등록지현황_시도별!AT21,지적공부등록지현황_시도별!AV21,지적공부등록지현황_시도별!AX21,지적공부등록지현황_시도별!AZ21,지적공부등록지현황_시도별!BB21,지적공부등록지현황_시도별!BD21,지적공부등록지현황_시도별!BF21)</f>
        <v>1850227675.1999996</v>
      </c>
      <c r="G66" s="120">
        <f>SUM(지적공부등록지현황_시도별!E21,지적공부등록지현황_시도별!G21,지적공부등록지현황_시도별!I21,지적공부등록지현황_시도별!K21,지적공부등록지현황_시도별!M21,지적공부등록지현황_시도별!O21,지적공부등록지현황_시도별!Q21,지적공부등록지현황_시도별!S21,지적공부등록지현황_시도별!U21,지적공부등록지현황_시도별!W21,지적공부등록지현황_시도별!Y21,지적공부등록지현황_시도별!AA21,지적공부등록지현황_시도별!AC21,지적공부등록지현황_시도별!AE21,지적공부등록지현황_시도별!AG21,지적공부등록지현황_시도별!AI21,지적공부등록지현황_시도별!AK21,지적공부등록지현황_시도별!AM21,지적공부등록지현황_시도별!AO21,지적공부등록지현황_시도별!AQ21,지적공부등록지현황_시도별!AS21,지적공부등록지현황_시도별!AU21,지적공부등록지현황_시도별!AW21,지적공부등록지현황_시도별!AY21,지적공부등록지현황_시도별!BA21,지적공부등록지현황_시도별!BC21,지적공부등록지현황_시도별!BE21,지적공부등록지현황_시도별!BG21)</f>
        <v>875585</v>
      </c>
      <c r="H66" s="110">
        <f t="shared" si="2"/>
        <v>0</v>
      </c>
      <c r="I66" s="111">
        <f t="shared" si="2"/>
        <v>0</v>
      </c>
    </row>
    <row r="68" spans="1:9" ht="13.5" x14ac:dyDescent="0.15">
      <c r="A68" s="81" t="s">
        <v>135</v>
      </c>
      <c r="B68" s="81"/>
    </row>
    <row r="69" spans="1:9" ht="14.25" thickBot="1" x14ac:dyDescent="0.2">
      <c r="A69" s="81"/>
      <c r="B69" s="81" t="s">
        <v>136</v>
      </c>
    </row>
    <row r="70" spans="1:9" x14ac:dyDescent="0.15">
      <c r="B70" s="132" t="s">
        <v>102</v>
      </c>
      <c r="C70" s="133"/>
      <c r="D70" s="133" t="s">
        <v>137</v>
      </c>
      <c r="E70" s="133"/>
      <c r="F70" s="133" t="s">
        <v>104</v>
      </c>
      <c r="G70" s="133"/>
      <c r="H70" s="133" t="s">
        <v>105</v>
      </c>
      <c r="I70" s="136"/>
    </row>
    <row r="71" spans="1:9" ht="12.75" thickBot="1" x14ac:dyDescent="0.2">
      <c r="B71" s="134"/>
      <c r="C71" s="135"/>
      <c r="D71" s="84" t="s">
        <v>106</v>
      </c>
      <c r="E71" s="84" t="s">
        <v>107</v>
      </c>
      <c r="F71" s="84" t="s">
        <v>106</v>
      </c>
      <c r="G71" s="84" t="s">
        <v>107</v>
      </c>
      <c r="H71" s="84" t="s">
        <v>106</v>
      </c>
      <c r="I71" s="85" t="s">
        <v>107</v>
      </c>
    </row>
    <row r="72" spans="1:9" x14ac:dyDescent="0.15">
      <c r="B72" s="151" t="s">
        <v>104</v>
      </c>
      <c r="C72" s="152"/>
      <c r="D72" s="86">
        <f>소유구분별지적공부등록지현황!B4</f>
        <v>100443553474.5</v>
      </c>
      <c r="E72" s="116">
        <f>소유구분별지적공부등록지현황!C4</f>
        <v>39513579</v>
      </c>
      <c r="F72" s="88">
        <f>SUM(소유구분별지적공부등록지현황!D4,소유구분별지적공부등록지현황!F4,소유구분별지적공부등록지현황!H4,소유구분별지적공부등록지현황!J4,소유구분별지적공부등록지현황!L4,소유구분별지적공부등록지현황!N4,소유구분별지적공부등록지현황!P4,소유구분별지적공부등록지현황!R4,소유구분별지적공부등록지현황!T4)</f>
        <v>100443553474.49997</v>
      </c>
      <c r="G72" s="87">
        <f>SUM(소유구분별지적공부등록지현황!E4,소유구분별지적공부등록지현황!G4,소유구분별지적공부등록지현황!I4,소유구분별지적공부등록지현황!K4,소유구분별지적공부등록지현황!M4,소유구분별지적공부등록지현황!O4,소유구분별지적공부등록지현황!Q4,소유구분별지적공부등록지현황!S4,소유구분별지적공부등록지현황!U4)</f>
        <v>39513579</v>
      </c>
      <c r="H72" s="99">
        <f>D72-F72</f>
        <v>0</v>
      </c>
      <c r="I72" s="100">
        <f>E72-G72</f>
        <v>0</v>
      </c>
    </row>
    <row r="73" spans="1:9" x14ac:dyDescent="0.15">
      <c r="B73" s="137" t="s">
        <v>138</v>
      </c>
      <c r="C73" s="141"/>
      <c r="D73" s="86">
        <f>소유구분별지적공부등록지현황!B5</f>
        <v>605208148.60000002</v>
      </c>
      <c r="E73" s="116">
        <f>소유구분별지적공부등록지현황!C5</f>
        <v>912968</v>
      </c>
      <c r="F73" s="88">
        <f>SUM(소유구분별지적공부등록지현황!D5,소유구분별지적공부등록지현황!F5,소유구분별지적공부등록지현황!H5,소유구분별지적공부등록지현황!J5,소유구분별지적공부등록지현황!L5,소유구분별지적공부등록지현황!N5,소유구분별지적공부등록지현황!P5,소유구분별지적공부등록지현황!R5,소유구분별지적공부등록지현황!T5)</f>
        <v>605208148.60000002</v>
      </c>
      <c r="G73" s="87">
        <f>SUM(소유구분별지적공부등록지현황!E5,소유구분별지적공부등록지현황!G5,소유구분별지적공부등록지현황!I5,소유구분별지적공부등록지현황!K5,소유구분별지적공부등록지현황!M5,소유구분별지적공부등록지현황!O5,소유구분별지적공부등록지현황!Q5,소유구분별지적공부등록지현황!S5,소유구분별지적공부등록지현황!U5)</f>
        <v>912968</v>
      </c>
      <c r="H73" s="101">
        <f t="shared" ref="H73:I89" si="3">D73-F73</f>
        <v>0</v>
      </c>
      <c r="I73" s="102">
        <f t="shared" si="3"/>
        <v>0</v>
      </c>
    </row>
    <row r="74" spans="1:9" x14ac:dyDescent="0.15">
      <c r="B74" s="137" t="s">
        <v>139</v>
      </c>
      <c r="C74" s="141"/>
      <c r="D74" s="86">
        <f>소유구분별지적공부등록지현황!B6</f>
        <v>771325955.4000001</v>
      </c>
      <c r="E74" s="116">
        <f>소유구분별지적공부등록지현황!C6</f>
        <v>718509</v>
      </c>
      <c r="F74" s="88">
        <f>SUM(소유구분별지적공부등록지현황!D6,소유구분별지적공부등록지현황!F6,소유구분별지적공부등록지현황!H6,소유구분별지적공부등록지현황!J6,소유구분별지적공부등록지현황!L6,소유구분별지적공부등록지현황!N6,소유구분별지적공부등록지현황!P6,소유구분별지적공부등록지현황!R6,소유구분별지적공부등록지현황!T6)</f>
        <v>771325955.39999998</v>
      </c>
      <c r="G74" s="87">
        <f>SUM(소유구분별지적공부등록지현황!E6,소유구분별지적공부등록지현황!G6,소유구분별지적공부등록지현황!I6,소유구분별지적공부등록지현황!K6,소유구분별지적공부등록지현황!M6,소유구분별지적공부등록지현황!O6,소유구분별지적공부등록지현황!Q6,소유구분별지적공부등록지현황!S6,소유구분별지적공부등록지현황!U6)</f>
        <v>718509</v>
      </c>
      <c r="H74" s="101">
        <f t="shared" si="3"/>
        <v>0</v>
      </c>
      <c r="I74" s="102">
        <f t="shared" si="3"/>
        <v>0</v>
      </c>
    </row>
    <row r="75" spans="1:9" x14ac:dyDescent="0.15">
      <c r="B75" s="137" t="s">
        <v>140</v>
      </c>
      <c r="C75" s="141"/>
      <c r="D75" s="86">
        <f>소유구분별지적공부등록지현황!B7</f>
        <v>885222208.10000002</v>
      </c>
      <c r="E75" s="116">
        <f>소유구분별지적공부등록지현황!C7</f>
        <v>603279</v>
      </c>
      <c r="F75" s="88">
        <f>SUM(소유구분별지적공부등록지현황!D7,소유구분별지적공부등록지현황!F7,소유구분별지적공부등록지현황!H7,소유구분별지적공부등록지현황!J7,소유구분별지적공부등록지현황!L7,소유구분별지적공부등록지현황!N7,소유구분별지적공부등록지현황!P7,소유구분별지적공부등록지현황!R7,소유구분별지적공부등록지현황!T7)</f>
        <v>885222208.10000002</v>
      </c>
      <c r="G75" s="87">
        <f>SUM(소유구분별지적공부등록지현황!E7,소유구분별지적공부등록지현황!G7,소유구분별지적공부등록지현황!I7,소유구분별지적공부등록지현황!K7,소유구분별지적공부등록지현황!M7,소유구분별지적공부등록지현황!O7,소유구분별지적공부등록지현황!Q7,소유구분별지적공부등록지현황!S7,소유구분별지적공부등록지현황!U7)</f>
        <v>603279</v>
      </c>
      <c r="H75" s="101">
        <f t="shared" si="3"/>
        <v>0</v>
      </c>
      <c r="I75" s="102">
        <f t="shared" si="3"/>
        <v>0</v>
      </c>
    </row>
    <row r="76" spans="1:9" x14ac:dyDescent="0.15">
      <c r="B76" s="137" t="s">
        <v>141</v>
      </c>
      <c r="C76" s="141"/>
      <c r="D76" s="86">
        <f>소유구분별지적공부등록지현황!B8</f>
        <v>1067044880.6999999</v>
      </c>
      <c r="E76" s="116">
        <f>소유구분별지적공부등록지현황!C8</f>
        <v>670043</v>
      </c>
      <c r="F76" s="88">
        <f>SUM(소유구분별지적공부등록지현황!D8,소유구분별지적공부등록지현황!F8,소유구분별지적공부등록지현황!H8,소유구분별지적공부등록지현황!J8,소유구분별지적공부등록지현황!L8,소유구분별지적공부등록지현황!N8,소유구분별지적공부등록지현황!P8,소유구분별지적공부등록지현황!R8,소유구분별지적공부등록지현황!T8)</f>
        <v>1067044880.6999999</v>
      </c>
      <c r="G76" s="87">
        <f>SUM(소유구분별지적공부등록지현황!E8,소유구분별지적공부등록지현황!G8,소유구분별지적공부등록지현황!I8,소유구분별지적공부등록지현황!K8,소유구분별지적공부등록지현황!M8,소유구분별지적공부등록지현황!O8,소유구분별지적공부등록지현황!Q8,소유구분별지적공부등록지현황!S8,소유구분별지적공부등록지현황!U8)</f>
        <v>670043</v>
      </c>
      <c r="H76" s="101">
        <f t="shared" si="3"/>
        <v>0</v>
      </c>
      <c r="I76" s="102">
        <f t="shared" si="3"/>
        <v>0</v>
      </c>
    </row>
    <row r="77" spans="1:9" x14ac:dyDescent="0.15">
      <c r="B77" s="137" t="s">
        <v>122</v>
      </c>
      <c r="C77" s="141"/>
      <c r="D77" s="86">
        <f>소유구분별지적공부등록지현황!B9</f>
        <v>501024298.60000002</v>
      </c>
      <c r="E77" s="116">
        <f>소유구분별지적공부등록지현황!C9</f>
        <v>391283</v>
      </c>
      <c r="F77" s="88">
        <f>SUM(소유구분별지적공부등록지현황!D9,소유구분별지적공부등록지현황!F9,소유구분별지적공부등록지현황!H9,소유구분별지적공부등록지현황!J9,소유구분별지적공부등록지현황!L9,소유구분별지적공부등록지현황!N9,소유구분별지적공부등록지현황!P9,소유구분별지적공부등록지현황!R9,소유구분별지적공부등록지현황!T9)</f>
        <v>501024298.59999996</v>
      </c>
      <c r="G77" s="87">
        <f>SUM(소유구분별지적공부등록지현황!E9,소유구분별지적공부등록지현황!G9,소유구분별지적공부등록지현황!I9,소유구분별지적공부등록지현황!K9,소유구분별지적공부등록지현황!M9,소유구분별지적공부등록지현황!O9,소유구분별지적공부등록지현황!Q9,소유구분별지적공부등록지현황!S9,소유구분별지적공부등록지현황!U9)</f>
        <v>391283</v>
      </c>
      <c r="H77" s="101">
        <f t="shared" si="3"/>
        <v>0</v>
      </c>
      <c r="I77" s="102">
        <f t="shared" si="3"/>
        <v>0</v>
      </c>
    </row>
    <row r="78" spans="1:9" x14ac:dyDescent="0.15">
      <c r="B78" s="137" t="s">
        <v>142</v>
      </c>
      <c r="C78" s="141"/>
      <c r="D78" s="86">
        <f>소유구분별지적공부등록지현황!B10</f>
        <v>539668542.29999995</v>
      </c>
      <c r="E78" s="116">
        <f>소유구분별지적공부등록지현황!C10</f>
        <v>292871</v>
      </c>
      <c r="F78" s="88">
        <f>SUM(소유구분별지적공부등록지현황!D10,소유구분별지적공부등록지현황!F10,소유구분별지적공부등록지현황!H10,소유구분별지적공부등록지현황!J10,소유구분별지적공부등록지현황!L10,소유구분별지적공부등록지현황!N10,소유구분별지적공부등록지현황!P10,소유구분별지적공부등록지현황!R10,소유구분별지적공부등록지현황!T10)</f>
        <v>539668542.30000007</v>
      </c>
      <c r="G78" s="87">
        <f>SUM(소유구분별지적공부등록지현황!E10,소유구분별지적공부등록지현황!G10,소유구분별지적공부등록지현황!I10,소유구분별지적공부등록지현황!K10,소유구분별지적공부등록지현황!M10,소유구분별지적공부등록지현황!O10,소유구분별지적공부등록지현황!Q10,소유구분별지적공부등록지현황!S10,소유구분별지적공부등록지현황!U10)</f>
        <v>292871</v>
      </c>
      <c r="H78" s="101">
        <f t="shared" si="3"/>
        <v>0</v>
      </c>
      <c r="I78" s="102">
        <f t="shared" si="3"/>
        <v>0</v>
      </c>
    </row>
    <row r="79" spans="1:9" x14ac:dyDescent="0.15">
      <c r="B79" s="137" t="s">
        <v>124</v>
      </c>
      <c r="C79" s="141"/>
      <c r="D79" s="86">
        <f>소유구분별지적공부등록지현황!B11</f>
        <v>1062833506.3000001</v>
      </c>
      <c r="E79" s="116">
        <f>소유구분별지적공부등록지현황!C11</f>
        <v>504263</v>
      </c>
      <c r="F79" s="88">
        <f>SUM(소유구분별지적공부등록지현황!D11,소유구분별지적공부등록지현황!F11,소유구분별지적공부등록지현황!H11,소유구분별지적공부등록지현황!J11,소유구분별지적공부등록지현황!L11,소유구분별지적공부등록지현황!N11,소유구분별지적공부등록지현황!P11,소유구분별지적공부등록지현황!R11,소유구분별지적공부등록지현황!T11)</f>
        <v>1062833506.3</v>
      </c>
      <c r="G79" s="87">
        <f>SUM(소유구분별지적공부등록지현황!E11,소유구분별지적공부등록지현황!G11,소유구분별지적공부등록지현황!I11,소유구분별지적공부등록지현황!K11,소유구분별지적공부등록지현황!M11,소유구분별지적공부등록지현황!O11,소유구분별지적공부등록지현황!Q11,소유구분별지적공부등록지현황!S11,소유구분별지적공부등록지현황!U11)</f>
        <v>504263</v>
      </c>
      <c r="H79" s="101">
        <f t="shared" si="3"/>
        <v>0</v>
      </c>
      <c r="I79" s="102">
        <f t="shared" si="3"/>
        <v>0</v>
      </c>
    </row>
    <row r="80" spans="1:9" x14ac:dyDescent="0.15">
      <c r="B80" s="137" t="s">
        <v>125</v>
      </c>
      <c r="C80" s="141"/>
      <c r="D80" s="86">
        <f>소유구분별지적공부등록지현황!B12</f>
        <v>464918218.19999999</v>
      </c>
      <c r="E80" s="116">
        <f>소유구분별지적공부등록지현황!C12</f>
        <v>203249</v>
      </c>
      <c r="F80" s="88">
        <f>SUM(소유구분별지적공부등록지현황!D12,소유구분별지적공부등록지현황!F12,소유구분별지적공부등록지현황!H12,소유구분별지적공부등록지현황!J12,소유구분별지적공부등록지현황!L12,소유구분별지적공부등록지현황!N12,소유구분별지적공부등록지현황!P12,소유구분별지적공부등록지현황!R12,소유구분별지적공부등록지현황!T12)</f>
        <v>464918218.19999999</v>
      </c>
      <c r="G80" s="87">
        <f>SUM(소유구분별지적공부등록지현황!E12,소유구분별지적공부등록지현황!G12,소유구분별지적공부등록지현황!I12,소유구분별지적공부등록지현황!K12,소유구분별지적공부등록지현황!M12,소유구분별지적공부등록지현황!O12,소유구분별지적공부등록지현황!Q12,소유구분별지적공부등록지현황!S12,소유구분별지적공부등록지현황!U12)</f>
        <v>203249</v>
      </c>
      <c r="H80" s="101">
        <f t="shared" si="3"/>
        <v>0</v>
      </c>
      <c r="I80" s="102">
        <f t="shared" si="3"/>
        <v>0</v>
      </c>
    </row>
    <row r="81" spans="2:9" x14ac:dyDescent="0.15">
      <c r="B81" s="137" t="s">
        <v>143</v>
      </c>
      <c r="C81" s="141"/>
      <c r="D81" s="86">
        <f>소유구분별지적공부등록지현황!B13</f>
        <v>10199543631.300001</v>
      </c>
      <c r="E81" s="116">
        <f>소유구분별지적공부등록지현황!C13</f>
        <v>5131288</v>
      </c>
      <c r="F81" s="88">
        <f>SUM(소유구분별지적공부등록지현황!D13,소유구분별지적공부등록지현황!F13,소유구분별지적공부등록지현황!H13,소유구분별지적공부등록지현황!J13,소유구분별지적공부등록지현황!L13,소유구분별지적공부등록지현황!N13,소유구분별지적공부등록지현황!P13,소유구분별지적공부등록지현황!R13,소유구분별지적공부등록지현황!T13)</f>
        <v>10199543631.299999</v>
      </c>
      <c r="G81" s="87">
        <f>SUM(소유구분별지적공부등록지현황!E13,소유구분별지적공부등록지현황!G13,소유구분별지적공부등록지현황!I13,소유구분별지적공부등록지현황!K13,소유구분별지적공부등록지현황!M13,소유구분별지적공부등록지현황!O13,소유구분별지적공부등록지현황!Q13,소유구분별지적공부등록지현황!S13,소유구분별지적공부등록지현황!U13)</f>
        <v>5131288</v>
      </c>
      <c r="H81" s="101">
        <f t="shared" si="3"/>
        <v>0</v>
      </c>
      <c r="I81" s="102">
        <f t="shared" si="3"/>
        <v>0</v>
      </c>
    </row>
    <row r="82" spans="2:9" x14ac:dyDescent="0.15">
      <c r="B82" s="137" t="s">
        <v>144</v>
      </c>
      <c r="C82" s="141"/>
      <c r="D82" s="86">
        <f>소유구분별지적공부등록지현황!B14</f>
        <v>16830139322.500002</v>
      </c>
      <c r="E82" s="116">
        <f>소유구분별지적공부등록지현황!C14</f>
        <v>2706148</v>
      </c>
      <c r="F82" s="88">
        <f>SUM(소유구분별지적공부등록지현황!D14,소유구분별지적공부등록지현황!F14,소유구분별지적공부등록지현황!H14,소유구분별지적공부등록지현황!J14,소유구분별지적공부등록지현황!L14,소유구분별지적공부등록지현황!N14,소유구분별지적공부등록지현황!P14,소유구분별지적공부등록지현황!R14,소유구분별지적공부등록지현황!T14)</f>
        <v>16830139322.499998</v>
      </c>
      <c r="G82" s="87">
        <f>SUM(소유구분별지적공부등록지현황!E14,소유구분별지적공부등록지현황!G14,소유구분별지적공부등록지현황!I14,소유구분별지적공부등록지현황!K14,소유구분별지적공부등록지현황!M14,소유구분별지적공부등록지현황!O14,소유구분별지적공부등록지현황!Q14,소유구분별지적공부등록지현황!S14,소유구분별지적공부등록지현황!U14)</f>
        <v>2706148</v>
      </c>
      <c r="H82" s="101">
        <f t="shared" si="3"/>
        <v>0</v>
      </c>
      <c r="I82" s="102">
        <f t="shared" si="3"/>
        <v>0</v>
      </c>
    </row>
    <row r="83" spans="2:9" x14ac:dyDescent="0.15">
      <c r="B83" s="137" t="s">
        <v>145</v>
      </c>
      <c r="C83" s="141"/>
      <c r="D83" s="86">
        <f>소유구분별지적공부등록지현황!B15</f>
        <v>7407399438.5</v>
      </c>
      <c r="E83" s="116">
        <f>소유구분별지적공부등록지현황!C15</f>
        <v>2376796</v>
      </c>
      <c r="F83" s="88">
        <f>SUM(소유구분별지적공부등록지현황!D15,소유구분별지적공부등록지현황!F15,소유구분별지적공부등록지현황!H15,소유구분별지적공부등록지현황!J15,소유구분별지적공부등록지현황!L15,소유구분별지적공부등록지현황!N15,소유구분별지적공부등록지현황!P15,소유구분별지적공부등록지현황!R15,소유구분별지적공부등록지현황!T15)</f>
        <v>7407399438.4999971</v>
      </c>
      <c r="G83" s="87">
        <f>SUM(소유구분별지적공부등록지현황!E15,소유구분별지적공부등록지현황!G15,소유구분별지적공부등록지현황!I15,소유구분별지적공부등록지현황!K15,소유구분별지적공부등록지현황!M15,소유구분별지적공부등록지현황!O15,소유구분별지적공부등록지현황!Q15,소유구분별지적공부등록지현황!S15,소유구분별지적공부등록지현황!U15)</f>
        <v>2376796</v>
      </c>
      <c r="H83" s="101">
        <f t="shared" si="3"/>
        <v>0</v>
      </c>
      <c r="I83" s="102">
        <f t="shared" si="3"/>
        <v>0</v>
      </c>
    </row>
    <row r="84" spans="2:9" x14ac:dyDescent="0.15">
      <c r="B84" s="137" t="s">
        <v>146</v>
      </c>
      <c r="C84" s="141"/>
      <c r="D84" s="86">
        <f>소유구분별지적공부등록지현황!B16</f>
        <v>8247212471.999999</v>
      </c>
      <c r="E84" s="116">
        <f>소유구분별지적공부등록지현황!C16</f>
        <v>3719219</v>
      </c>
      <c r="F84" s="88">
        <f>SUM(소유구분별지적공부등록지현황!D16,소유구분별지적공부등록지현황!F16,소유구분별지적공부등록지현황!H16,소유구분별지적공부등록지현황!J16,소유구분별지적공부등록지현황!L16,소유구분별지적공부등록지현황!N16,소유구분별지적공부등록지현황!P16,소유구분별지적공부등록지현황!R16,소유구분별지적공부등록지현황!T16)</f>
        <v>8247212472.0000019</v>
      </c>
      <c r="G84" s="87">
        <f>SUM(소유구분별지적공부등록지현황!E16,소유구분별지적공부등록지현황!G16,소유구분별지적공부등록지현황!I16,소유구분별지적공부등록지현황!K16,소유구분별지적공부등록지현황!M16,소유구분별지적공부등록지현황!O16,소유구분별지적공부등록지현황!Q16,소유구분별지적공부등록지현황!S16,소유구분별지적공부등록지현황!U16)</f>
        <v>3719219</v>
      </c>
      <c r="H84" s="101">
        <f t="shared" si="3"/>
        <v>0</v>
      </c>
      <c r="I84" s="102">
        <f t="shared" si="3"/>
        <v>0</v>
      </c>
    </row>
    <row r="85" spans="2:9" x14ac:dyDescent="0.15">
      <c r="B85" s="137" t="s">
        <v>147</v>
      </c>
      <c r="C85" s="141"/>
      <c r="D85" s="86">
        <f>소유구분별지적공부등록지현황!B17</f>
        <v>8073175644.5</v>
      </c>
      <c r="E85" s="116">
        <f>소유구분별지적공부등록지현황!C17</f>
        <v>3856901</v>
      </c>
      <c r="F85" s="88">
        <f>SUM(소유구분별지적공부등록지현황!D17,소유구분별지적공부등록지현황!F17,소유구분별지적공부등록지현황!H17,소유구분별지적공부등록지현황!J17,소유구분별지적공부등록지현황!L17,소유구분별지적공부등록지현황!N17,소유구분별지적공부등록지현황!P17,소유구분별지적공부등록지현황!R17,소유구분별지적공부등록지현황!T17)</f>
        <v>8073175644.500001</v>
      </c>
      <c r="G85" s="87">
        <f>SUM(소유구분별지적공부등록지현황!E17,소유구분별지적공부등록지현황!G17,소유구분별지적공부등록지현황!I17,소유구분별지적공부등록지현황!K17,소유구분별지적공부등록지현황!M17,소유구분별지적공부등록지현황!O17,소유구분별지적공부등록지현황!Q17,소유구분별지적공부등록지현황!S17,소유구분별지적공부등록지현황!U17)</f>
        <v>3856901</v>
      </c>
      <c r="H85" s="101">
        <f t="shared" si="3"/>
        <v>0</v>
      </c>
      <c r="I85" s="102">
        <f t="shared" si="3"/>
        <v>0</v>
      </c>
    </row>
    <row r="86" spans="2:9" x14ac:dyDescent="0.15">
      <c r="B86" s="137" t="s">
        <v>148</v>
      </c>
      <c r="C86" s="141"/>
      <c r="D86" s="86">
        <f>소유구분별지적공부등록지현황!B18</f>
        <v>12360515199.099998</v>
      </c>
      <c r="E86" s="116">
        <f>소유구분별지적공부등록지현황!C18</f>
        <v>5882293</v>
      </c>
      <c r="F86" s="88">
        <f>SUM(소유구분별지적공부등록지현황!D18,소유구분별지적공부등록지현황!F18,소유구분별지적공부등록지현황!H18,소유구분별지적공부등록지현황!J18,소유구분별지적공부등록지현황!L18,소유구분별지적공부등록지현황!N18,소유구분별지적공부등록지현황!P18,소유구분별지적공부등록지현황!R18,소유구분별지적공부등록지현황!T18)</f>
        <v>12360515199.099998</v>
      </c>
      <c r="G86" s="87">
        <f>SUM(소유구분별지적공부등록지현황!E18,소유구분별지적공부등록지현황!G18,소유구분별지적공부등록지현황!I18,소유구분별지적공부등록지현황!K18,소유구분별지적공부등록지현황!M18,소유구분별지적공부등록지현황!O18,소유구분별지적공부등록지현황!Q18,소유구분별지적공부등록지현황!S18,소유구분별지적공부등록지현황!U18)</f>
        <v>5882293</v>
      </c>
      <c r="H86" s="101">
        <f t="shared" si="3"/>
        <v>0</v>
      </c>
      <c r="I86" s="102">
        <f t="shared" si="3"/>
        <v>0</v>
      </c>
    </row>
    <row r="87" spans="2:9" x14ac:dyDescent="0.15">
      <c r="B87" s="137" t="s">
        <v>149</v>
      </c>
      <c r="C87" s="141"/>
      <c r="D87" s="86">
        <f>소유구분별지적공부등록지현황!B19</f>
        <v>19036366822.900002</v>
      </c>
      <c r="E87" s="116">
        <f>소유구분별지적공부등록지현황!C19</f>
        <v>5856002</v>
      </c>
      <c r="F87" s="88">
        <f>SUM(소유구분별지적공부등록지현황!D19,소유구분별지적공부등록지현황!F19,소유구분별지적공부등록지현황!H19,소유구분별지적공부등록지현황!J19,소유구분별지적공부등록지현황!L19,소유구분별지적공부등록지현황!N19,소유구분별지적공부등록지현황!P19,소유구분별지적공부등록지현황!R19,소유구분별지적공부등록지현황!T19)</f>
        <v>19036366822.900002</v>
      </c>
      <c r="G87" s="87">
        <f>SUM(소유구분별지적공부등록지현황!E19,소유구분별지적공부등록지현황!G19,소유구분별지적공부등록지현황!I19,소유구분별지적공부등록지현황!K19,소유구분별지적공부등록지현황!M19,소유구분별지적공부등록지현황!O19,소유구분별지적공부등록지현황!Q19,소유구분별지적공부등록지현황!S19,소유구분별지적공부등록지현황!U19)</f>
        <v>5856002</v>
      </c>
      <c r="H87" s="101">
        <f t="shared" si="3"/>
        <v>0</v>
      </c>
      <c r="I87" s="102">
        <f t="shared" si="3"/>
        <v>0</v>
      </c>
    </row>
    <row r="88" spans="2:9" x14ac:dyDescent="0.15">
      <c r="B88" s="137" t="s">
        <v>150</v>
      </c>
      <c r="C88" s="141"/>
      <c r="D88" s="86">
        <f>소유구분별지적공부등록지현황!B20</f>
        <v>10541727510.299999</v>
      </c>
      <c r="E88" s="116">
        <f>소유구분별지적공부등록지현황!C20</f>
        <v>4812882</v>
      </c>
      <c r="F88" s="88">
        <f>SUM(소유구분별지적공부등록지현황!D20,소유구분별지적공부등록지현황!F20,소유구분별지적공부등록지현황!H20,소유구분별지적공부등록지현황!J20,소유구분별지적공부등록지현황!L20,소유구분별지적공부등록지현황!N20,소유구분별지적공부등록지현황!P20,소유구분별지적공부등록지현황!R20,소유구분별지적공부등록지현황!T20)</f>
        <v>10541727510.299999</v>
      </c>
      <c r="G88" s="87">
        <f>SUM(소유구분별지적공부등록지현황!E20,소유구분별지적공부등록지현황!G20,소유구분별지적공부등록지현황!I20,소유구분별지적공부등록지현황!K20,소유구분별지적공부등록지현황!M20,소유구분별지적공부등록지현황!O20,소유구분별지적공부등록지현황!Q20,소유구분별지적공부등록지현황!S20,소유구분별지적공부등록지현황!U20)</f>
        <v>4812882</v>
      </c>
      <c r="H88" s="101">
        <f t="shared" si="3"/>
        <v>0</v>
      </c>
      <c r="I88" s="102">
        <f t="shared" si="3"/>
        <v>0</v>
      </c>
    </row>
    <row r="89" spans="2:9" ht="12.75" thickBot="1" x14ac:dyDescent="0.2">
      <c r="B89" s="138" t="s">
        <v>151</v>
      </c>
      <c r="C89" s="142"/>
      <c r="D89" s="86">
        <f>소유구분별지적공부등록지현황!B21</f>
        <v>1850227675.1999998</v>
      </c>
      <c r="E89" s="116">
        <f>소유구분별지적공부등록지현황!C21</f>
        <v>875585</v>
      </c>
      <c r="F89" s="88">
        <f>SUM(소유구분별지적공부등록지현황!D21,소유구분별지적공부등록지현황!F21,소유구분별지적공부등록지현황!H21,소유구분별지적공부등록지현황!J21,소유구분별지적공부등록지현황!L21,소유구분별지적공부등록지현황!N21,소유구분별지적공부등록지현황!P21,소유구분별지적공부등록지현황!R21,소유구분별지적공부등록지현황!T21)</f>
        <v>1850227675.1999998</v>
      </c>
      <c r="G89" s="87">
        <f>SUM(소유구분별지적공부등록지현황!E21,소유구분별지적공부등록지현황!G21,소유구분별지적공부등록지현황!I21,소유구분별지적공부등록지현황!K21,소유구분별지적공부등록지현황!M21,소유구분별지적공부등록지현황!O21,소유구분별지적공부등록지현황!Q21,소유구분별지적공부등록지현황!S21,소유구분별지적공부등록지현황!U21)</f>
        <v>875585</v>
      </c>
      <c r="H89" s="103">
        <f t="shared" si="3"/>
        <v>0</v>
      </c>
      <c r="I89" s="104">
        <f t="shared" si="3"/>
        <v>0</v>
      </c>
    </row>
    <row r="91" spans="2:9" ht="14.25" thickBot="1" x14ac:dyDescent="0.2">
      <c r="B91" s="81" t="s">
        <v>152</v>
      </c>
    </row>
    <row r="92" spans="2:9" x14ac:dyDescent="0.15">
      <c r="B92" s="132" t="s">
        <v>153</v>
      </c>
      <c r="C92" s="136"/>
      <c r="D92" s="144" t="s">
        <v>154</v>
      </c>
      <c r="E92" s="133"/>
      <c r="F92" s="133" t="s">
        <v>155</v>
      </c>
      <c r="G92" s="133"/>
      <c r="H92" s="133" t="s">
        <v>156</v>
      </c>
      <c r="I92" s="136"/>
    </row>
    <row r="93" spans="2:9" ht="12.75" thickBot="1" x14ac:dyDescent="0.2">
      <c r="B93" s="134"/>
      <c r="C93" s="143"/>
      <c r="D93" s="105" t="s">
        <v>157</v>
      </c>
      <c r="E93" s="84" t="s">
        <v>158</v>
      </c>
      <c r="F93" s="84" t="s">
        <v>157</v>
      </c>
      <c r="G93" s="84" t="s">
        <v>158</v>
      </c>
      <c r="H93" s="84" t="s">
        <v>157</v>
      </c>
      <c r="I93" s="85" t="s">
        <v>158</v>
      </c>
    </row>
    <row r="94" spans="2:9" x14ac:dyDescent="0.15">
      <c r="B94" s="137" t="s">
        <v>159</v>
      </c>
      <c r="C94" s="141"/>
      <c r="D94" s="90">
        <f>지적공부등록현황_총괄!D24</f>
        <v>50184137081.600006</v>
      </c>
      <c r="E94" s="117">
        <f>지적공부등록현황_총괄!E24</f>
        <v>24911330</v>
      </c>
      <c r="F94" s="92">
        <f>소유구분별지적공부등록지현황!D4</f>
        <v>50184137081.599998</v>
      </c>
      <c r="G94" s="91">
        <f>소유구분별지적공부등록지현황!E4</f>
        <v>24911330</v>
      </c>
      <c r="H94" s="112">
        <f t="shared" ref="H94:I103" si="4">D94-F94</f>
        <v>0</v>
      </c>
      <c r="I94" s="113">
        <f t="shared" si="4"/>
        <v>0</v>
      </c>
    </row>
    <row r="95" spans="2:9" x14ac:dyDescent="0.15">
      <c r="B95" s="137" t="s">
        <v>160</v>
      </c>
      <c r="C95" s="141"/>
      <c r="D95" s="90">
        <f>지적공부등록현황_총괄!D25</f>
        <v>25570514667.700001</v>
      </c>
      <c r="E95" s="117">
        <f>지적공부등록현황_총괄!E25</f>
        <v>6012547</v>
      </c>
      <c r="F95" s="92">
        <f>소유구분별지적공부등록지현황!F4</f>
        <v>25570514667.699997</v>
      </c>
      <c r="G95" s="91">
        <f>소유구분별지적공부등록지현황!G4</f>
        <v>6012547</v>
      </c>
      <c r="H95" s="112">
        <f t="shared" si="4"/>
        <v>0</v>
      </c>
      <c r="I95" s="113">
        <f t="shared" si="4"/>
        <v>0</v>
      </c>
    </row>
    <row r="96" spans="2:9" x14ac:dyDescent="0.15">
      <c r="B96" s="153" t="s">
        <v>161</v>
      </c>
      <c r="C96" s="154"/>
      <c r="D96" s="90">
        <f>지적공부등록현황_총괄!D26</f>
        <v>2883149172.0999999</v>
      </c>
      <c r="E96" s="117">
        <f>지적공부등록현황_총괄!E26</f>
        <v>1209291</v>
      </c>
      <c r="F96" s="92">
        <f>소유구분별지적공부등록지현황!H4</f>
        <v>2883149172.0999999</v>
      </c>
      <c r="G96" s="91">
        <f>소유구분별지적공부등록지현황!I4</f>
        <v>1209291</v>
      </c>
      <c r="H96" s="112">
        <f t="shared" si="4"/>
        <v>0</v>
      </c>
      <c r="I96" s="113">
        <f t="shared" si="4"/>
        <v>0</v>
      </c>
    </row>
    <row r="97" spans="1:9" x14ac:dyDescent="0.15">
      <c r="B97" s="153" t="s">
        <v>162</v>
      </c>
      <c r="C97" s="154"/>
      <c r="D97" s="90">
        <f>지적공부등록현황_총괄!D27</f>
        <v>5543142535.3999996</v>
      </c>
      <c r="E97" s="117">
        <f>지적공부등록현황_총괄!E27</f>
        <v>4055465</v>
      </c>
      <c r="F97" s="92">
        <f>소유구분별지적공부등록지현황!J4</f>
        <v>5543142535.4000006</v>
      </c>
      <c r="G97" s="91">
        <f>소유구분별지적공부등록지현황!K4</f>
        <v>4055465</v>
      </c>
      <c r="H97" s="112">
        <f t="shared" si="4"/>
        <v>0</v>
      </c>
      <c r="I97" s="113">
        <f t="shared" si="4"/>
        <v>0</v>
      </c>
    </row>
    <row r="98" spans="1:9" x14ac:dyDescent="0.15">
      <c r="B98" s="153" t="s">
        <v>163</v>
      </c>
      <c r="C98" s="154"/>
      <c r="D98" s="90">
        <f>지적공부등록현황_총괄!D28</f>
        <v>7497580362.3999996</v>
      </c>
      <c r="E98" s="117">
        <f>지적공부등록현황_총괄!E28</f>
        <v>2268522</v>
      </c>
      <c r="F98" s="92">
        <f>소유구분별지적공부등록지현황!L4</f>
        <v>7497580362.3999996</v>
      </c>
      <c r="G98" s="91">
        <f>소유구분별지적공부등록지현황!M4</f>
        <v>2268522</v>
      </c>
      <c r="H98" s="112">
        <f t="shared" si="4"/>
        <v>0</v>
      </c>
      <c r="I98" s="113">
        <f t="shared" si="4"/>
        <v>0</v>
      </c>
    </row>
    <row r="99" spans="1:9" x14ac:dyDescent="0.15">
      <c r="B99" s="153" t="s">
        <v>164</v>
      </c>
      <c r="C99" s="154"/>
      <c r="D99" s="90">
        <f>지적공부등록현황_총괄!D29</f>
        <v>6627221728.6999998</v>
      </c>
      <c r="E99" s="117">
        <f>지적공부등록현황_총괄!E29</f>
        <v>666801</v>
      </c>
      <c r="F99" s="92">
        <f>소유구분별지적공부등록지현황!N4</f>
        <v>6627221728.7000008</v>
      </c>
      <c r="G99" s="91">
        <f>소유구분별지적공부등록지현황!O4</f>
        <v>666801</v>
      </c>
      <c r="H99" s="112">
        <f t="shared" si="4"/>
        <v>0</v>
      </c>
      <c r="I99" s="113">
        <f t="shared" si="4"/>
        <v>0</v>
      </c>
    </row>
    <row r="100" spans="1:9" x14ac:dyDescent="0.15">
      <c r="B100" s="153" t="s">
        <v>98</v>
      </c>
      <c r="C100" s="154"/>
      <c r="D100" s="90">
        <f>지적공부등록현황_총괄!D30</f>
        <v>1092069053.7</v>
      </c>
      <c r="E100" s="117">
        <f>지적공부등록현황_총괄!E30</f>
        <v>113347</v>
      </c>
      <c r="F100" s="92">
        <f>소유구분별지적공부등록지현황!P4</f>
        <v>1092069053.7</v>
      </c>
      <c r="G100" s="91">
        <f>소유구분별지적공부등록지현황!Q4</f>
        <v>113347</v>
      </c>
      <c r="H100" s="112">
        <f t="shared" si="4"/>
        <v>0</v>
      </c>
      <c r="I100" s="113">
        <f t="shared" si="4"/>
        <v>0</v>
      </c>
    </row>
    <row r="101" spans="1:9" x14ac:dyDescent="0.15">
      <c r="B101" s="137" t="s">
        <v>165</v>
      </c>
      <c r="C101" s="141"/>
      <c r="D101" s="90">
        <f>지적공부등록현황_총괄!D31</f>
        <v>733622790.39999998</v>
      </c>
      <c r="E101" s="117">
        <f>지적공부등록현황_총괄!E31</f>
        <v>155391</v>
      </c>
      <c r="F101" s="92">
        <f>소유구분별지적공부등록지현황!R4</f>
        <v>733622790.39999998</v>
      </c>
      <c r="G101" s="91">
        <f>소유구분별지적공부등록지현황!S4</f>
        <v>155391</v>
      </c>
      <c r="H101" s="112">
        <f t="shared" si="4"/>
        <v>0</v>
      </c>
      <c r="I101" s="113">
        <f t="shared" si="4"/>
        <v>0</v>
      </c>
    </row>
    <row r="102" spans="1:9" x14ac:dyDescent="0.15">
      <c r="B102" s="137" t="s">
        <v>294</v>
      </c>
      <c r="C102" s="141"/>
      <c r="D102" s="90">
        <f>지적공부등록현황_총괄!D32</f>
        <v>312116082.5</v>
      </c>
      <c r="E102" s="117">
        <f>지적공부등록현황_총괄!E32</f>
        <v>120885</v>
      </c>
      <c r="F102" s="92">
        <f>소유구분별지적공부등록지현황!T4</f>
        <v>312116082.5</v>
      </c>
      <c r="G102" s="91">
        <f>소유구분별지적공부등록지현황!U4</f>
        <v>120885</v>
      </c>
      <c r="H102" s="112">
        <f t="shared" si="4"/>
        <v>0</v>
      </c>
      <c r="I102" s="113">
        <f t="shared" si="4"/>
        <v>0</v>
      </c>
    </row>
    <row r="103" spans="1:9" ht="12.75" thickBot="1" x14ac:dyDescent="0.2">
      <c r="B103" s="138" t="s">
        <v>110</v>
      </c>
      <c r="C103" s="142"/>
      <c r="D103" s="90">
        <f>지적공부등록현황_총괄!D33</f>
        <v>100443553474.49998</v>
      </c>
      <c r="E103" s="117">
        <f>지적공부등록현황_총괄!E33</f>
        <v>39513579</v>
      </c>
      <c r="F103" s="92">
        <f>소유구분별지적공부등록지현황!B4</f>
        <v>100443553474.5</v>
      </c>
      <c r="G103" s="91">
        <f>소유구분별지적공부등록지현황!C4</f>
        <v>39513579</v>
      </c>
      <c r="H103" s="114">
        <f t="shared" si="4"/>
        <v>0</v>
      </c>
      <c r="I103" s="115">
        <f t="shared" si="4"/>
        <v>0</v>
      </c>
    </row>
    <row r="105" spans="1:9" ht="14.25" thickBot="1" x14ac:dyDescent="0.2">
      <c r="A105" s="81"/>
      <c r="B105" s="81" t="s">
        <v>166</v>
      </c>
    </row>
    <row r="106" spans="1:9" x14ac:dyDescent="0.15">
      <c r="B106" s="132" t="s">
        <v>167</v>
      </c>
      <c r="C106" s="133"/>
      <c r="D106" s="133" t="s">
        <v>168</v>
      </c>
      <c r="E106" s="133"/>
      <c r="F106" s="133" t="s">
        <v>169</v>
      </c>
      <c r="G106" s="133"/>
      <c r="H106" s="133" t="s">
        <v>170</v>
      </c>
      <c r="I106" s="136"/>
    </row>
    <row r="107" spans="1:9" ht="12.75" thickBot="1" x14ac:dyDescent="0.2">
      <c r="B107" s="134"/>
      <c r="C107" s="135"/>
      <c r="D107" s="84" t="s">
        <v>171</v>
      </c>
      <c r="E107" s="84" t="s">
        <v>172</v>
      </c>
      <c r="F107" s="84" t="s">
        <v>171</v>
      </c>
      <c r="G107" s="84" t="s">
        <v>172</v>
      </c>
      <c r="H107" s="84" t="s">
        <v>171</v>
      </c>
      <c r="I107" s="85" t="s">
        <v>172</v>
      </c>
    </row>
    <row r="108" spans="1:9" x14ac:dyDescent="0.15">
      <c r="B108" s="151" t="s">
        <v>173</v>
      </c>
      <c r="C108" s="152"/>
      <c r="D108" s="86">
        <f>지적공부등록지현황_시도별!B4</f>
        <v>100443553474.5</v>
      </c>
      <c r="E108" s="116">
        <f>지적공부등록지현황_시도별!C4</f>
        <v>39513579</v>
      </c>
      <c r="F108" s="88">
        <f>소유구분별지적공부등록지현황!B4</f>
        <v>100443553474.5</v>
      </c>
      <c r="G108" s="87">
        <f>소유구분별지적공부등록지현황!C4</f>
        <v>39513579</v>
      </c>
      <c r="H108" s="99">
        <f>D108-F108</f>
        <v>0</v>
      </c>
      <c r="I108" s="100">
        <f>E108-G108</f>
        <v>0</v>
      </c>
    </row>
    <row r="109" spans="1:9" x14ac:dyDescent="0.15">
      <c r="B109" s="137" t="s">
        <v>174</v>
      </c>
      <c r="C109" s="141"/>
      <c r="D109" s="86">
        <f>지적공부등록지현황_시도별!B5</f>
        <v>605208148.60000002</v>
      </c>
      <c r="E109" s="116">
        <f>지적공부등록지현황_시도별!C5</f>
        <v>912968</v>
      </c>
      <c r="F109" s="88">
        <f>소유구분별지적공부등록지현황!B5</f>
        <v>605208148.60000002</v>
      </c>
      <c r="G109" s="87">
        <f>소유구분별지적공부등록지현황!C5</f>
        <v>912968</v>
      </c>
      <c r="H109" s="101">
        <f t="shared" ref="H109:I125" si="5">D109-F109</f>
        <v>0</v>
      </c>
      <c r="I109" s="102">
        <f t="shared" si="5"/>
        <v>0</v>
      </c>
    </row>
    <row r="110" spans="1:9" x14ac:dyDescent="0.15">
      <c r="B110" s="137" t="s">
        <v>175</v>
      </c>
      <c r="C110" s="141"/>
      <c r="D110" s="86">
        <f>지적공부등록지현황_시도별!B6</f>
        <v>771325955.4000001</v>
      </c>
      <c r="E110" s="116">
        <f>지적공부등록지현황_시도별!C6</f>
        <v>718509</v>
      </c>
      <c r="F110" s="88">
        <f>소유구분별지적공부등록지현황!B6</f>
        <v>771325955.4000001</v>
      </c>
      <c r="G110" s="87">
        <f>소유구분별지적공부등록지현황!C6</f>
        <v>718509</v>
      </c>
      <c r="H110" s="101">
        <f t="shared" si="5"/>
        <v>0</v>
      </c>
      <c r="I110" s="102">
        <f t="shared" si="5"/>
        <v>0</v>
      </c>
    </row>
    <row r="111" spans="1:9" x14ac:dyDescent="0.15">
      <c r="B111" s="137" t="s">
        <v>176</v>
      </c>
      <c r="C111" s="141"/>
      <c r="D111" s="86">
        <f>지적공부등록지현황_시도별!B7</f>
        <v>885222208.10000002</v>
      </c>
      <c r="E111" s="116">
        <f>지적공부등록지현황_시도별!C7</f>
        <v>603279</v>
      </c>
      <c r="F111" s="88">
        <f>소유구분별지적공부등록지현황!B7</f>
        <v>885222208.10000002</v>
      </c>
      <c r="G111" s="87">
        <f>소유구분별지적공부등록지현황!C7</f>
        <v>603279</v>
      </c>
      <c r="H111" s="101">
        <f t="shared" si="5"/>
        <v>0</v>
      </c>
      <c r="I111" s="102">
        <f t="shared" si="5"/>
        <v>0</v>
      </c>
    </row>
    <row r="112" spans="1:9" x14ac:dyDescent="0.15">
      <c r="B112" s="137" t="s">
        <v>177</v>
      </c>
      <c r="C112" s="141"/>
      <c r="D112" s="86">
        <f>지적공부등록지현황_시도별!B8</f>
        <v>1067044880.6999999</v>
      </c>
      <c r="E112" s="116">
        <f>지적공부등록지현황_시도별!C8</f>
        <v>670043</v>
      </c>
      <c r="F112" s="88">
        <f>소유구분별지적공부등록지현황!B8</f>
        <v>1067044880.6999999</v>
      </c>
      <c r="G112" s="87">
        <f>소유구분별지적공부등록지현황!C8</f>
        <v>670043</v>
      </c>
      <c r="H112" s="101">
        <f t="shared" si="5"/>
        <v>0</v>
      </c>
      <c r="I112" s="102">
        <f t="shared" si="5"/>
        <v>0</v>
      </c>
    </row>
    <row r="113" spans="2:9" x14ac:dyDescent="0.15">
      <c r="B113" s="137" t="s">
        <v>178</v>
      </c>
      <c r="C113" s="141"/>
      <c r="D113" s="86">
        <f>지적공부등록지현황_시도별!B9</f>
        <v>501024298.60000002</v>
      </c>
      <c r="E113" s="116">
        <f>지적공부등록지현황_시도별!C9</f>
        <v>391283</v>
      </c>
      <c r="F113" s="88">
        <f>소유구분별지적공부등록지현황!B9</f>
        <v>501024298.60000002</v>
      </c>
      <c r="G113" s="87">
        <f>소유구분별지적공부등록지현황!C9</f>
        <v>391283</v>
      </c>
      <c r="H113" s="101">
        <f t="shared" si="5"/>
        <v>0</v>
      </c>
      <c r="I113" s="102">
        <f t="shared" si="5"/>
        <v>0</v>
      </c>
    </row>
    <row r="114" spans="2:9" x14ac:dyDescent="0.15">
      <c r="B114" s="137" t="s">
        <v>142</v>
      </c>
      <c r="C114" s="141"/>
      <c r="D114" s="86">
        <f>지적공부등록지현황_시도별!B10</f>
        <v>539668542.29999995</v>
      </c>
      <c r="E114" s="116">
        <f>지적공부등록지현황_시도별!C10</f>
        <v>292871</v>
      </c>
      <c r="F114" s="88">
        <f>소유구분별지적공부등록지현황!B10</f>
        <v>539668542.29999995</v>
      </c>
      <c r="G114" s="87">
        <f>소유구분별지적공부등록지현황!C10</f>
        <v>292871</v>
      </c>
      <c r="H114" s="101">
        <f t="shared" si="5"/>
        <v>0</v>
      </c>
      <c r="I114" s="102">
        <f t="shared" si="5"/>
        <v>0</v>
      </c>
    </row>
    <row r="115" spans="2:9" x14ac:dyDescent="0.15">
      <c r="B115" s="137" t="s">
        <v>124</v>
      </c>
      <c r="C115" s="141"/>
      <c r="D115" s="86">
        <f>지적공부등록지현황_시도별!B11</f>
        <v>1062833506.3000001</v>
      </c>
      <c r="E115" s="116">
        <f>지적공부등록지현황_시도별!C11</f>
        <v>504263</v>
      </c>
      <c r="F115" s="88">
        <f>소유구분별지적공부등록지현황!B11</f>
        <v>1062833506.3000001</v>
      </c>
      <c r="G115" s="87">
        <f>소유구분별지적공부등록지현황!C11</f>
        <v>504263</v>
      </c>
      <c r="H115" s="101">
        <f t="shared" si="5"/>
        <v>0</v>
      </c>
      <c r="I115" s="102">
        <f t="shared" si="5"/>
        <v>0</v>
      </c>
    </row>
    <row r="116" spans="2:9" x14ac:dyDescent="0.15">
      <c r="B116" s="137" t="s">
        <v>179</v>
      </c>
      <c r="C116" s="141"/>
      <c r="D116" s="86">
        <f>지적공부등록지현황_시도별!B12</f>
        <v>464918218.19999999</v>
      </c>
      <c r="E116" s="116">
        <f>지적공부등록지현황_시도별!C12</f>
        <v>203249</v>
      </c>
      <c r="F116" s="88">
        <f>소유구분별지적공부등록지현황!B12</f>
        <v>464918218.19999999</v>
      </c>
      <c r="G116" s="87">
        <f>소유구분별지적공부등록지현황!C12</f>
        <v>203249</v>
      </c>
      <c r="H116" s="101">
        <f t="shared" si="5"/>
        <v>0</v>
      </c>
      <c r="I116" s="102">
        <f t="shared" si="5"/>
        <v>0</v>
      </c>
    </row>
    <row r="117" spans="2:9" x14ac:dyDescent="0.15">
      <c r="B117" s="137" t="s">
        <v>180</v>
      </c>
      <c r="C117" s="141"/>
      <c r="D117" s="86">
        <f>지적공부등록지현황_시도별!B13</f>
        <v>10199543631.300001</v>
      </c>
      <c r="E117" s="116">
        <f>지적공부등록지현황_시도별!C13</f>
        <v>5131288</v>
      </c>
      <c r="F117" s="88">
        <f>소유구분별지적공부등록지현황!B13</f>
        <v>10199543631.300001</v>
      </c>
      <c r="G117" s="87">
        <f>소유구분별지적공부등록지현황!C13</f>
        <v>5131288</v>
      </c>
      <c r="H117" s="101">
        <f t="shared" si="5"/>
        <v>0</v>
      </c>
      <c r="I117" s="102">
        <f t="shared" si="5"/>
        <v>0</v>
      </c>
    </row>
    <row r="118" spans="2:9" x14ac:dyDescent="0.15">
      <c r="B118" s="137" t="s">
        <v>181</v>
      </c>
      <c r="C118" s="141"/>
      <c r="D118" s="86">
        <f>지적공부등록지현황_시도별!B14</f>
        <v>16830139322.500002</v>
      </c>
      <c r="E118" s="116">
        <f>지적공부등록지현황_시도별!C14</f>
        <v>2706148</v>
      </c>
      <c r="F118" s="88">
        <f>소유구분별지적공부등록지현황!B14</f>
        <v>16830139322.500002</v>
      </c>
      <c r="G118" s="87">
        <f>소유구분별지적공부등록지현황!C14</f>
        <v>2706148</v>
      </c>
      <c r="H118" s="101">
        <f t="shared" si="5"/>
        <v>0</v>
      </c>
      <c r="I118" s="102">
        <f t="shared" si="5"/>
        <v>0</v>
      </c>
    </row>
    <row r="119" spans="2:9" x14ac:dyDescent="0.15">
      <c r="B119" s="137" t="s">
        <v>182</v>
      </c>
      <c r="C119" s="141"/>
      <c r="D119" s="86">
        <f>지적공부등록지현황_시도별!B15</f>
        <v>7407399438.5</v>
      </c>
      <c r="E119" s="116">
        <f>지적공부등록지현황_시도별!C15</f>
        <v>2376796</v>
      </c>
      <c r="F119" s="88">
        <f>소유구분별지적공부등록지현황!B15</f>
        <v>7407399438.5</v>
      </c>
      <c r="G119" s="87">
        <f>소유구분별지적공부등록지현황!C15</f>
        <v>2376796</v>
      </c>
      <c r="H119" s="101">
        <f t="shared" si="5"/>
        <v>0</v>
      </c>
      <c r="I119" s="102">
        <f t="shared" si="5"/>
        <v>0</v>
      </c>
    </row>
    <row r="120" spans="2:9" x14ac:dyDescent="0.15">
      <c r="B120" s="137" t="s">
        <v>183</v>
      </c>
      <c r="C120" s="141"/>
      <c r="D120" s="86">
        <f>지적공부등록지현황_시도별!B16</f>
        <v>8247212471.999999</v>
      </c>
      <c r="E120" s="116">
        <f>지적공부등록지현황_시도별!C16</f>
        <v>3719219</v>
      </c>
      <c r="F120" s="88">
        <f>소유구분별지적공부등록지현황!B16</f>
        <v>8247212471.999999</v>
      </c>
      <c r="G120" s="87">
        <f>소유구분별지적공부등록지현황!C16</f>
        <v>3719219</v>
      </c>
      <c r="H120" s="101">
        <f t="shared" si="5"/>
        <v>0</v>
      </c>
      <c r="I120" s="102">
        <f t="shared" si="5"/>
        <v>0</v>
      </c>
    </row>
    <row r="121" spans="2:9" x14ac:dyDescent="0.15">
      <c r="B121" s="137" t="s">
        <v>147</v>
      </c>
      <c r="C121" s="141"/>
      <c r="D121" s="86">
        <f>지적공부등록지현황_시도별!B17</f>
        <v>8073175644.5</v>
      </c>
      <c r="E121" s="116">
        <f>지적공부등록지현황_시도별!C17</f>
        <v>3856901</v>
      </c>
      <c r="F121" s="88">
        <f>소유구분별지적공부등록지현황!B17</f>
        <v>8073175644.5</v>
      </c>
      <c r="G121" s="87">
        <f>소유구분별지적공부등록지현황!C17</f>
        <v>3856901</v>
      </c>
      <c r="H121" s="101">
        <f t="shared" si="5"/>
        <v>0</v>
      </c>
      <c r="I121" s="102">
        <f t="shared" si="5"/>
        <v>0</v>
      </c>
    </row>
    <row r="122" spans="2:9" x14ac:dyDescent="0.15">
      <c r="B122" s="137" t="s">
        <v>131</v>
      </c>
      <c r="C122" s="141"/>
      <c r="D122" s="86">
        <f>지적공부등록지현황_시도별!B18</f>
        <v>12360515199.099998</v>
      </c>
      <c r="E122" s="116">
        <f>지적공부등록지현황_시도별!C18</f>
        <v>5882293</v>
      </c>
      <c r="F122" s="88">
        <f>소유구분별지적공부등록지현황!B18</f>
        <v>12360515199.099998</v>
      </c>
      <c r="G122" s="87">
        <f>소유구분별지적공부등록지현황!C18</f>
        <v>5882293</v>
      </c>
      <c r="H122" s="101">
        <f t="shared" si="5"/>
        <v>0</v>
      </c>
      <c r="I122" s="102">
        <f t="shared" si="5"/>
        <v>0</v>
      </c>
    </row>
    <row r="123" spans="2:9" x14ac:dyDescent="0.15">
      <c r="B123" s="137" t="s">
        <v>149</v>
      </c>
      <c r="C123" s="141"/>
      <c r="D123" s="86">
        <f>지적공부등록지현황_시도별!B19</f>
        <v>19036366822.900002</v>
      </c>
      <c r="E123" s="116">
        <f>지적공부등록지현황_시도별!C19</f>
        <v>5856002</v>
      </c>
      <c r="F123" s="88">
        <f>소유구분별지적공부등록지현황!B19</f>
        <v>19036366822.900002</v>
      </c>
      <c r="G123" s="87">
        <f>소유구분별지적공부등록지현황!C19</f>
        <v>5856002</v>
      </c>
      <c r="H123" s="101">
        <f t="shared" si="5"/>
        <v>0</v>
      </c>
      <c r="I123" s="102">
        <f t="shared" si="5"/>
        <v>0</v>
      </c>
    </row>
    <row r="124" spans="2:9" x14ac:dyDescent="0.15">
      <c r="B124" s="137" t="s">
        <v>184</v>
      </c>
      <c r="C124" s="141"/>
      <c r="D124" s="86">
        <f>지적공부등록지현황_시도별!B20</f>
        <v>10541727510.299999</v>
      </c>
      <c r="E124" s="116">
        <f>지적공부등록지현황_시도별!C20</f>
        <v>4812882</v>
      </c>
      <c r="F124" s="88">
        <f>소유구분별지적공부등록지현황!B20</f>
        <v>10541727510.299999</v>
      </c>
      <c r="G124" s="87">
        <f>소유구분별지적공부등록지현황!C20</f>
        <v>4812882</v>
      </c>
      <c r="H124" s="101">
        <f t="shared" si="5"/>
        <v>0</v>
      </c>
      <c r="I124" s="102">
        <f t="shared" si="5"/>
        <v>0</v>
      </c>
    </row>
    <row r="125" spans="2:9" ht="12.75" thickBot="1" x14ac:dyDescent="0.2">
      <c r="B125" s="138" t="s">
        <v>185</v>
      </c>
      <c r="C125" s="142"/>
      <c r="D125" s="86">
        <f>지적공부등록지현황_시도별!B21</f>
        <v>1850227675.1999998</v>
      </c>
      <c r="E125" s="116">
        <f>지적공부등록지현황_시도별!C21</f>
        <v>875585</v>
      </c>
      <c r="F125" s="88">
        <f>소유구분별지적공부등록지현황!B21</f>
        <v>1850227675.1999998</v>
      </c>
      <c r="G125" s="87">
        <f>소유구분별지적공부등록지현황!C21</f>
        <v>875585</v>
      </c>
      <c r="H125" s="103">
        <f t="shared" si="5"/>
        <v>0</v>
      </c>
      <c r="I125" s="104">
        <f t="shared" si="5"/>
        <v>0</v>
      </c>
    </row>
    <row r="128" spans="2:9" ht="14.25" thickBot="1" x14ac:dyDescent="0.2">
      <c r="B128" s="81" t="s">
        <v>186</v>
      </c>
    </row>
    <row r="129" spans="2:9" x14ac:dyDescent="0.15">
      <c r="B129" s="132" t="s">
        <v>102</v>
      </c>
      <c r="C129" s="133"/>
      <c r="D129" s="133" t="s">
        <v>187</v>
      </c>
      <c r="E129" s="133"/>
      <c r="F129" s="133" t="s">
        <v>188</v>
      </c>
      <c r="G129" s="133"/>
      <c r="H129" s="133" t="s">
        <v>105</v>
      </c>
      <c r="I129" s="136"/>
    </row>
    <row r="130" spans="2:9" ht="12.75" thickBot="1" x14ac:dyDescent="0.2">
      <c r="B130" s="134"/>
      <c r="C130" s="135"/>
      <c r="D130" s="84" t="s">
        <v>106</v>
      </c>
      <c r="E130" s="84" t="s">
        <v>107</v>
      </c>
      <c r="F130" s="84" t="s">
        <v>106</v>
      </c>
      <c r="G130" s="84" t="s">
        <v>107</v>
      </c>
      <c r="H130" s="84" t="s">
        <v>106</v>
      </c>
      <c r="I130" s="85" t="s">
        <v>107</v>
      </c>
    </row>
    <row r="131" spans="2:9" x14ac:dyDescent="0.15">
      <c r="B131" s="151" t="s">
        <v>104</v>
      </c>
      <c r="C131" s="152"/>
      <c r="D131" s="86">
        <f>소유구분별지적공부등록지현황!D4</f>
        <v>50184137081.599998</v>
      </c>
      <c r="E131" s="116">
        <f>소유구분별지적공부등록지현황!E4</f>
        <v>24911330</v>
      </c>
      <c r="F131" s="88">
        <f>'소유(개인)'!B4</f>
        <v>50184137081.599998</v>
      </c>
      <c r="G131" s="87">
        <f>'소유(개인)'!C4</f>
        <v>24911330</v>
      </c>
      <c r="H131" s="99">
        <f>D131-F131</f>
        <v>0</v>
      </c>
      <c r="I131" s="100">
        <f>E131-G131</f>
        <v>0</v>
      </c>
    </row>
    <row r="132" spans="2:9" x14ac:dyDescent="0.15">
      <c r="B132" s="137" t="s">
        <v>118</v>
      </c>
      <c r="C132" s="141"/>
      <c r="D132" s="86">
        <f>소유구분별지적공부등록지현황!D5</f>
        <v>216946978.70000005</v>
      </c>
      <c r="E132" s="116">
        <f>소유구분별지적공부등록지현황!E5</f>
        <v>626539</v>
      </c>
      <c r="F132" s="88">
        <f>'소유(개인)'!B5</f>
        <v>216946978.69999999</v>
      </c>
      <c r="G132" s="87">
        <f>'소유(개인)'!C5</f>
        <v>626539</v>
      </c>
      <c r="H132" s="101">
        <f t="shared" ref="H132:I148" si="6">D132-F132</f>
        <v>0</v>
      </c>
      <c r="I132" s="102">
        <f t="shared" si="6"/>
        <v>0</v>
      </c>
    </row>
    <row r="133" spans="2:9" x14ac:dyDescent="0.15">
      <c r="B133" s="137" t="s">
        <v>189</v>
      </c>
      <c r="C133" s="141"/>
      <c r="D133" s="86">
        <f>소유구분별지적공부등록지현황!D6</f>
        <v>318012865.39999998</v>
      </c>
      <c r="E133" s="116">
        <f>소유구분별지적공부등록지현황!E6</f>
        <v>429972</v>
      </c>
      <c r="F133" s="88">
        <f>'소유(개인)'!B6</f>
        <v>318012865.39999998</v>
      </c>
      <c r="G133" s="87">
        <f>'소유(개인)'!C6</f>
        <v>429972</v>
      </c>
      <c r="H133" s="101">
        <f t="shared" si="6"/>
        <v>0</v>
      </c>
      <c r="I133" s="102">
        <f t="shared" si="6"/>
        <v>0</v>
      </c>
    </row>
    <row r="134" spans="2:9" x14ac:dyDescent="0.15">
      <c r="B134" s="137" t="s">
        <v>190</v>
      </c>
      <c r="C134" s="141"/>
      <c r="D134" s="86">
        <f>소유구분별지적공부등록지현황!D7</f>
        <v>473431652.39999998</v>
      </c>
      <c r="E134" s="116">
        <f>소유구분별지적공부등록지현황!E7</f>
        <v>368265</v>
      </c>
      <c r="F134" s="88">
        <f>'소유(개인)'!B7</f>
        <v>473431652.39999998</v>
      </c>
      <c r="G134" s="87">
        <f>'소유(개인)'!C7</f>
        <v>368265</v>
      </c>
      <c r="H134" s="101">
        <f t="shared" si="6"/>
        <v>0</v>
      </c>
      <c r="I134" s="102">
        <f t="shared" si="6"/>
        <v>0</v>
      </c>
    </row>
    <row r="135" spans="2:9" x14ac:dyDescent="0.15">
      <c r="B135" s="137" t="s">
        <v>191</v>
      </c>
      <c r="C135" s="141"/>
      <c r="D135" s="86">
        <f>소유구분별지적공부등록지현황!D8</f>
        <v>564352771.0999999</v>
      </c>
      <c r="E135" s="116">
        <f>소유구분별지적공부등록지현황!E8</f>
        <v>444430</v>
      </c>
      <c r="F135" s="88">
        <f>'소유(개인)'!B8</f>
        <v>564352771.10000002</v>
      </c>
      <c r="G135" s="87">
        <f>'소유(개인)'!C8</f>
        <v>444430</v>
      </c>
      <c r="H135" s="101">
        <f t="shared" si="6"/>
        <v>0</v>
      </c>
      <c r="I135" s="102">
        <f t="shared" si="6"/>
        <v>0</v>
      </c>
    </row>
    <row r="136" spans="2:9" x14ac:dyDescent="0.15">
      <c r="B136" s="137" t="s">
        <v>178</v>
      </c>
      <c r="C136" s="141"/>
      <c r="D136" s="86">
        <f>소유구분별지적공부등록지현황!D9</f>
        <v>237443426.5</v>
      </c>
      <c r="E136" s="116">
        <f>소유구분별지적공부등록지현황!E9</f>
        <v>244461</v>
      </c>
      <c r="F136" s="88">
        <f>'소유(개인)'!B9</f>
        <v>237443426.5</v>
      </c>
      <c r="G136" s="87">
        <f>'소유(개인)'!C9</f>
        <v>244461</v>
      </c>
      <c r="H136" s="101">
        <f t="shared" si="6"/>
        <v>0</v>
      </c>
      <c r="I136" s="102">
        <f t="shared" si="6"/>
        <v>0</v>
      </c>
    </row>
    <row r="137" spans="2:9" x14ac:dyDescent="0.15">
      <c r="B137" s="137" t="s">
        <v>192</v>
      </c>
      <c r="C137" s="141"/>
      <c r="D137" s="86">
        <f>소유구분별지적공부등록지현황!D10</f>
        <v>205674052.20000002</v>
      </c>
      <c r="E137" s="116">
        <f>소유구분별지적공부등록지현황!E10</f>
        <v>174857</v>
      </c>
      <c r="F137" s="88">
        <f>'소유(개인)'!B10</f>
        <v>205674052.19999999</v>
      </c>
      <c r="G137" s="87">
        <f>'소유(개인)'!C10</f>
        <v>174857</v>
      </c>
      <c r="H137" s="101">
        <f t="shared" si="6"/>
        <v>0</v>
      </c>
      <c r="I137" s="102">
        <f t="shared" si="6"/>
        <v>0</v>
      </c>
    </row>
    <row r="138" spans="2:9" x14ac:dyDescent="0.15">
      <c r="B138" s="137" t="s">
        <v>124</v>
      </c>
      <c r="C138" s="141"/>
      <c r="D138" s="86">
        <f>소유구분별지적공부등록지현황!D11</f>
        <v>604576518.89999998</v>
      </c>
      <c r="E138" s="116">
        <f>소유구분별지적공부등록지현황!E11</f>
        <v>302975</v>
      </c>
      <c r="F138" s="88">
        <f>'소유(개인)'!B11</f>
        <v>604576518.89999998</v>
      </c>
      <c r="G138" s="87">
        <f>'소유(개인)'!C11</f>
        <v>302975</v>
      </c>
      <c r="H138" s="101">
        <f t="shared" si="6"/>
        <v>0</v>
      </c>
      <c r="I138" s="102">
        <f t="shared" si="6"/>
        <v>0</v>
      </c>
    </row>
    <row r="139" spans="2:9" x14ac:dyDescent="0.15">
      <c r="B139" s="137" t="s">
        <v>179</v>
      </c>
      <c r="C139" s="141"/>
      <c r="D139" s="86">
        <f>소유구분별지적공부등록지현황!D12</f>
        <v>216904429.5</v>
      </c>
      <c r="E139" s="116">
        <f>소유구분별지적공부등록지현황!E12</f>
        <v>112954</v>
      </c>
      <c r="F139" s="88">
        <f>'소유(개인)'!B12</f>
        <v>216904429.5</v>
      </c>
      <c r="G139" s="87">
        <f>'소유(개인)'!C12</f>
        <v>112954</v>
      </c>
      <c r="H139" s="101">
        <f t="shared" si="6"/>
        <v>0</v>
      </c>
      <c r="I139" s="102">
        <f t="shared" si="6"/>
        <v>0</v>
      </c>
    </row>
    <row r="140" spans="2:9" x14ac:dyDescent="0.15">
      <c r="B140" s="137" t="s">
        <v>126</v>
      </c>
      <c r="C140" s="141"/>
      <c r="D140" s="86">
        <f>소유구분별지적공부등록지현황!D13</f>
        <v>4699267893.3000002</v>
      </c>
      <c r="E140" s="116">
        <f>소유구분별지적공부등록지현황!E13</f>
        <v>3037106</v>
      </c>
      <c r="F140" s="88">
        <f>'소유(개인)'!B13</f>
        <v>4699267893.3000002</v>
      </c>
      <c r="G140" s="87">
        <f>'소유(개인)'!C13</f>
        <v>3037106</v>
      </c>
      <c r="H140" s="101">
        <f t="shared" si="6"/>
        <v>0</v>
      </c>
      <c r="I140" s="102">
        <f t="shared" si="6"/>
        <v>0</v>
      </c>
    </row>
    <row r="141" spans="2:9" x14ac:dyDescent="0.15">
      <c r="B141" s="137" t="s">
        <v>193</v>
      </c>
      <c r="C141" s="141"/>
      <c r="D141" s="86">
        <f>소유구분별지적공부등록지현황!D14</f>
        <v>5132905360.8999996</v>
      </c>
      <c r="E141" s="116">
        <f>소유구분별지적공부등록지현황!E14</f>
        <v>1598501</v>
      </c>
      <c r="F141" s="88">
        <f>'소유(개인)'!B14</f>
        <v>5132905360.8999996</v>
      </c>
      <c r="G141" s="87">
        <f>'소유(개인)'!C14</f>
        <v>1598501</v>
      </c>
      <c r="H141" s="101">
        <f t="shared" si="6"/>
        <v>0</v>
      </c>
      <c r="I141" s="102">
        <f t="shared" si="6"/>
        <v>0</v>
      </c>
    </row>
    <row r="142" spans="2:9" x14ac:dyDescent="0.15">
      <c r="B142" s="137" t="s">
        <v>194</v>
      </c>
      <c r="C142" s="141"/>
      <c r="D142" s="86">
        <f>소유구분별지적공부등록지현황!D15</f>
        <v>3371999883.0999994</v>
      </c>
      <c r="E142" s="116">
        <f>소유구분별지적공부등록지현황!E15</f>
        <v>1438987</v>
      </c>
      <c r="F142" s="88">
        <f>'소유(개인)'!B15</f>
        <v>3371999883.1000004</v>
      </c>
      <c r="G142" s="87">
        <f>'소유(개인)'!C15</f>
        <v>1438987</v>
      </c>
      <c r="H142" s="101">
        <f t="shared" si="6"/>
        <v>0</v>
      </c>
      <c r="I142" s="102">
        <f t="shared" si="6"/>
        <v>0</v>
      </c>
    </row>
    <row r="143" spans="2:9" x14ac:dyDescent="0.15">
      <c r="B143" s="137" t="s">
        <v>195</v>
      </c>
      <c r="C143" s="141"/>
      <c r="D143" s="86">
        <f>소유구분별지적공부등록지현황!D16</f>
        <v>4986179026.500001</v>
      </c>
      <c r="E143" s="116">
        <f>소유구분별지적공부등록지현황!E16</f>
        <v>2470499</v>
      </c>
      <c r="F143" s="88">
        <f>'소유(개인)'!B16</f>
        <v>4986179026.5</v>
      </c>
      <c r="G143" s="87">
        <f>'소유(개인)'!C16</f>
        <v>2470499</v>
      </c>
      <c r="H143" s="101">
        <f t="shared" si="6"/>
        <v>0</v>
      </c>
      <c r="I143" s="102">
        <f t="shared" si="6"/>
        <v>0</v>
      </c>
    </row>
    <row r="144" spans="2:9" x14ac:dyDescent="0.15">
      <c r="B144" s="137" t="s">
        <v>130</v>
      </c>
      <c r="C144" s="141"/>
      <c r="D144" s="86">
        <f>소유구분별지적공부등록지현황!D17</f>
        <v>4344591206.5</v>
      </c>
      <c r="E144" s="116">
        <f>소유구분별지적공부등록지현황!E17</f>
        <v>2363566</v>
      </c>
      <c r="F144" s="88">
        <f>'소유(개인)'!B17</f>
        <v>4344591206.5</v>
      </c>
      <c r="G144" s="87">
        <f>'소유(개인)'!C17</f>
        <v>2363566</v>
      </c>
      <c r="H144" s="101">
        <f t="shared" si="6"/>
        <v>0</v>
      </c>
      <c r="I144" s="102">
        <f t="shared" si="6"/>
        <v>0</v>
      </c>
    </row>
    <row r="145" spans="2:9" x14ac:dyDescent="0.15">
      <c r="B145" s="137" t="s">
        <v>131</v>
      </c>
      <c r="C145" s="141"/>
      <c r="D145" s="86">
        <f>소유구분별지적공부등록지현황!D18</f>
        <v>7442595665.6000004</v>
      </c>
      <c r="E145" s="116">
        <f>소유구분별지적공부등록지현황!E18</f>
        <v>3753176</v>
      </c>
      <c r="F145" s="88">
        <f>'소유(개인)'!B18</f>
        <v>7442595665.6000004</v>
      </c>
      <c r="G145" s="87">
        <f>'소유(개인)'!C18</f>
        <v>3753176</v>
      </c>
      <c r="H145" s="101">
        <f t="shared" si="6"/>
        <v>0</v>
      </c>
      <c r="I145" s="102">
        <f t="shared" si="6"/>
        <v>0</v>
      </c>
    </row>
    <row r="146" spans="2:9" x14ac:dyDescent="0.15">
      <c r="B146" s="137" t="s">
        <v>149</v>
      </c>
      <c r="C146" s="141"/>
      <c r="D146" s="86">
        <f>소유구분별지적공부등록지현황!D19</f>
        <v>10134174834</v>
      </c>
      <c r="E146" s="116">
        <f>소유구분별지적공부등록지현황!E19</f>
        <v>3747988</v>
      </c>
      <c r="F146" s="88">
        <f>'소유(개인)'!B19</f>
        <v>10134174834</v>
      </c>
      <c r="G146" s="87">
        <f>'소유(개인)'!C19</f>
        <v>3747988</v>
      </c>
      <c r="H146" s="101">
        <f t="shared" si="6"/>
        <v>0</v>
      </c>
      <c r="I146" s="102">
        <f t="shared" si="6"/>
        <v>0</v>
      </c>
    </row>
    <row r="147" spans="2:9" x14ac:dyDescent="0.15">
      <c r="B147" s="137" t="s">
        <v>133</v>
      </c>
      <c r="C147" s="141"/>
      <c r="D147" s="86">
        <f>소유구분별지적공부등록지현황!D20</f>
        <v>6278995929.1999998</v>
      </c>
      <c r="E147" s="116">
        <f>소유구분별지적공부등록지현황!E20</f>
        <v>3159487</v>
      </c>
      <c r="F147" s="88">
        <f>'소유(개인)'!B20</f>
        <v>6278995929.1999998</v>
      </c>
      <c r="G147" s="87">
        <f>'소유(개인)'!C20</f>
        <v>3159487</v>
      </c>
      <c r="H147" s="101">
        <f t="shared" si="6"/>
        <v>0</v>
      </c>
      <c r="I147" s="102">
        <f t="shared" si="6"/>
        <v>0</v>
      </c>
    </row>
    <row r="148" spans="2:9" ht="12.75" thickBot="1" x14ac:dyDescent="0.2">
      <c r="B148" s="138" t="s">
        <v>185</v>
      </c>
      <c r="C148" s="142"/>
      <c r="D148" s="86">
        <f>소유구분별지적공부등록지현황!D21</f>
        <v>956084587.79999995</v>
      </c>
      <c r="E148" s="116">
        <f>소유구분별지적공부등록지현황!E21</f>
        <v>637567</v>
      </c>
      <c r="F148" s="88">
        <f>'소유(개인)'!B21</f>
        <v>956084587.79999995</v>
      </c>
      <c r="G148" s="87">
        <f>'소유(개인)'!C21</f>
        <v>637567</v>
      </c>
      <c r="H148" s="103">
        <f t="shared" si="6"/>
        <v>0</v>
      </c>
      <c r="I148" s="104">
        <f t="shared" si="6"/>
        <v>0</v>
      </c>
    </row>
    <row r="150" spans="2:9" ht="14.25" thickBot="1" x14ac:dyDescent="0.2">
      <c r="B150" s="81" t="s">
        <v>196</v>
      </c>
    </row>
    <row r="151" spans="2:9" x14ac:dyDescent="0.15">
      <c r="B151" s="132" t="s">
        <v>197</v>
      </c>
      <c r="C151" s="133"/>
      <c r="D151" s="133" t="s">
        <v>198</v>
      </c>
      <c r="E151" s="133"/>
      <c r="F151" s="133" t="s">
        <v>199</v>
      </c>
      <c r="G151" s="133"/>
      <c r="H151" s="133" t="s">
        <v>200</v>
      </c>
      <c r="I151" s="136"/>
    </row>
    <row r="152" spans="2:9" ht="12.75" thickBot="1" x14ac:dyDescent="0.2">
      <c r="B152" s="134"/>
      <c r="C152" s="135"/>
      <c r="D152" s="84" t="s">
        <v>201</v>
      </c>
      <c r="E152" s="84" t="s">
        <v>202</v>
      </c>
      <c r="F152" s="84" t="s">
        <v>201</v>
      </c>
      <c r="G152" s="84" t="s">
        <v>202</v>
      </c>
      <c r="H152" s="84" t="s">
        <v>201</v>
      </c>
      <c r="I152" s="85" t="s">
        <v>202</v>
      </c>
    </row>
    <row r="153" spans="2:9" x14ac:dyDescent="0.15">
      <c r="B153" s="151" t="s">
        <v>203</v>
      </c>
      <c r="C153" s="152"/>
      <c r="D153" s="86">
        <f>소유구분별지적공부등록지현황!F4</f>
        <v>25570514667.699997</v>
      </c>
      <c r="E153" s="116">
        <f>소유구분별지적공부등록지현황!G4</f>
        <v>6012547</v>
      </c>
      <c r="F153" s="88">
        <f>'소유(국유지)'!B4</f>
        <v>25570514667.699997</v>
      </c>
      <c r="G153" s="87">
        <f>'소유(국유지)'!C4</f>
        <v>6012547</v>
      </c>
      <c r="H153" s="99">
        <f>D153-F153</f>
        <v>0</v>
      </c>
      <c r="I153" s="100">
        <f>E153-G153</f>
        <v>0</v>
      </c>
    </row>
    <row r="154" spans="2:9" x14ac:dyDescent="0.15">
      <c r="B154" s="137" t="s">
        <v>204</v>
      </c>
      <c r="C154" s="141"/>
      <c r="D154" s="86">
        <f>소유구분별지적공부등록지현황!F5</f>
        <v>142752015.10000002</v>
      </c>
      <c r="E154" s="116">
        <f>소유구분별지적공부등록지현황!G5</f>
        <v>61080</v>
      </c>
      <c r="F154" s="88">
        <f>'소유(국유지)'!B5</f>
        <v>142752015.09999999</v>
      </c>
      <c r="G154" s="87">
        <f>'소유(국유지)'!C5</f>
        <v>61080</v>
      </c>
      <c r="H154" s="101">
        <f t="shared" ref="H154:I170" si="7">D154-F154</f>
        <v>0</v>
      </c>
      <c r="I154" s="102">
        <f t="shared" si="7"/>
        <v>0</v>
      </c>
    </row>
    <row r="155" spans="2:9" x14ac:dyDescent="0.15">
      <c r="B155" s="137" t="s">
        <v>205</v>
      </c>
      <c r="C155" s="141"/>
      <c r="D155" s="86">
        <f>소유구분별지적공부등록지현황!F6</f>
        <v>168255736.59999999</v>
      </c>
      <c r="E155" s="116">
        <f>소유구분별지적공부등록지현황!G6</f>
        <v>97855</v>
      </c>
      <c r="F155" s="88">
        <f>'소유(국유지)'!B6</f>
        <v>168255736.59999999</v>
      </c>
      <c r="G155" s="87">
        <f>'소유(국유지)'!C6</f>
        <v>97855</v>
      </c>
      <c r="H155" s="101">
        <f t="shared" si="7"/>
        <v>0</v>
      </c>
      <c r="I155" s="102">
        <f t="shared" si="7"/>
        <v>0</v>
      </c>
    </row>
    <row r="156" spans="2:9" x14ac:dyDescent="0.15">
      <c r="B156" s="137" t="s">
        <v>120</v>
      </c>
      <c r="C156" s="141"/>
      <c r="D156" s="86">
        <f>소유구분별지적공부등록지현황!F7</f>
        <v>127350889.59999999</v>
      </c>
      <c r="E156" s="116">
        <f>소유구분별지적공부등록지현황!G7</f>
        <v>79957</v>
      </c>
      <c r="F156" s="88">
        <f>'소유(국유지)'!B7</f>
        <v>127350889.59999999</v>
      </c>
      <c r="G156" s="87">
        <f>'소유(국유지)'!C7</f>
        <v>79957</v>
      </c>
      <c r="H156" s="101">
        <f t="shared" si="7"/>
        <v>0</v>
      </c>
      <c r="I156" s="102">
        <f t="shared" si="7"/>
        <v>0</v>
      </c>
    </row>
    <row r="157" spans="2:9" x14ac:dyDescent="0.15">
      <c r="B157" s="137" t="s">
        <v>191</v>
      </c>
      <c r="C157" s="141"/>
      <c r="D157" s="86">
        <f>소유구분별지적공부등록지현황!F8</f>
        <v>138468452.19999999</v>
      </c>
      <c r="E157" s="116">
        <f>소유구분별지적공부등록지현황!G8</f>
        <v>65247</v>
      </c>
      <c r="F157" s="88">
        <f>'소유(국유지)'!B8</f>
        <v>138468452.19999999</v>
      </c>
      <c r="G157" s="87">
        <f>'소유(국유지)'!C8</f>
        <v>65247</v>
      </c>
      <c r="H157" s="101">
        <f t="shared" si="7"/>
        <v>0</v>
      </c>
      <c r="I157" s="102">
        <f t="shared" si="7"/>
        <v>0</v>
      </c>
    </row>
    <row r="158" spans="2:9" x14ac:dyDescent="0.15">
      <c r="B158" s="137" t="s">
        <v>122</v>
      </c>
      <c r="C158" s="141"/>
      <c r="D158" s="86">
        <f>소유구분별지적공부등록지현황!F9</f>
        <v>84360863.300000012</v>
      </c>
      <c r="E158" s="116">
        <f>소유구분별지적공부등록지현황!G9</f>
        <v>52920</v>
      </c>
      <c r="F158" s="88">
        <f>'소유(국유지)'!B9</f>
        <v>84360863.299999997</v>
      </c>
      <c r="G158" s="87">
        <f>'소유(국유지)'!C9</f>
        <v>52920</v>
      </c>
      <c r="H158" s="101">
        <f t="shared" si="7"/>
        <v>0</v>
      </c>
      <c r="I158" s="102">
        <f t="shared" si="7"/>
        <v>0</v>
      </c>
    </row>
    <row r="159" spans="2:9" x14ac:dyDescent="0.15">
      <c r="B159" s="137" t="s">
        <v>206</v>
      </c>
      <c r="C159" s="141"/>
      <c r="D159" s="86">
        <f>소유구분별지적공부등록지현황!F10</f>
        <v>133013909.5</v>
      </c>
      <c r="E159" s="116">
        <f>소유구분별지적공부등록지현황!G10</f>
        <v>45534</v>
      </c>
      <c r="F159" s="88">
        <f>'소유(국유지)'!B10</f>
        <v>133013909.5</v>
      </c>
      <c r="G159" s="87">
        <f>'소유(국유지)'!C10</f>
        <v>45534</v>
      </c>
      <c r="H159" s="101">
        <f t="shared" si="7"/>
        <v>0</v>
      </c>
      <c r="I159" s="102">
        <f t="shared" si="7"/>
        <v>0</v>
      </c>
    </row>
    <row r="160" spans="2:9" x14ac:dyDescent="0.15">
      <c r="B160" s="137" t="s">
        <v>207</v>
      </c>
      <c r="C160" s="141"/>
      <c r="D160" s="86">
        <f>소유구분별지적공부등록지현황!F11</f>
        <v>150106896.40000001</v>
      </c>
      <c r="E160" s="116">
        <f>소유구분별지적공부등록지현황!G11</f>
        <v>83799</v>
      </c>
      <c r="F160" s="88">
        <f>'소유(국유지)'!B11</f>
        <v>150106896.40000001</v>
      </c>
      <c r="G160" s="87">
        <f>'소유(국유지)'!C11</f>
        <v>83799</v>
      </c>
      <c r="H160" s="101">
        <f t="shared" si="7"/>
        <v>0</v>
      </c>
      <c r="I160" s="102">
        <f t="shared" si="7"/>
        <v>0</v>
      </c>
    </row>
    <row r="161" spans="2:9" x14ac:dyDescent="0.15">
      <c r="B161" s="137" t="s">
        <v>208</v>
      </c>
      <c r="C161" s="141"/>
      <c r="D161" s="86">
        <f>소유구분별지적공부등록지현황!F12</f>
        <v>81523852.200000003</v>
      </c>
      <c r="E161" s="116">
        <f>소유구분별지적공부등록지현황!G12</f>
        <v>32697</v>
      </c>
      <c r="F161" s="88">
        <f>'소유(국유지)'!B12</f>
        <v>81523852.200000003</v>
      </c>
      <c r="G161" s="87">
        <f>'소유(국유지)'!C12</f>
        <v>32697</v>
      </c>
      <c r="H161" s="101">
        <f t="shared" si="7"/>
        <v>0</v>
      </c>
      <c r="I161" s="102">
        <f t="shared" si="7"/>
        <v>0</v>
      </c>
    </row>
    <row r="162" spans="2:9" x14ac:dyDescent="0.15">
      <c r="B162" s="137" t="s">
        <v>209</v>
      </c>
      <c r="C162" s="141"/>
      <c r="D162" s="86">
        <f>소유구분별지적공부등록지현황!F13</f>
        <v>2214180349.3999996</v>
      </c>
      <c r="E162" s="116">
        <f>소유구분별지적공부등록지현황!G13</f>
        <v>854107</v>
      </c>
      <c r="F162" s="88">
        <f>'소유(국유지)'!B13</f>
        <v>2214180349.4000001</v>
      </c>
      <c r="G162" s="87">
        <f>'소유(국유지)'!C13</f>
        <v>854107</v>
      </c>
      <c r="H162" s="101">
        <f t="shared" si="7"/>
        <v>0</v>
      </c>
      <c r="I162" s="102">
        <f t="shared" si="7"/>
        <v>0</v>
      </c>
    </row>
    <row r="163" spans="2:9" x14ac:dyDescent="0.15">
      <c r="B163" s="137" t="s">
        <v>144</v>
      </c>
      <c r="C163" s="141"/>
      <c r="D163" s="86">
        <f>소유구분별지적공부등록지현황!F14</f>
        <v>8987946492.5</v>
      </c>
      <c r="E163" s="116">
        <f>소유구분별지적공부등록지현황!G14</f>
        <v>569230</v>
      </c>
      <c r="F163" s="88">
        <f>'소유(국유지)'!B14</f>
        <v>8987946492.5</v>
      </c>
      <c r="G163" s="87">
        <f>'소유(국유지)'!C14</f>
        <v>569230</v>
      </c>
      <c r="H163" s="101">
        <f t="shared" si="7"/>
        <v>0</v>
      </c>
      <c r="I163" s="102">
        <f t="shared" si="7"/>
        <v>0</v>
      </c>
    </row>
    <row r="164" spans="2:9" x14ac:dyDescent="0.15">
      <c r="B164" s="137" t="s">
        <v>128</v>
      </c>
      <c r="C164" s="141"/>
      <c r="D164" s="86">
        <f>소유구분별지적공부등록지현황!F15</f>
        <v>1716864141.6999998</v>
      </c>
      <c r="E164" s="116">
        <f>소유구분별지적공부등록지현황!G15</f>
        <v>386328</v>
      </c>
      <c r="F164" s="88">
        <f>'소유(국유지)'!B15</f>
        <v>1716864141.7</v>
      </c>
      <c r="G164" s="87">
        <f>'소유(국유지)'!C15</f>
        <v>386328</v>
      </c>
      <c r="H164" s="101">
        <f t="shared" si="7"/>
        <v>0</v>
      </c>
      <c r="I164" s="102">
        <f t="shared" si="7"/>
        <v>0</v>
      </c>
    </row>
    <row r="165" spans="2:9" x14ac:dyDescent="0.15">
      <c r="B165" s="137" t="s">
        <v>210</v>
      </c>
      <c r="C165" s="141"/>
      <c r="D165" s="86">
        <f>소유구분별지적공부등록지현황!F16</f>
        <v>1257920673.4999998</v>
      </c>
      <c r="E165" s="116">
        <f>소유구분별지적공부등록지현황!G16</f>
        <v>527955</v>
      </c>
      <c r="F165" s="88">
        <f>'소유(국유지)'!B16</f>
        <v>1257920673.5</v>
      </c>
      <c r="G165" s="87">
        <f>'소유(국유지)'!C16</f>
        <v>527955</v>
      </c>
      <c r="H165" s="101">
        <f t="shared" si="7"/>
        <v>0</v>
      </c>
      <c r="I165" s="102">
        <f t="shared" si="7"/>
        <v>0</v>
      </c>
    </row>
    <row r="166" spans="2:9" x14ac:dyDescent="0.15">
      <c r="B166" s="137" t="s">
        <v>147</v>
      </c>
      <c r="C166" s="141"/>
      <c r="D166" s="86">
        <f>소유구분별지적공부등록지현황!F17</f>
        <v>1866556912.6000001</v>
      </c>
      <c r="E166" s="116">
        <f>소유구분별지적공부등록지현황!G17</f>
        <v>660974</v>
      </c>
      <c r="F166" s="88">
        <f>'소유(국유지)'!B17</f>
        <v>1866556912.5999999</v>
      </c>
      <c r="G166" s="87">
        <f>'소유(국유지)'!C17</f>
        <v>660974</v>
      </c>
      <c r="H166" s="101">
        <f t="shared" si="7"/>
        <v>0</v>
      </c>
      <c r="I166" s="102">
        <f t="shared" si="7"/>
        <v>0</v>
      </c>
    </row>
    <row r="167" spans="2:9" x14ac:dyDescent="0.15">
      <c r="B167" s="137" t="s">
        <v>211</v>
      </c>
      <c r="C167" s="141"/>
      <c r="D167" s="86">
        <f>소유구분별지적공부등록지현황!F18</f>
        <v>2152247310.5</v>
      </c>
      <c r="E167" s="116">
        <f>소유구분별지적공부등록지현황!G18</f>
        <v>863557</v>
      </c>
      <c r="F167" s="88">
        <f>'소유(국유지)'!B18</f>
        <v>2152247310.5</v>
      </c>
      <c r="G167" s="87">
        <f>'소유(국유지)'!C18</f>
        <v>863557</v>
      </c>
      <c r="H167" s="101">
        <f t="shared" si="7"/>
        <v>0</v>
      </c>
      <c r="I167" s="102">
        <f t="shared" si="7"/>
        <v>0</v>
      </c>
    </row>
    <row r="168" spans="2:9" x14ac:dyDescent="0.15">
      <c r="B168" s="137" t="s">
        <v>149</v>
      </c>
      <c r="C168" s="141"/>
      <c r="D168" s="86">
        <f>소유구분별지적공부등록지현황!F19</f>
        <v>4228813025.5000005</v>
      </c>
      <c r="E168" s="116">
        <f>소유구분별지적공부등록지현황!G19</f>
        <v>930585</v>
      </c>
      <c r="F168" s="88">
        <f>'소유(국유지)'!B19</f>
        <v>4228813025.5</v>
      </c>
      <c r="G168" s="87">
        <f>'소유(국유지)'!C19</f>
        <v>930585</v>
      </c>
      <c r="H168" s="101">
        <f t="shared" si="7"/>
        <v>0</v>
      </c>
      <c r="I168" s="102">
        <f t="shared" si="7"/>
        <v>0</v>
      </c>
    </row>
    <row r="169" spans="2:9" x14ac:dyDescent="0.15">
      <c r="B169" s="137" t="s">
        <v>212</v>
      </c>
      <c r="C169" s="141"/>
      <c r="D169" s="86">
        <f>소유구분별지적공부등록지현황!F20</f>
        <v>1720863134.5</v>
      </c>
      <c r="E169" s="116">
        <f>소유구분별지적공부등록지현황!G20</f>
        <v>659755</v>
      </c>
      <c r="F169" s="88">
        <f>'소유(국유지)'!B20</f>
        <v>1720863134.5</v>
      </c>
      <c r="G169" s="87">
        <f>'소유(국유지)'!C20</f>
        <v>659755</v>
      </c>
      <c r="H169" s="101">
        <f t="shared" si="7"/>
        <v>0</v>
      </c>
      <c r="I169" s="102">
        <f t="shared" si="7"/>
        <v>0</v>
      </c>
    </row>
    <row r="170" spans="2:9" ht="12.75" thickBot="1" x14ac:dyDescent="0.2">
      <c r="B170" s="138" t="s">
        <v>151</v>
      </c>
      <c r="C170" s="142"/>
      <c r="D170" s="86">
        <f>소유구분별지적공부등록지현황!F21</f>
        <v>399290012.60000002</v>
      </c>
      <c r="E170" s="116">
        <f>소유구분별지적공부등록지현황!G21</f>
        <v>40967</v>
      </c>
      <c r="F170" s="88">
        <f>'소유(국유지)'!B21</f>
        <v>399290012.60000002</v>
      </c>
      <c r="G170" s="87">
        <f>'소유(국유지)'!C21</f>
        <v>40967</v>
      </c>
      <c r="H170" s="103">
        <f t="shared" si="7"/>
        <v>0</v>
      </c>
      <c r="I170" s="104">
        <f t="shared" si="7"/>
        <v>0</v>
      </c>
    </row>
    <row r="172" spans="2:9" ht="14.25" thickBot="1" x14ac:dyDescent="0.2">
      <c r="B172" s="81" t="s">
        <v>299</v>
      </c>
    </row>
    <row r="173" spans="2:9" x14ac:dyDescent="0.15">
      <c r="B173" s="132" t="s">
        <v>216</v>
      </c>
      <c r="C173" s="133"/>
      <c r="D173" s="133" t="s">
        <v>217</v>
      </c>
      <c r="E173" s="133"/>
      <c r="F173" s="133" t="s">
        <v>218</v>
      </c>
      <c r="G173" s="133"/>
      <c r="H173" s="133" t="s">
        <v>219</v>
      </c>
      <c r="I173" s="136"/>
    </row>
    <row r="174" spans="2:9" ht="12.75" thickBot="1" x14ac:dyDescent="0.2">
      <c r="B174" s="134"/>
      <c r="C174" s="135"/>
      <c r="D174" s="84" t="s">
        <v>220</v>
      </c>
      <c r="E174" s="84" t="s">
        <v>221</v>
      </c>
      <c r="F174" s="84" t="s">
        <v>220</v>
      </c>
      <c r="G174" s="84" t="s">
        <v>221</v>
      </c>
      <c r="H174" s="84" t="s">
        <v>220</v>
      </c>
      <c r="I174" s="85" t="s">
        <v>221</v>
      </c>
    </row>
    <row r="175" spans="2:9" x14ac:dyDescent="0.15">
      <c r="B175" s="151" t="s">
        <v>222</v>
      </c>
      <c r="C175" s="152"/>
      <c r="D175" s="86">
        <f>소유구분별지적공부등록지현황!H4</f>
        <v>2883149172.0999999</v>
      </c>
      <c r="E175" s="116">
        <f>소유구분별지적공부등록지현황!I4</f>
        <v>1209291</v>
      </c>
      <c r="F175" s="88">
        <f>'소유(도유지)'!B4</f>
        <v>2883149172.1000004</v>
      </c>
      <c r="G175" s="87">
        <f>'소유(도유지)'!C4</f>
        <v>1209291</v>
      </c>
      <c r="H175" s="99">
        <f>D175-F175</f>
        <v>0</v>
      </c>
      <c r="I175" s="100">
        <f>E175-G175</f>
        <v>0</v>
      </c>
    </row>
    <row r="176" spans="2:9" x14ac:dyDescent="0.15">
      <c r="B176" s="137" t="s">
        <v>213</v>
      </c>
      <c r="C176" s="141"/>
      <c r="D176" s="86">
        <f>소유구분별지적공부등록지현황!H5</f>
        <v>102371311.79999998</v>
      </c>
      <c r="E176" s="116">
        <f>소유구분별지적공부등록지현황!I5</f>
        <v>56582</v>
      </c>
      <c r="F176" s="88">
        <f>'소유(도유지)'!B5</f>
        <v>102371311.8</v>
      </c>
      <c r="G176" s="87">
        <f>'소유(도유지)'!C5</f>
        <v>56582</v>
      </c>
      <c r="H176" s="101">
        <f t="shared" ref="H176:I192" si="8">D176-F176</f>
        <v>0</v>
      </c>
      <c r="I176" s="102">
        <f t="shared" si="8"/>
        <v>0</v>
      </c>
    </row>
    <row r="177" spans="2:9" x14ac:dyDescent="0.15">
      <c r="B177" s="137" t="s">
        <v>139</v>
      </c>
      <c r="C177" s="141"/>
      <c r="D177" s="86">
        <f>소유구분별지적공부등록지현황!H6</f>
        <v>75780199.799999997</v>
      </c>
      <c r="E177" s="116">
        <f>소유구분별지적공부등록지현황!I6</f>
        <v>36902</v>
      </c>
      <c r="F177" s="88">
        <f>'소유(도유지)'!B6</f>
        <v>75780199.799999997</v>
      </c>
      <c r="G177" s="87">
        <f>'소유(도유지)'!C6</f>
        <v>36902</v>
      </c>
      <c r="H177" s="101">
        <f t="shared" si="8"/>
        <v>0</v>
      </c>
      <c r="I177" s="102">
        <f t="shared" si="8"/>
        <v>0</v>
      </c>
    </row>
    <row r="178" spans="2:9" x14ac:dyDescent="0.15">
      <c r="B178" s="137" t="s">
        <v>120</v>
      </c>
      <c r="C178" s="141"/>
      <c r="D178" s="86">
        <f>소유구분별지적공부등록지현황!H7</f>
        <v>81245182.399999991</v>
      </c>
      <c r="E178" s="116">
        <f>소유구분별지적공부등록지현황!I7</f>
        <v>30103</v>
      </c>
      <c r="F178" s="88">
        <f>'소유(도유지)'!B7</f>
        <v>81245182.400000006</v>
      </c>
      <c r="G178" s="87">
        <f>'소유(도유지)'!C7</f>
        <v>30103</v>
      </c>
      <c r="H178" s="101">
        <f t="shared" si="8"/>
        <v>0</v>
      </c>
      <c r="I178" s="102">
        <f t="shared" si="8"/>
        <v>0</v>
      </c>
    </row>
    <row r="179" spans="2:9" x14ac:dyDescent="0.15">
      <c r="B179" s="137" t="s">
        <v>223</v>
      </c>
      <c r="C179" s="141"/>
      <c r="D179" s="86">
        <f>소유구분별지적공부등록지현황!H8</f>
        <v>88847069.800000012</v>
      </c>
      <c r="E179" s="116">
        <f>소유구분별지적공부등록지현황!I8</f>
        <v>35298</v>
      </c>
      <c r="F179" s="88">
        <f>'소유(도유지)'!B8</f>
        <v>88847069.799999997</v>
      </c>
      <c r="G179" s="87">
        <f>'소유(도유지)'!C8</f>
        <v>35298</v>
      </c>
      <c r="H179" s="101">
        <f t="shared" si="8"/>
        <v>0</v>
      </c>
      <c r="I179" s="102">
        <f t="shared" si="8"/>
        <v>0</v>
      </c>
    </row>
    <row r="180" spans="2:9" x14ac:dyDescent="0.15">
      <c r="B180" s="137" t="s">
        <v>224</v>
      </c>
      <c r="C180" s="141"/>
      <c r="D180" s="86">
        <f>소유구분별지적공부등록지현황!H9</f>
        <v>58708086.799999997</v>
      </c>
      <c r="E180" s="116">
        <f>소유구분별지적공부등록지현황!I9</f>
        <v>26221</v>
      </c>
      <c r="F180" s="88">
        <f>'소유(도유지)'!B9</f>
        <v>58708086.799999997</v>
      </c>
      <c r="G180" s="87">
        <f>'소유(도유지)'!C9</f>
        <v>26221</v>
      </c>
      <c r="H180" s="101">
        <f t="shared" si="8"/>
        <v>0</v>
      </c>
      <c r="I180" s="102">
        <f t="shared" si="8"/>
        <v>0</v>
      </c>
    </row>
    <row r="181" spans="2:9" x14ac:dyDescent="0.15">
      <c r="B181" s="137" t="s">
        <v>142</v>
      </c>
      <c r="C181" s="141"/>
      <c r="D181" s="86">
        <f>소유구분별지적공부등록지현황!H10</f>
        <v>48601096.399999999</v>
      </c>
      <c r="E181" s="116">
        <f>소유구분별지적공부등록지현황!I10</f>
        <v>18306</v>
      </c>
      <c r="F181" s="88">
        <f>'소유(도유지)'!B10</f>
        <v>48601096.399999999</v>
      </c>
      <c r="G181" s="87">
        <f>'소유(도유지)'!C10</f>
        <v>18306</v>
      </c>
      <c r="H181" s="101">
        <f t="shared" si="8"/>
        <v>0</v>
      </c>
      <c r="I181" s="102">
        <f t="shared" si="8"/>
        <v>0</v>
      </c>
    </row>
    <row r="182" spans="2:9" x14ac:dyDescent="0.15">
      <c r="B182" s="137" t="s">
        <v>225</v>
      </c>
      <c r="C182" s="141"/>
      <c r="D182" s="86">
        <f>소유구분별지적공부등록지현황!H11</f>
        <v>59867273.399999999</v>
      </c>
      <c r="E182" s="116">
        <f>소유구분별지적공부등록지현황!I11</f>
        <v>29721</v>
      </c>
      <c r="F182" s="88">
        <f>'소유(도유지)'!B11</f>
        <v>59867273.399999999</v>
      </c>
      <c r="G182" s="87">
        <f>'소유(도유지)'!C11</f>
        <v>29721</v>
      </c>
      <c r="H182" s="101">
        <f t="shared" si="8"/>
        <v>0</v>
      </c>
      <c r="I182" s="102">
        <f t="shared" si="8"/>
        <v>0</v>
      </c>
    </row>
    <row r="183" spans="2:9" x14ac:dyDescent="0.15">
      <c r="B183" s="137" t="s">
        <v>226</v>
      </c>
      <c r="C183" s="141"/>
      <c r="D183" s="86">
        <f>소유구분별지적공부등록지현황!H12</f>
        <v>29363527.699999999</v>
      </c>
      <c r="E183" s="116">
        <f>소유구분별지적공부등록지현황!I12</f>
        <v>20637</v>
      </c>
      <c r="F183" s="88">
        <f>'소유(도유지)'!B12</f>
        <v>29363527.699999999</v>
      </c>
      <c r="G183" s="87">
        <f>'소유(도유지)'!C12</f>
        <v>20637</v>
      </c>
      <c r="H183" s="101">
        <f t="shared" si="8"/>
        <v>0</v>
      </c>
      <c r="I183" s="102">
        <f t="shared" si="8"/>
        <v>0</v>
      </c>
    </row>
    <row r="184" spans="2:9" x14ac:dyDescent="0.15">
      <c r="B184" s="137" t="s">
        <v>126</v>
      </c>
      <c r="C184" s="141"/>
      <c r="D184" s="86">
        <f>소유구분별지적공부등록지현황!H13</f>
        <v>460651847.5</v>
      </c>
      <c r="E184" s="116">
        <f>소유구분별지적공부등록지현황!I13</f>
        <v>143017</v>
      </c>
      <c r="F184" s="88">
        <f>'소유(도유지)'!B13</f>
        <v>460651847.5</v>
      </c>
      <c r="G184" s="87">
        <f>'소유(도유지)'!C13</f>
        <v>143017</v>
      </c>
      <c r="H184" s="101">
        <f t="shared" si="8"/>
        <v>0</v>
      </c>
      <c r="I184" s="102">
        <f t="shared" si="8"/>
        <v>0</v>
      </c>
    </row>
    <row r="185" spans="2:9" x14ac:dyDescent="0.15">
      <c r="B185" s="137" t="s">
        <v>144</v>
      </c>
      <c r="C185" s="141"/>
      <c r="D185" s="86">
        <f>소유구분별지적공부등록지현황!H14</f>
        <v>367646659.80000001</v>
      </c>
      <c r="E185" s="116">
        <f>소유구분별지적공부등록지현황!I14</f>
        <v>65646</v>
      </c>
      <c r="F185" s="88">
        <f>'소유(도유지)'!B14</f>
        <v>367646659.80000001</v>
      </c>
      <c r="G185" s="87">
        <f>'소유(도유지)'!C14</f>
        <v>65646</v>
      </c>
      <c r="H185" s="101">
        <f t="shared" si="8"/>
        <v>0</v>
      </c>
      <c r="I185" s="102">
        <f t="shared" si="8"/>
        <v>0</v>
      </c>
    </row>
    <row r="186" spans="2:9" x14ac:dyDescent="0.15">
      <c r="B186" s="137" t="s">
        <v>227</v>
      </c>
      <c r="C186" s="141"/>
      <c r="D186" s="86">
        <f>소유구분별지적공부등록지현황!H15</f>
        <v>313128015.89999998</v>
      </c>
      <c r="E186" s="116">
        <f>소유구분별지적공부등록지현황!I15</f>
        <v>79996</v>
      </c>
      <c r="F186" s="88">
        <f>'소유(도유지)'!B15</f>
        <v>313128015.89999998</v>
      </c>
      <c r="G186" s="87">
        <f>'소유(도유지)'!C15</f>
        <v>79996</v>
      </c>
      <c r="H186" s="101">
        <f t="shared" si="8"/>
        <v>0</v>
      </c>
      <c r="I186" s="102">
        <f t="shared" si="8"/>
        <v>0</v>
      </c>
    </row>
    <row r="187" spans="2:9" x14ac:dyDescent="0.15">
      <c r="B187" s="137" t="s">
        <v>228</v>
      </c>
      <c r="C187" s="141"/>
      <c r="D187" s="86">
        <f>소유구분별지적공부등록지현황!H16</f>
        <v>170537908.5</v>
      </c>
      <c r="E187" s="116">
        <f>소유구분별지적공부등록지현황!I16</f>
        <v>90500</v>
      </c>
      <c r="F187" s="88">
        <f>'소유(도유지)'!B16</f>
        <v>170537908.5</v>
      </c>
      <c r="G187" s="87">
        <f>'소유(도유지)'!C16</f>
        <v>90500</v>
      </c>
      <c r="H187" s="101">
        <f t="shared" si="8"/>
        <v>0</v>
      </c>
      <c r="I187" s="102">
        <f t="shared" si="8"/>
        <v>0</v>
      </c>
    </row>
    <row r="188" spans="2:9" x14ac:dyDescent="0.15">
      <c r="B188" s="137" t="s">
        <v>147</v>
      </c>
      <c r="C188" s="141"/>
      <c r="D188" s="86">
        <f>소유구분별지적공부등록지현황!H17</f>
        <v>178539426.99999997</v>
      </c>
      <c r="E188" s="116">
        <f>소유구분별지적공부등록지현황!I17</f>
        <v>97620</v>
      </c>
      <c r="F188" s="88">
        <f>'소유(도유지)'!B17</f>
        <v>178539427</v>
      </c>
      <c r="G188" s="87">
        <f>'소유(도유지)'!C17</f>
        <v>97620</v>
      </c>
      <c r="H188" s="101">
        <f t="shared" si="8"/>
        <v>0</v>
      </c>
      <c r="I188" s="102">
        <f t="shared" si="8"/>
        <v>0</v>
      </c>
    </row>
    <row r="189" spans="2:9" x14ac:dyDescent="0.15">
      <c r="B189" s="137" t="s">
        <v>211</v>
      </c>
      <c r="C189" s="141"/>
      <c r="D189" s="86">
        <f>소유구분별지적공부등록지현황!H18</f>
        <v>204285540.50000003</v>
      </c>
      <c r="E189" s="116">
        <f>소유구분별지적공부등록지현황!I18</f>
        <v>136771</v>
      </c>
      <c r="F189" s="88">
        <f>'소유(도유지)'!B18</f>
        <v>204285540.5</v>
      </c>
      <c r="G189" s="87">
        <f>'소유(도유지)'!C18</f>
        <v>136771</v>
      </c>
      <c r="H189" s="101">
        <f t="shared" si="8"/>
        <v>0</v>
      </c>
      <c r="I189" s="102">
        <f t="shared" si="8"/>
        <v>0</v>
      </c>
    </row>
    <row r="190" spans="2:9" x14ac:dyDescent="0.15">
      <c r="B190" s="137" t="s">
        <v>229</v>
      </c>
      <c r="C190" s="141"/>
      <c r="D190" s="86">
        <f>소유구분별지적공부등록지현황!H19</f>
        <v>240790207.89999998</v>
      </c>
      <c r="E190" s="116">
        <f>소유구분별지적공부등록지현황!I19</f>
        <v>125938</v>
      </c>
      <c r="F190" s="88">
        <f>'소유(도유지)'!B19</f>
        <v>240790207.90000001</v>
      </c>
      <c r="G190" s="87">
        <f>'소유(도유지)'!C19</f>
        <v>125938</v>
      </c>
      <c r="H190" s="101">
        <f t="shared" si="8"/>
        <v>0</v>
      </c>
      <c r="I190" s="102">
        <f t="shared" si="8"/>
        <v>0</v>
      </c>
    </row>
    <row r="191" spans="2:9" x14ac:dyDescent="0.15">
      <c r="B191" s="137" t="s">
        <v>133</v>
      </c>
      <c r="C191" s="141"/>
      <c r="D191" s="86">
        <f>소유구분별지적공부등록지현황!H20</f>
        <v>273512232.89999998</v>
      </c>
      <c r="E191" s="116">
        <f>소유구분별지적공부등록지현황!I20</f>
        <v>135927</v>
      </c>
      <c r="F191" s="88">
        <f>'소유(도유지)'!B20</f>
        <v>273512232.89999998</v>
      </c>
      <c r="G191" s="87">
        <f>'소유(도유지)'!C20</f>
        <v>135927</v>
      </c>
      <c r="H191" s="101">
        <f t="shared" si="8"/>
        <v>0</v>
      </c>
      <c r="I191" s="102">
        <f t="shared" si="8"/>
        <v>0</v>
      </c>
    </row>
    <row r="192" spans="2:9" ht="12.75" thickBot="1" x14ac:dyDescent="0.2">
      <c r="B192" s="138" t="s">
        <v>151</v>
      </c>
      <c r="C192" s="142"/>
      <c r="D192" s="86">
        <f>소유구분별지적공부등록지현황!H21</f>
        <v>129273584</v>
      </c>
      <c r="E192" s="116">
        <f>소유구분별지적공부등록지현황!I21</f>
        <v>80106</v>
      </c>
      <c r="F192" s="88">
        <f>'소유(도유지)'!B21</f>
        <v>129273584</v>
      </c>
      <c r="G192" s="87">
        <f>'소유(도유지)'!C21</f>
        <v>80106</v>
      </c>
      <c r="H192" s="103">
        <f t="shared" si="8"/>
        <v>0</v>
      </c>
      <c r="I192" s="104">
        <f t="shared" si="8"/>
        <v>0</v>
      </c>
    </row>
    <row r="194" spans="2:9" ht="14.25" thickBot="1" x14ac:dyDescent="0.2">
      <c r="B194" s="81" t="s">
        <v>300</v>
      </c>
    </row>
    <row r="195" spans="2:9" x14ac:dyDescent="0.15">
      <c r="B195" s="132" t="s">
        <v>230</v>
      </c>
      <c r="C195" s="133"/>
      <c r="D195" s="133" t="s">
        <v>231</v>
      </c>
      <c r="E195" s="133"/>
      <c r="F195" s="133" t="s">
        <v>232</v>
      </c>
      <c r="G195" s="133"/>
      <c r="H195" s="133" t="s">
        <v>233</v>
      </c>
      <c r="I195" s="136"/>
    </row>
    <row r="196" spans="2:9" ht="12.75" thickBot="1" x14ac:dyDescent="0.2">
      <c r="B196" s="134"/>
      <c r="C196" s="135"/>
      <c r="D196" s="84" t="s">
        <v>234</v>
      </c>
      <c r="E196" s="84" t="s">
        <v>235</v>
      </c>
      <c r="F196" s="84" t="s">
        <v>234</v>
      </c>
      <c r="G196" s="84" t="s">
        <v>235</v>
      </c>
      <c r="H196" s="84" t="s">
        <v>234</v>
      </c>
      <c r="I196" s="85" t="s">
        <v>235</v>
      </c>
    </row>
    <row r="197" spans="2:9" x14ac:dyDescent="0.15">
      <c r="B197" s="151" t="s">
        <v>236</v>
      </c>
      <c r="C197" s="152"/>
      <c r="D197" s="86">
        <f>소유구분별지적공부등록지현황!J4</f>
        <v>5543142535.4000006</v>
      </c>
      <c r="E197" s="116">
        <f>소유구분별지적공부등록지현황!K4</f>
        <v>4055465</v>
      </c>
      <c r="F197" s="88">
        <f>'소유(군유지)'!B4</f>
        <v>5543142535.4000006</v>
      </c>
      <c r="G197" s="87">
        <f>'소유(군유지)'!C4</f>
        <v>4055465</v>
      </c>
      <c r="H197" s="99">
        <f>D197-F197</f>
        <v>0</v>
      </c>
      <c r="I197" s="100">
        <f>E197-G197</f>
        <v>0</v>
      </c>
    </row>
    <row r="198" spans="2:9" x14ac:dyDescent="0.15">
      <c r="B198" s="137" t="s">
        <v>237</v>
      </c>
      <c r="C198" s="141"/>
      <c r="D198" s="86">
        <f>소유구분별지적공부등록지현황!J5</f>
        <v>44001056.199999996</v>
      </c>
      <c r="E198" s="116">
        <f>소유구분별지적공부등록지현황!K5</f>
        <v>74018</v>
      </c>
      <c r="F198" s="88">
        <f>'소유(군유지)'!B5</f>
        <v>44001056.200000003</v>
      </c>
      <c r="G198" s="87">
        <f>'소유(군유지)'!C5</f>
        <v>74018</v>
      </c>
      <c r="H198" s="101">
        <f t="shared" ref="H198:I214" si="9">D198-F198</f>
        <v>0</v>
      </c>
      <c r="I198" s="102">
        <f t="shared" si="9"/>
        <v>0</v>
      </c>
    </row>
    <row r="199" spans="2:9" x14ac:dyDescent="0.15">
      <c r="B199" s="137" t="s">
        <v>139</v>
      </c>
      <c r="C199" s="141"/>
      <c r="D199" s="86">
        <f>소유구분별지적공부등록지현황!J6</f>
        <v>36094312.799999997</v>
      </c>
      <c r="E199" s="116">
        <f>소유구분별지적공부등록지현황!K6</f>
        <v>65511</v>
      </c>
      <c r="F199" s="88">
        <f>'소유(군유지)'!B6</f>
        <v>36094312.799999997</v>
      </c>
      <c r="G199" s="87">
        <f>'소유(군유지)'!C6</f>
        <v>65511</v>
      </c>
      <c r="H199" s="101">
        <f t="shared" si="9"/>
        <v>0</v>
      </c>
      <c r="I199" s="102">
        <f t="shared" si="9"/>
        <v>0</v>
      </c>
    </row>
    <row r="200" spans="2:9" x14ac:dyDescent="0.15">
      <c r="B200" s="137" t="s">
        <v>238</v>
      </c>
      <c r="C200" s="141"/>
      <c r="D200" s="86">
        <f>소유구분별지적공부등록지현황!J7</f>
        <v>33394522.199999999</v>
      </c>
      <c r="E200" s="116">
        <f>소유구분별지적공부등록지현황!K7</f>
        <v>59952</v>
      </c>
      <c r="F200" s="88">
        <f>'소유(군유지)'!B7</f>
        <v>33394522.199999999</v>
      </c>
      <c r="G200" s="87">
        <f>'소유(군유지)'!C7</f>
        <v>59952</v>
      </c>
      <c r="H200" s="101">
        <f t="shared" si="9"/>
        <v>0</v>
      </c>
      <c r="I200" s="102">
        <f t="shared" si="9"/>
        <v>0</v>
      </c>
    </row>
    <row r="201" spans="2:9" x14ac:dyDescent="0.15">
      <c r="B201" s="137" t="s">
        <v>214</v>
      </c>
      <c r="C201" s="141"/>
      <c r="D201" s="86">
        <f>소유구분별지적공부등록지현황!J8</f>
        <v>52544423.799999997</v>
      </c>
      <c r="E201" s="116">
        <f>소유구분별지적공부등록지현황!K8</f>
        <v>51787</v>
      </c>
      <c r="F201" s="88">
        <f>'소유(군유지)'!B8</f>
        <v>52544423.799999997</v>
      </c>
      <c r="G201" s="87">
        <f>'소유(군유지)'!C8</f>
        <v>51787</v>
      </c>
      <c r="H201" s="101">
        <f t="shared" si="9"/>
        <v>0</v>
      </c>
      <c r="I201" s="102">
        <f t="shared" si="9"/>
        <v>0</v>
      </c>
    </row>
    <row r="202" spans="2:9" x14ac:dyDescent="0.15">
      <c r="B202" s="137" t="s">
        <v>122</v>
      </c>
      <c r="C202" s="141"/>
      <c r="D202" s="86">
        <f>소유구분별지적공부등록지현황!J9</f>
        <v>9696627.1999999993</v>
      </c>
      <c r="E202" s="116">
        <f>소유구분별지적공부등록지현황!K9</f>
        <v>20453</v>
      </c>
      <c r="F202" s="88">
        <f>'소유(군유지)'!B9</f>
        <v>9696627.1999999993</v>
      </c>
      <c r="G202" s="87">
        <f>'소유(군유지)'!C9</f>
        <v>20453</v>
      </c>
      <c r="H202" s="101">
        <f t="shared" si="9"/>
        <v>0</v>
      </c>
      <c r="I202" s="102">
        <f t="shared" si="9"/>
        <v>0</v>
      </c>
    </row>
    <row r="203" spans="2:9" x14ac:dyDescent="0.15">
      <c r="B203" s="137" t="s">
        <v>142</v>
      </c>
      <c r="C203" s="141"/>
      <c r="D203" s="86">
        <f>소유구분별지적공부등록지현황!J10</f>
        <v>13215476.699999999</v>
      </c>
      <c r="E203" s="116">
        <f>소유구분별지적공부등록지현황!K10</f>
        <v>18536</v>
      </c>
      <c r="F203" s="88">
        <f>'소유(군유지)'!B10</f>
        <v>13215476.699999999</v>
      </c>
      <c r="G203" s="87">
        <f>'소유(군유지)'!C10</f>
        <v>18536</v>
      </c>
      <c r="H203" s="101">
        <f t="shared" si="9"/>
        <v>0</v>
      </c>
      <c r="I203" s="102">
        <f t="shared" si="9"/>
        <v>0</v>
      </c>
    </row>
    <row r="204" spans="2:9" x14ac:dyDescent="0.15">
      <c r="B204" s="137" t="s">
        <v>239</v>
      </c>
      <c r="C204" s="141"/>
      <c r="D204" s="86">
        <f>소유구분별지적공부등록지현황!J11</f>
        <v>22330412.800000001</v>
      </c>
      <c r="E204" s="116">
        <f>소유구분별지적공부등록지현황!K11</f>
        <v>40357</v>
      </c>
      <c r="F204" s="88">
        <f>'소유(군유지)'!B11</f>
        <v>22330412.800000001</v>
      </c>
      <c r="G204" s="87">
        <f>'소유(군유지)'!C11</f>
        <v>40357</v>
      </c>
      <c r="H204" s="101">
        <f t="shared" si="9"/>
        <v>0</v>
      </c>
      <c r="I204" s="102">
        <f t="shared" si="9"/>
        <v>0</v>
      </c>
    </row>
    <row r="205" spans="2:9" x14ac:dyDescent="0.15">
      <c r="B205" s="137" t="s">
        <v>240</v>
      </c>
      <c r="C205" s="141"/>
      <c r="D205" s="86">
        <f>소유구분별지적공부등록지현황!J12</f>
        <v>19355.7</v>
      </c>
      <c r="E205" s="116">
        <f>소유구분별지적공부등록지현황!K12</f>
        <v>21</v>
      </c>
      <c r="F205" s="88">
        <f>'소유(군유지)'!B12</f>
        <v>19355.7</v>
      </c>
      <c r="G205" s="87">
        <f>'소유(군유지)'!C12</f>
        <v>21</v>
      </c>
      <c r="H205" s="101">
        <f t="shared" si="9"/>
        <v>0</v>
      </c>
      <c r="I205" s="102">
        <f t="shared" si="9"/>
        <v>0</v>
      </c>
    </row>
    <row r="206" spans="2:9" x14ac:dyDescent="0.15">
      <c r="B206" s="137" t="s">
        <v>126</v>
      </c>
      <c r="C206" s="141"/>
      <c r="D206" s="86">
        <f>소유구분별지적공부등록지현황!J13</f>
        <v>516000245.50000006</v>
      </c>
      <c r="E206" s="116">
        <f>소유구분별지적공부등록지현황!K13</f>
        <v>478823</v>
      </c>
      <c r="F206" s="88">
        <f>'소유(군유지)'!B13</f>
        <v>516000245.5</v>
      </c>
      <c r="G206" s="87">
        <f>'소유(군유지)'!C13</f>
        <v>478823</v>
      </c>
      <c r="H206" s="101">
        <f t="shared" si="9"/>
        <v>0</v>
      </c>
      <c r="I206" s="102">
        <f t="shared" si="9"/>
        <v>0</v>
      </c>
    </row>
    <row r="207" spans="2:9" x14ac:dyDescent="0.15">
      <c r="B207" s="137" t="s">
        <v>241</v>
      </c>
      <c r="C207" s="141"/>
      <c r="D207" s="86">
        <f>소유구분별지적공부등록지현황!J14</f>
        <v>881496986.70000005</v>
      </c>
      <c r="E207" s="116">
        <f>소유구분별지적공부등록지현황!K14</f>
        <v>293975</v>
      </c>
      <c r="F207" s="88">
        <f>'소유(군유지)'!B14</f>
        <v>881496986.70000005</v>
      </c>
      <c r="G207" s="87">
        <f>'소유(군유지)'!C14</f>
        <v>293975</v>
      </c>
      <c r="H207" s="101">
        <f t="shared" si="9"/>
        <v>0</v>
      </c>
      <c r="I207" s="102">
        <f t="shared" si="9"/>
        <v>0</v>
      </c>
    </row>
    <row r="208" spans="2:9" x14ac:dyDescent="0.15">
      <c r="B208" s="137" t="s">
        <v>215</v>
      </c>
      <c r="C208" s="141"/>
      <c r="D208" s="86">
        <f>소유구분별지적공부등록지현황!J15</f>
        <v>733406373.9000001</v>
      </c>
      <c r="E208" s="116">
        <f>소유구분별지적공부등록지현황!K15</f>
        <v>261037</v>
      </c>
      <c r="F208" s="88">
        <f>'소유(군유지)'!B15</f>
        <v>733406373.89999998</v>
      </c>
      <c r="G208" s="87">
        <f>'소유(군유지)'!C15</f>
        <v>261037</v>
      </c>
      <c r="H208" s="101">
        <f t="shared" si="9"/>
        <v>0</v>
      </c>
      <c r="I208" s="102">
        <f t="shared" si="9"/>
        <v>0</v>
      </c>
    </row>
    <row r="209" spans="2:9" x14ac:dyDescent="0.15">
      <c r="B209" s="137" t="s">
        <v>210</v>
      </c>
      <c r="C209" s="141"/>
      <c r="D209" s="86">
        <f>소유구분별지적공부등록지현황!J16</f>
        <v>293604826.60000002</v>
      </c>
      <c r="E209" s="116">
        <f>소유구분별지적공부등록지현황!K16</f>
        <v>304135</v>
      </c>
      <c r="F209" s="88">
        <f>'소유(군유지)'!B16</f>
        <v>293604826.60000002</v>
      </c>
      <c r="G209" s="87">
        <f>'소유(군유지)'!C16</f>
        <v>304135</v>
      </c>
      <c r="H209" s="101">
        <f t="shared" si="9"/>
        <v>0</v>
      </c>
      <c r="I209" s="102">
        <f t="shared" si="9"/>
        <v>0</v>
      </c>
    </row>
    <row r="210" spans="2:9" x14ac:dyDescent="0.15">
      <c r="B210" s="137" t="s">
        <v>147</v>
      </c>
      <c r="C210" s="141"/>
      <c r="D210" s="86">
        <f>소유구분별지적공부등록지현황!J17</f>
        <v>387509235.60000002</v>
      </c>
      <c r="E210" s="116">
        <f>소유구분별지적공부등록지현황!K17</f>
        <v>446801</v>
      </c>
      <c r="F210" s="88">
        <f>'소유(군유지)'!B17</f>
        <v>387509235.60000002</v>
      </c>
      <c r="G210" s="87">
        <f>'소유(군유지)'!C17</f>
        <v>446801</v>
      </c>
      <c r="H210" s="101">
        <f t="shared" si="9"/>
        <v>0</v>
      </c>
      <c r="I210" s="102">
        <f t="shared" si="9"/>
        <v>0</v>
      </c>
    </row>
    <row r="211" spans="2:9" x14ac:dyDescent="0.15">
      <c r="B211" s="137" t="s">
        <v>242</v>
      </c>
      <c r="C211" s="141"/>
      <c r="D211" s="86">
        <f>소유구분별지적공부등록지현황!J18</f>
        <v>564510259.39999998</v>
      </c>
      <c r="E211" s="116">
        <f>소유구분별지적공부등록지현황!K18</f>
        <v>683741</v>
      </c>
      <c r="F211" s="88">
        <f>'소유(군유지)'!B18</f>
        <v>564510259.39999998</v>
      </c>
      <c r="G211" s="87">
        <f>'소유(군유지)'!C18</f>
        <v>683741</v>
      </c>
      <c r="H211" s="101">
        <f t="shared" si="9"/>
        <v>0</v>
      </c>
      <c r="I211" s="102">
        <f t="shared" si="9"/>
        <v>0</v>
      </c>
    </row>
    <row r="212" spans="2:9" x14ac:dyDescent="0.15">
      <c r="B212" s="137" t="s">
        <v>243</v>
      </c>
      <c r="C212" s="141"/>
      <c r="D212" s="86">
        <f>소유구분별지적공부등록지현황!J19</f>
        <v>1334415734.5</v>
      </c>
      <c r="E212" s="116">
        <f>소유구분별지적공부등록지현황!K19</f>
        <v>679530</v>
      </c>
      <c r="F212" s="88">
        <f>'소유(군유지)'!B19</f>
        <v>1334415734.5</v>
      </c>
      <c r="G212" s="87">
        <f>'소유(군유지)'!C19</f>
        <v>679530</v>
      </c>
      <c r="H212" s="101">
        <f t="shared" si="9"/>
        <v>0</v>
      </c>
      <c r="I212" s="102">
        <f t="shared" si="9"/>
        <v>0</v>
      </c>
    </row>
    <row r="213" spans="2:9" x14ac:dyDescent="0.15">
      <c r="B213" s="137" t="s">
        <v>133</v>
      </c>
      <c r="C213" s="141"/>
      <c r="D213" s="86">
        <f>소유구분별지적공부등록지현황!J20</f>
        <v>598632221.20000005</v>
      </c>
      <c r="E213" s="116">
        <f>소유구분별지적공부등록지현황!K20</f>
        <v>518837</v>
      </c>
      <c r="F213" s="88">
        <f>'소유(군유지)'!B20</f>
        <v>598632221.20000005</v>
      </c>
      <c r="G213" s="87">
        <f>'소유(군유지)'!C20</f>
        <v>518837</v>
      </c>
      <c r="H213" s="101">
        <f t="shared" si="9"/>
        <v>0</v>
      </c>
      <c r="I213" s="102">
        <f t="shared" si="9"/>
        <v>0</v>
      </c>
    </row>
    <row r="214" spans="2:9" ht="12.75" thickBot="1" x14ac:dyDescent="0.2">
      <c r="B214" s="138" t="s">
        <v>244</v>
      </c>
      <c r="C214" s="142"/>
      <c r="D214" s="86">
        <f>소유구분별지적공부등록지현황!J21</f>
        <v>22270464.600000001</v>
      </c>
      <c r="E214" s="116">
        <f>소유구분별지적공부등록지현황!K21</f>
        <v>57951</v>
      </c>
      <c r="F214" s="88">
        <f>'소유(군유지)'!B21</f>
        <v>22270464.600000001</v>
      </c>
      <c r="G214" s="87">
        <f>'소유(군유지)'!C21</f>
        <v>57951</v>
      </c>
      <c r="H214" s="103">
        <f t="shared" si="9"/>
        <v>0</v>
      </c>
      <c r="I214" s="104">
        <f t="shared" si="9"/>
        <v>0</v>
      </c>
    </row>
    <row r="216" spans="2:9" ht="14.25" thickBot="1" x14ac:dyDescent="0.2">
      <c r="B216" s="81" t="s">
        <v>301</v>
      </c>
    </row>
    <row r="217" spans="2:9" x14ac:dyDescent="0.15">
      <c r="B217" s="132" t="s">
        <v>216</v>
      </c>
      <c r="C217" s="133"/>
      <c r="D217" s="133" t="s">
        <v>217</v>
      </c>
      <c r="E217" s="133"/>
      <c r="F217" s="133" t="s">
        <v>307</v>
      </c>
      <c r="G217" s="133"/>
      <c r="H217" s="133" t="s">
        <v>219</v>
      </c>
      <c r="I217" s="136"/>
    </row>
    <row r="218" spans="2:9" ht="12.75" thickBot="1" x14ac:dyDescent="0.2">
      <c r="B218" s="134"/>
      <c r="C218" s="135"/>
      <c r="D218" s="84" t="s">
        <v>220</v>
      </c>
      <c r="E218" s="84" t="s">
        <v>221</v>
      </c>
      <c r="F218" s="84" t="s">
        <v>220</v>
      </c>
      <c r="G218" s="84" t="s">
        <v>221</v>
      </c>
      <c r="H218" s="84" t="s">
        <v>220</v>
      </c>
      <c r="I218" s="85" t="s">
        <v>221</v>
      </c>
    </row>
    <row r="219" spans="2:9" x14ac:dyDescent="0.15">
      <c r="B219" s="151" t="s">
        <v>222</v>
      </c>
      <c r="C219" s="152"/>
      <c r="D219" s="86">
        <f>소유구분별지적공부등록지현황!L4</f>
        <v>7497580362.3999996</v>
      </c>
      <c r="E219" s="116">
        <f>소유구분별지적공부등록지현황!M4</f>
        <v>2268522</v>
      </c>
      <c r="F219" s="88">
        <f>'소유(법인)'!B4</f>
        <v>7497580362.3999996</v>
      </c>
      <c r="G219" s="87">
        <f>'소유(법인)'!C4</f>
        <v>2268522</v>
      </c>
      <c r="H219" s="99">
        <f>D219-F219</f>
        <v>0</v>
      </c>
      <c r="I219" s="100">
        <f>E219-G219</f>
        <v>0</v>
      </c>
    </row>
    <row r="220" spans="2:9" x14ac:dyDescent="0.15">
      <c r="B220" s="137" t="s">
        <v>118</v>
      </c>
      <c r="C220" s="141"/>
      <c r="D220" s="86">
        <f>소유구분별지적공부등록지현황!L5</f>
        <v>85043634.299999997</v>
      </c>
      <c r="E220" s="116">
        <f>소유구분별지적공부등록지현황!M5</f>
        <v>80824</v>
      </c>
      <c r="F220" s="88">
        <f>'소유(법인)'!B5</f>
        <v>85043634.299999997</v>
      </c>
      <c r="G220" s="87">
        <f>'소유(법인)'!C5</f>
        <v>80824</v>
      </c>
      <c r="H220" s="101">
        <f t="shared" ref="H220:I236" si="10">D220-F220</f>
        <v>0</v>
      </c>
      <c r="I220" s="102">
        <f t="shared" si="10"/>
        <v>0</v>
      </c>
    </row>
    <row r="221" spans="2:9" x14ac:dyDescent="0.15">
      <c r="B221" s="137" t="s">
        <v>139</v>
      </c>
      <c r="C221" s="141"/>
      <c r="D221" s="86">
        <f>소유구분별지적공부등록지현황!L6</f>
        <v>143380173</v>
      </c>
      <c r="E221" s="116">
        <f>소유구분별지적공부등록지현황!M6</f>
        <v>75913</v>
      </c>
      <c r="F221" s="88">
        <f>'소유(법인)'!B6</f>
        <v>143380173</v>
      </c>
      <c r="G221" s="87">
        <f>'소유(법인)'!C6</f>
        <v>75913</v>
      </c>
      <c r="H221" s="101">
        <f t="shared" si="10"/>
        <v>0</v>
      </c>
      <c r="I221" s="102">
        <f t="shared" si="10"/>
        <v>0</v>
      </c>
    </row>
    <row r="222" spans="2:9" x14ac:dyDescent="0.15">
      <c r="B222" s="137" t="s">
        <v>245</v>
      </c>
      <c r="C222" s="141"/>
      <c r="D222" s="86">
        <f>소유구분별지적공부등록지현황!L7</f>
        <v>75664025.800000012</v>
      </c>
      <c r="E222" s="116">
        <f>소유구분별지적공부등록지현황!M7</f>
        <v>54232</v>
      </c>
      <c r="F222" s="88">
        <f>'소유(법인)'!B7</f>
        <v>75664025.799999997</v>
      </c>
      <c r="G222" s="87">
        <f>'소유(법인)'!C7</f>
        <v>54232</v>
      </c>
      <c r="H222" s="101">
        <f t="shared" si="10"/>
        <v>0</v>
      </c>
      <c r="I222" s="102">
        <f t="shared" si="10"/>
        <v>0</v>
      </c>
    </row>
    <row r="223" spans="2:9" x14ac:dyDescent="0.15">
      <c r="B223" s="137" t="s">
        <v>191</v>
      </c>
      <c r="C223" s="141"/>
      <c r="D223" s="86">
        <f>소유구분별지적공부등록지현황!L8</f>
        <v>203135405.69999999</v>
      </c>
      <c r="E223" s="116">
        <f>소유구분별지적공부등록지현황!M8</f>
        <v>65031</v>
      </c>
      <c r="F223" s="88">
        <f>'소유(법인)'!B8</f>
        <v>203135405.69999999</v>
      </c>
      <c r="G223" s="87">
        <f>'소유(법인)'!C8</f>
        <v>65031</v>
      </c>
      <c r="H223" s="101">
        <f t="shared" si="10"/>
        <v>0</v>
      </c>
      <c r="I223" s="102">
        <f t="shared" si="10"/>
        <v>0</v>
      </c>
    </row>
    <row r="224" spans="2:9" x14ac:dyDescent="0.15">
      <c r="B224" s="137" t="s">
        <v>122</v>
      </c>
      <c r="C224" s="141"/>
      <c r="D224" s="86">
        <f>소유구분별지적공부등록지현황!L9</f>
        <v>58812154.099999994</v>
      </c>
      <c r="E224" s="116">
        <f>소유구분별지적공부등록지현황!M9</f>
        <v>33368</v>
      </c>
      <c r="F224" s="88">
        <f>'소유(법인)'!B9</f>
        <v>58812154.100000001</v>
      </c>
      <c r="G224" s="87">
        <f>'소유(법인)'!C9</f>
        <v>33368</v>
      </c>
      <c r="H224" s="101">
        <f t="shared" si="10"/>
        <v>0</v>
      </c>
      <c r="I224" s="102">
        <f t="shared" si="10"/>
        <v>0</v>
      </c>
    </row>
    <row r="225" spans="2:9" x14ac:dyDescent="0.15">
      <c r="B225" s="137" t="s">
        <v>142</v>
      </c>
      <c r="C225" s="141"/>
      <c r="D225" s="86">
        <f>소유구분별지적공부등록지현황!L10</f>
        <v>67378945.799999997</v>
      </c>
      <c r="E225" s="116">
        <f>소유구분별지적공부등록지현황!M10</f>
        <v>26320</v>
      </c>
      <c r="F225" s="88">
        <f>'소유(법인)'!B10</f>
        <v>67378945.799999997</v>
      </c>
      <c r="G225" s="87">
        <f>'소유(법인)'!C10</f>
        <v>26320</v>
      </c>
      <c r="H225" s="101">
        <f t="shared" si="10"/>
        <v>0</v>
      </c>
      <c r="I225" s="102">
        <f t="shared" si="10"/>
        <v>0</v>
      </c>
    </row>
    <row r="226" spans="2:9" x14ac:dyDescent="0.15">
      <c r="B226" s="137" t="s">
        <v>225</v>
      </c>
      <c r="C226" s="141"/>
      <c r="D226" s="86">
        <f>소유구분별지적공부등록지현황!L11</f>
        <v>140849379.30000001</v>
      </c>
      <c r="E226" s="116">
        <f>소유구분별지적공부등록지현황!M11</f>
        <v>36554</v>
      </c>
      <c r="F226" s="88">
        <f>'소유(법인)'!B11</f>
        <v>140849379.30000001</v>
      </c>
      <c r="G226" s="87">
        <f>'소유(법인)'!C11</f>
        <v>36554</v>
      </c>
      <c r="H226" s="101">
        <f t="shared" si="10"/>
        <v>0</v>
      </c>
      <c r="I226" s="102">
        <f t="shared" si="10"/>
        <v>0</v>
      </c>
    </row>
    <row r="227" spans="2:9" x14ac:dyDescent="0.15">
      <c r="B227" s="137" t="s">
        <v>240</v>
      </c>
      <c r="C227" s="141"/>
      <c r="D227" s="86">
        <f>소유구분별지적공부등록지현황!L12</f>
        <v>78466527.299999997</v>
      </c>
      <c r="E227" s="116">
        <f>소유구분별지적공부등록지현황!M12</f>
        <v>28993</v>
      </c>
      <c r="F227" s="88">
        <f>'소유(법인)'!B12</f>
        <v>78466527.299999997</v>
      </c>
      <c r="G227" s="87">
        <f>'소유(법인)'!C12</f>
        <v>28993</v>
      </c>
      <c r="H227" s="101">
        <f t="shared" si="10"/>
        <v>0</v>
      </c>
      <c r="I227" s="102">
        <f t="shared" si="10"/>
        <v>0</v>
      </c>
    </row>
    <row r="228" spans="2:9" x14ac:dyDescent="0.15">
      <c r="B228" s="137" t="s">
        <v>126</v>
      </c>
      <c r="C228" s="141"/>
      <c r="D228" s="86">
        <f>소유구분별지적공부등록지현황!L13</f>
        <v>1355962259</v>
      </c>
      <c r="E228" s="116">
        <f>소유구분별지적공부등록지현황!M13</f>
        <v>471998</v>
      </c>
      <c r="F228" s="88">
        <f>'소유(법인)'!B13</f>
        <v>1355962259</v>
      </c>
      <c r="G228" s="87">
        <f>'소유(법인)'!C13</f>
        <v>471998</v>
      </c>
      <c r="H228" s="101">
        <f t="shared" si="10"/>
        <v>0</v>
      </c>
      <c r="I228" s="102">
        <f t="shared" si="10"/>
        <v>0</v>
      </c>
    </row>
    <row r="229" spans="2:9" x14ac:dyDescent="0.15">
      <c r="B229" s="137" t="s">
        <v>241</v>
      </c>
      <c r="C229" s="141"/>
      <c r="D229" s="86">
        <f>소유구분별지적공부등록지현황!L14</f>
        <v>761363205.70000005</v>
      </c>
      <c r="E229" s="116">
        <f>소유구분별지적공부등록지현황!M14</f>
        <v>118356</v>
      </c>
      <c r="F229" s="88">
        <f>'소유(법인)'!B14</f>
        <v>761363205.70000005</v>
      </c>
      <c r="G229" s="87">
        <f>'소유(법인)'!C14</f>
        <v>118356</v>
      </c>
      <c r="H229" s="101">
        <f t="shared" si="10"/>
        <v>0</v>
      </c>
      <c r="I229" s="102">
        <f t="shared" si="10"/>
        <v>0</v>
      </c>
    </row>
    <row r="230" spans="2:9" x14ac:dyDescent="0.15">
      <c r="B230" s="137" t="s">
        <v>215</v>
      </c>
      <c r="C230" s="141"/>
      <c r="D230" s="86">
        <f>소유구분별지적공부등록지현황!L15</f>
        <v>566427499.20000005</v>
      </c>
      <c r="E230" s="116">
        <f>소유구분별지적공부등록지현황!M15</f>
        <v>136753</v>
      </c>
      <c r="F230" s="88">
        <f>'소유(법인)'!B15</f>
        <v>566427499.20000005</v>
      </c>
      <c r="G230" s="87">
        <f>'소유(법인)'!C15</f>
        <v>136753</v>
      </c>
      <c r="H230" s="101">
        <f t="shared" si="10"/>
        <v>0</v>
      </c>
      <c r="I230" s="102">
        <f t="shared" si="10"/>
        <v>0</v>
      </c>
    </row>
    <row r="231" spans="2:9" x14ac:dyDescent="0.15">
      <c r="B231" s="137" t="s">
        <v>210</v>
      </c>
      <c r="C231" s="141"/>
      <c r="D231" s="86">
        <f>소유구분별지적공부등록지현황!L16</f>
        <v>728855918.20000005</v>
      </c>
      <c r="E231" s="116">
        <f>소유구분별지적공부등록지현황!M16</f>
        <v>222737</v>
      </c>
      <c r="F231" s="88">
        <f>'소유(법인)'!B16</f>
        <v>728855918.20000005</v>
      </c>
      <c r="G231" s="87">
        <f>'소유(법인)'!C16</f>
        <v>222737</v>
      </c>
      <c r="H231" s="101">
        <f t="shared" si="10"/>
        <v>0</v>
      </c>
      <c r="I231" s="102">
        <f t="shared" si="10"/>
        <v>0</v>
      </c>
    </row>
    <row r="232" spans="2:9" x14ac:dyDescent="0.15">
      <c r="B232" s="137" t="s">
        <v>147</v>
      </c>
      <c r="C232" s="141"/>
      <c r="D232" s="86">
        <f>소유구분별지적공부등록지현황!L17</f>
        <v>425908220.29999995</v>
      </c>
      <c r="E232" s="116">
        <f>소유구분별지적공부등록지현황!M17</f>
        <v>160220</v>
      </c>
      <c r="F232" s="88">
        <f>'소유(법인)'!B17</f>
        <v>425908220.29999995</v>
      </c>
      <c r="G232" s="87">
        <f>'소유(법인)'!C17</f>
        <v>160220</v>
      </c>
      <c r="H232" s="101">
        <f t="shared" si="10"/>
        <v>0</v>
      </c>
      <c r="I232" s="102">
        <f t="shared" si="10"/>
        <v>0</v>
      </c>
    </row>
    <row r="233" spans="2:9" x14ac:dyDescent="0.15">
      <c r="B233" s="137" t="s">
        <v>131</v>
      </c>
      <c r="C233" s="141"/>
      <c r="D233" s="86">
        <f>소유구분별지적공부등록지현황!L18</f>
        <v>825244800.30000007</v>
      </c>
      <c r="E233" s="116">
        <f>소유구분별지적공부등록지현황!M18</f>
        <v>271264</v>
      </c>
      <c r="F233" s="88">
        <f>'소유(법인)'!B18</f>
        <v>825244800.29999995</v>
      </c>
      <c r="G233" s="87">
        <f>'소유(법인)'!C18</f>
        <v>271264</v>
      </c>
      <c r="H233" s="101">
        <f t="shared" si="10"/>
        <v>0</v>
      </c>
      <c r="I233" s="102">
        <f t="shared" si="10"/>
        <v>0</v>
      </c>
    </row>
    <row r="234" spans="2:9" x14ac:dyDescent="0.15">
      <c r="B234" s="137" t="s">
        <v>229</v>
      </c>
      <c r="C234" s="141"/>
      <c r="D234" s="86">
        <f>소유구분별지적공부등록지현황!L19</f>
        <v>1087768306.5000002</v>
      </c>
      <c r="E234" s="116">
        <f>소유구분별지적공부등록지현황!M19</f>
        <v>233428</v>
      </c>
      <c r="F234" s="88">
        <f>'소유(법인)'!B19</f>
        <v>1087768306.5</v>
      </c>
      <c r="G234" s="87">
        <f>'소유(법인)'!C19</f>
        <v>233428</v>
      </c>
      <c r="H234" s="101">
        <f t="shared" si="10"/>
        <v>0</v>
      </c>
      <c r="I234" s="102">
        <f t="shared" si="10"/>
        <v>0</v>
      </c>
    </row>
    <row r="235" spans="2:9" x14ac:dyDescent="0.15">
      <c r="B235" s="137" t="s">
        <v>246</v>
      </c>
      <c r="C235" s="141"/>
      <c r="D235" s="86">
        <f>소유구분별지적공부등록지현황!L20</f>
        <v>649355856.39999998</v>
      </c>
      <c r="E235" s="116">
        <f>소유구분별지적공부등록지현황!M20</f>
        <v>214817</v>
      </c>
      <c r="F235" s="88">
        <f>'소유(법인)'!B20</f>
        <v>649355856.39999998</v>
      </c>
      <c r="G235" s="87">
        <f>'소유(법인)'!C20</f>
        <v>214817</v>
      </c>
      <c r="H235" s="101">
        <f t="shared" si="10"/>
        <v>0</v>
      </c>
      <c r="I235" s="102">
        <f t="shared" si="10"/>
        <v>0</v>
      </c>
    </row>
    <row r="236" spans="2:9" ht="12.75" thickBot="1" x14ac:dyDescent="0.2">
      <c r="B236" s="138" t="s">
        <v>247</v>
      </c>
      <c r="C236" s="142"/>
      <c r="D236" s="86">
        <f>소유구분별지적공부등록지현황!L21</f>
        <v>243964051.5</v>
      </c>
      <c r="E236" s="116">
        <f>소유구분별지적공부등록지현황!M21</f>
        <v>37714</v>
      </c>
      <c r="F236" s="88">
        <f>'소유(법인)'!B21</f>
        <v>243964051.5</v>
      </c>
      <c r="G236" s="87">
        <f>'소유(법인)'!C21</f>
        <v>37714</v>
      </c>
      <c r="H236" s="103">
        <f t="shared" si="10"/>
        <v>0</v>
      </c>
      <c r="I236" s="104">
        <f t="shared" si="10"/>
        <v>0</v>
      </c>
    </row>
    <row r="238" spans="2:9" ht="14.25" thickBot="1" x14ac:dyDescent="0.2">
      <c r="B238" s="81" t="s">
        <v>302</v>
      </c>
    </row>
    <row r="239" spans="2:9" x14ac:dyDescent="0.15">
      <c r="B239" s="132" t="s">
        <v>248</v>
      </c>
      <c r="C239" s="133"/>
      <c r="D239" s="133" t="s">
        <v>249</v>
      </c>
      <c r="E239" s="133"/>
      <c r="F239" s="133" t="s">
        <v>250</v>
      </c>
      <c r="G239" s="133"/>
      <c r="H239" s="133" t="s">
        <v>251</v>
      </c>
      <c r="I239" s="136"/>
    </row>
    <row r="240" spans="2:9" ht="12.75" thickBot="1" x14ac:dyDescent="0.2">
      <c r="B240" s="134"/>
      <c r="C240" s="135"/>
      <c r="D240" s="84" t="s">
        <v>252</v>
      </c>
      <c r="E240" s="84" t="s">
        <v>253</v>
      </c>
      <c r="F240" s="84" t="s">
        <v>252</v>
      </c>
      <c r="G240" s="84" t="s">
        <v>253</v>
      </c>
      <c r="H240" s="84" t="s">
        <v>252</v>
      </c>
      <c r="I240" s="85" t="s">
        <v>253</v>
      </c>
    </row>
    <row r="241" spans="2:9" x14ac:dyDescent="0.15">
      <c r="B241" s="151" t="s">
        <v>254</v>
      </c>
      <c r="C241" s="152"/>
      <c r="D241" s="86">
        <f>소유구분별지적공부등록지현황!N4</f>
        <v>6627221728.7000008</v>
      </c>
      <c r="E241" s="116">
        <f>소유구분별지적공부등록지현황!O4</f>
        <v>666801</v>
      </c>
      <c r="F241" s="88">
        <f>'소유(종중)'!B4</f>
        <v>6627221728.6999998</v>
      </c>
      <c r="G241" s="87">
        <f>'소유(종중)'!C4</f>
        <v>666801</v>
      </c>
      <c r="H241" s="99">
        <f>D241-F241</f>
        <v>0</v>
      </c>
      <c r="I241" s="100">
        <f>E241-G241</f>
        <v>0</v>
      </c>
    </row>
    <row r="242" spans="2:9" x14ac:dyDescent="0.15">
      <c r="B242" s="137" t="s">
        <v>118</v>
      </c>
      <c r="C242" s="141"/>
      <c r="D242" s="86">
        <f>소유구분별지적공부등록지현황!N5</f>
        <v>5521570.6000000006</v>
      </c>
      <c r="E242" s="116">
        <f>소유구분별지적공부등록지현황!O5</f>
        <v>1303</v>
      </c>
      <c r="F242" s="88">
        <f>'소유(종중)'!B5</f>
        <v>5521570.5999999996</v>
      </c>
      <c r="G242" s="87">
        <f>'소유(종중)'!C5</f>
        <v>1303</v>
      </c>
      <c r="H242" s="101">
        <f t="shared" ref="H242:I258" si="11">D242-F242</f>
        <v>0</v>
      </c>
      <c r="I242" s="102">
        <f t="shared" si="11"/>
        <v>0</v>
      </c>
    </row>
    <row r="243" spans="2:9" x14ac:dyDescent="0.15">
      <c r="B243" s="137" t="s">
        <v>255</v>
      </c>
      <c r="C243" s="141"/>
      <c r="D243" s="86">
        <f>소유구분별지적공부등록지현황!N6</f>
        <v>13380466.5</v>
      </c>
      <c r="E243" s="116">
        <f>소유구분별지적공부등록지현황!O6</f>
        <v>2804</v>
      </c>
      <c r="F243" s="88">
        <f>'소유(종중)'!B6</f>
        <v>13380466.5</v>
      </c>
      <c r="G243" s="87">
        <f>'소유(종중)'!C6</f>
        <v>2804</v>
      </c>
      <c r="H243" s="101">
        <f t="shared" si="11"/>
        <v>0</v>
      </c>
      <c r="I243" s="102">
        <f t="shared" si="11"/>
        <v>0</v>
      </c>
    </row>
    <row r="244" spans="2:9" x14ac:dyDescent="0.15">
      <c r="B244" s="137" t="s">
        <v>245</v>
      </c>
      <c r="C244" s="141"/>
      <c r="D244" s="86">
        <f>소유구분별지적공부등록지현황!N7</f>
        <v>66337319.800000004</v>
      </c>
      <c r="E244" s="116">
        <f>소유구분별지적공부등록지현황!O7</f>
        <v>5721</v>
      </c>
      <c r="F244" s="88">
        <f>'소유(종중)'!B7</f>
        <v>66337319.799999997</v>
      </c>
      <c r="G244" s="87">
        <f>'소유(종중)'!C7</f>
        <v>5721</v>
      </c>
      <c r="H244" s="101">
        <f t="shared" si="11"/>
        <v>0</v>
      </c>
      <c r="I244" s="102">
        <f t="shared" si="11"/>
        <v>0</v>
      </c>
    </row>
    <row r="245" spans="2:9" x14ac:dyDescent="0.15">
      <c r="B245" s="137" t="s">
        <v>256</v>
      </c>
      <c r="C245" s="141"/>
      <c r="D245" s="86">
        <f>소유구분별지적공부등록지현황!N8</f>
        <v>9858107</v>
      </c>
      <c r="E245" s="116">
        <f>소유구분별지적공부등록지현황!O8</f>
        <v>2259</v>
      </c>
      <c r="F245" s="88">
        <f>'소유(종중)'!B8</f>
        <v>9858107</v>
      </c>
      <c r="G245" s="87">
        <f>'소유(종중)'!C8</f>
        <v>2259</v>
      </c>
      <c r="H245" s="101">
        <f t="shared" si="11"/>
        <v>0</v>
      </c>
      <c r="I245" s="102">
        <f t="shared" si="11"/>
        <v>0</v>
      </c>
    </row>
    <row r="246" spans="2:9" x14ac:dyDescent="0.15">
      <c r="B246" s="137" t="s">
        <v>122</v>
      </c>
      <c r="C246" s="141"/>
      <c r="D246" s="86">
        <f>소유구분별지적공부등록지현황!N9</f>
        <v>45770042.900000006</v>
      </c>
      <c r="E246" s="116">
        <f>소유구분별지적공부등록지현황!O9</f>
        <v>7398</v>
      </c>
      <c r="F246" s="88">
        <f>'소유(종중)'!B9</f>
        <v>45770042.899999999</v>
      </c>
      <c r="G246" s="87">
        <f>'소유(종중)'!C9</f>
        <v>7398</v>
      </c>
      <c r="H246" s="101">
        <f t="shared" si="11"/>
        <v>0</v>
      </c>
      <c r="I246" s="102">
        <f t="shared" si="11"/>
        <v>0</v>
      </c>
    </row>
    <row r="247" spans="2:9" x14ac:dyDescent="0.15">
      <c r="B247" s="137" t="s">
        <v>206</v>
      </c>
      <c r="C247" s="141"/>
      <c r="D247" s="86">
        <f>소유구분별지적공부등록지현황!N10</f>
        <v>66460430.700000003</v>
      </c>
      <c r="E247" s="116">
        <f>소유구분별지적공부등록지현황!O10</f>
        <v>6633</v>
      </c>
      <c r="F247" s="88">
        <f>'소유(종중)'!B10</f>
        <v>66460430.700000003</v>
      </c>
      <c r="G247" s="87">
        <f>'소유(종중)'!C10</f>
        <v>6633</v>
      </c>
      <c r="H247" s="101">
        <f t="shared" si="11"/>
        <v>0</v>
      </c>
      <c r="I247" s="102">
        <f t="shared" si="11"/>
        <v>0</v>
      </c>
    </row>
    <row r="248" spans="2:9" x14ac:dyDescent="0.15">
      <c r="B248" s="137" t="s">
        <v>225</v>
      </c>
      <c r="C248" s="141"/>
      <c r="D248" s="86">
        <f>소유구분별지적공부등록지현황!N11</f>
        <v>60739482.899999999</v>
      </c>
      <c r="E248" s="116">
        <f>소유구분별지적공부등록지현황!O11</f>
        <v>6071</v>
      </c>
      <c r="F248" s="88">
        <f>'소유(종중)'!B11</f>
        <v>60739482.899999999</v>
      </c>
      <c r="G248" s="87">
        <f>'소유(종중)'!C11</f>
        <v>6071</v>
      </c>
      <c r="H248" s="101">
        <f t="shared" si="11"/>
        <v>0</v>
      </c>
      <c r="I248" s="102">
        <f t="shared" si="11"/>
        <v>0</v>
      </c>
    </row>
    <row r="249" spans="2:9" x14ac:dyDescent="0.15">
      <c r="B249" s="137" t="s">
        <v>226</v>
      </c>
      <c r="C249" s="141"/>
      <c r="D249" s="86">
        <f>소유구분별지적공부등록지현황!N12</f>
        <v>54284973.100000001</v>
      </c>
      <c r="E249" s="116">
        <f>소유구분별지적공부등록지현황!O12</f>
        <v>6440</v>
      </c>
      <c r="F249" s="88">
        <f>'소유(종중)'!B12</f>
        <v>54284973.100000001</v>
      </c>
      <c r="G249" s="87">
        <f>'소유(종중)'!C12</f>
        <v>6440</v>
      </c>
      <c r="H249" s="101">
        <f t="shared" si="11"/>
        <v>0</v>
      </c>
      <c r="I249" s="102">
        <f t="shared" si="11"/>
        <v>0</v>
      </c>
    </row>
    <row r="250" spans="2:9" x14ac:dyDescent="0.15">
      <c r="B250" s="137" t="s">
        <v>257</v>
      </c>
      <c r="C250" s="141"/>
      <c r="D250" s="86">
        <f>소유구분별지적공부등록지현황!N13</f>
        <v>773417192.30000007</v>
      </c>
      <c r="E250" s="116">
        <f>소유구분별지적공부등록지현황!O13</f>
        <v>88167</v>
      </c>
      <c r="F250" s="88">
        <f>'소유(종중)'!B13</f>
        <v>773417192.29999995</v>
      </c>
      <c r="G250" s="87">
        <f>'소유(종중)'!C13</f>
        <v>88167</v>
      </c>
      <c r="H250" s="101">
        <f t="shared" si="11"/>
        <v>0</v>
      </c>
      <c r="I250" s="102">
        <f t="shared" si="11"/>
        <v>0</v>
      </c>
    </row>
    <row r="251" spans="2:9" x14ac:dyDescent="0.15">
      <c r="B251" s="137" t="s">
        <v>258</v>
      </c>
      <c r="C251" s="141"/>
      <c r="D251" s="86">
        <f>소유구분별지적공부등록지현황!N14</f>
        <v>383738305.89999998</v>
      </c>
      <c r="E251" s="116">
        <f>소유구분별지적공부등록지현황!O14</f>
        <v>28725</v>
      </c>
      <c r="F251" s="88">
        <f>'소유(종중)'!B14</f>
        <v>383738305.89999998</v>
      </c>
      <c r="G251" s="87">
        <f>'소유(종중)'!C14</f>
        <v>28725</v>
      </c>
      <c r="H251" s="101">
        <f t="shared" si="11"/>
        <v>0</v>
      </c>
      <c r="I251" s="102">
        <f t="shared" si="11"/>
        <v>0</v>
      </c>
    </row>
    <row r="252" spans="2:9" x14ac:dyDescent="0.15">
      <c r="B252" s="137" t="s">
        <v>128</v>
      </c>
      <c r="C252" s="141"/>
      <c r="D252" s="86">
        <f>소유구분별지적공부등록지현황!N15</f>
        <v>563108661.89999998</v>
      </c>
      <c r="E252" s="116">
        <f>소유구분별지적공부등록지현황!O15</f>
        <v>53483</v>
      </c>
      <c r="F252" s="88">
        <f>'소유(종중)'!B15</f>
        <v>563108661.89999998</v>
      </c>
      <c r="G252" s="87">
        <f>'소유(종중)'!C15</f>
        <v>53483</v>
      </c>
      <c r="H252" s="101">
        <f t="shared" si="11"/>
        <v>0</v>
      </c>
      <c r="I252" s="102">
        <f t="shared" si="11"/>
        <v>0</v>
      </c>
    </row>
    <row r="253" spans="2:9" x14ac:dyDescent="0.15">
      <c r="B253" s="137" t="s">
        <v>259</v>
      </c>
      <c r="C253" s="141"/>
      <c r="D253" s="86">
        <f>소유구분별지적공부등록지현황!N16</f>
        <v>696559901.5</v>
      </c>
      <c r="E253" s="116">
        <f>소유구분별지적공부등록지현황!O16</f>
        <v>75595</v>
      </c>
      <c r="F253" s="88">
        <f>'소유(종중)'!B16</f>
        <v>696559901.5</v>
      </c>
      <c r="G253" s="87">
        <f>'소유(종중)'!C16</f>
        <v>75595</v>
      </c>
      <c r="H253" s="101">
        <f t="shared" si="11"/>
        <v>0</v>
      </c>
      <c r="I253" s="102">
        <f t="shared" si="11"/>
        <v>0</v>
      </c>
    </row>
    <row r="254" spans="2:9" x14ac:dyDescent="0.15">
      <c r="B254" s="137" t="s">
        <v>147</v>
      </c>
      <c r="C254" s="141"/>
      <c r="D254" s="86">
        <f>소유구분별지적공부등록지현황!N17</f>
        <v>731390067.89999998</v>
      </c>
      <c r="E254" s="116">
        <f>소유구분별지적공부등록지현황!O17</f>
        <v>92105</v>
      </c>
      <c r="F254" s="88">
        <f>'소유(종중)'!B17</f>
        <v>731390067.89999998</v>
      </c>
      <c r="G254" s="87">
        <f>'소유(종중)'!C17</f>
        <v>92105</v>
      </c>
      <c r="H254" s="101">
        <f t="shared" si="11"/>
        <v>0</v>
      </c>
      <c r="I254" s="102">
        <f t="shared" si="11"/>
        <v>0</v>
      </c>
    </row>
    <row r="255" spans="2:9" x14ac:dyDescent="0.15">
      <c r="B255" s="137" t="s">
        <v>260</v>
      </c>
      <c r="C255" s="141"/>
      <c r="D255" s="86">
        <f>소유구분별지적공부등록지현황!N18</f>
        <v>922302265.99999988</v>
      </c>
      <c r="E255" s="116">
        <f>소유구분별지적공부등록지현황!O18</f>
        <v>113657</v>
      </c>
      <c r="F255" s="88">
        <f>'소유(종중)'!B18</f>
        <v>922302266</v>
      </c>
      <c r="G255" s="87">
        <f>'소유(종중)'!C18</f>
        <v>113657</v>
      </c>
      <c r="H255" s="101">
        <f t="shared" si="11"/>
        <v>0</v>
      </c>
      <c r="I255" s="102">
        <f t="shared" si="11"/>
        <v>0</v>
      </c>
    </row>
    <row r="256" spans="2:9" x14ac:dyDescent="0.15">
      <c r="B256" s="137" t="s">
        <v>261</v>
      </c>
      <c r="C256" s="141"/>
      <c r="D256" s="86">
        <f>소유구분별지적공부등록지현황!N19</f>
        <v>1529812112.9000003</v>
      </c>
      <c r="E256" s="116">
        <f>소유구분별지적공부등록지현황!O19</f>
        <v>90604</v>
      </c>
      <c r="F256" s="88">
        <f>'소유(종중)'!B19</f>
        <v>1529812112.9000001</v>
      </c>
      <c r="G256" s="87">
        <f>'소유(종중)'!C19</f>
        <v>90604</v>
      </c>
      <c r="H256" s="101">
        <f t="shared" si="11"/>
        <v>0</v>
      </c>
      <c r="I256" s="102">
        <f t="shared" si="11"/>
        <v>0</v>
      </c>
    </row>
    <row r="257" spans="2:9" x14ac:dyDescent="0.15">
      <c r="B257" s="137" t="s">
        <v>133</v>
      </c>
      <c r="C257" s="141"/>
      <c r="D257" s="86">
        <f>소유구분별지적공부등록지현황!N20</f>
        <v>683739675.70000005</v>
      </c>
      <c r="E257" s="116">
        <f>소유구분별지적공부등록지현황!O20</f>
        <v>77658</v>
      </c>
      <c r="F257" s="88">
        <f>'소유(종중)'!B20</f>
        <v>683739675.70000005</v>
      </c>
      <c r="G257" s="87">
        <f>'소유(종중)'!C20</f>
        <v>77658</v>
      </c>
      <c r="H257" s="101">
        <f t="shared" si="11"/>
        <v>0</v>
      </c>
      <c r="I257" s="102">
        <f t="shared" si="11"/>
        <v>0</v>
      </c>
    </row>
    <row r="258" spans="2:9" ht="12.75" thickBot="1" x14ac:dyDescent="0.2">
      <c r="B258" s="138" t="s">
        <v>262</v>
      </c>
      <c r="C258" s="142"/>
      <c r="D258" s="86">
        <f>소유구분별지적공부등록지현황!N21</f>
        <v>20801151.100000001</v>
      </c>
      <c r="E258" s="116">
        <f>소유구분별지적공부등록지현황!O21</f>
        <v>8178</v>
      </c>
      <c r="F258" s="88">
        <f>'소유(종중)'!B21</f>
        <v>20801151.100000001</v>
      </c>
      <c r="G258" s="87">
        <f>'소유(종중)'!C21</f>
        <v>8178</v>
      </c>
      <c r="H258" s="103">
        <f t="shared" si="11"/>
        <v>0</v>
      </c>
      <c r="I258" s="104">
        <f t="shared" si="11"/>
        <v>0</v>
      </c>
    </row>
    <row r="260" spans="2:9" ht="14.25" thickBot="1" x14ac:dyDescent="0.2">
      <c r="B260" s="81" t="s">
        <v>303</v>
      </c>
    </row>
    <row r="261" spans="2:9" x14ac:dyDescent="0.15">
      <c r="B261" s="132" t="s">
        <v>102</v>
      </c>
      <c r="C261" s="133"/>
      <c r="D261" s="133" t="s">
        <v>187</v>
      </c>
      <c r="E261" s="133"/>
      <c r="F261" s="133" t="s">
        <v>263</v>
      </c>
      <c r="G261" s="133"/>
      <c r="H261" s="133" t="s">
        <v>105</v>
      </c>
      <c r="I261" s="136"/>
    </row>
    <row r="262" spans="2:9" ht="12.75" thickBot="1" x14ac:dyDescent="0.2">
      <c r="B262" s="134"/>
      <c r="C262" s="135"/>
      <c r="D262" s="84" t="s">
        <v>106</v>
      </c>
      <c r="E262" s="84" t="s">
        <v>107</v>
      </c>
      <c r="F262" s="84" t="s">
        <v>106</v>
      </c>
      <c r="G262" s="84" t="s">
        <v>107</v>
      </c>
      <c r="H262" s="84" t="s">
        <v>106</v>
      </c>
      <c r="I262" s="85" t="s">
        <v>107</v>
      </c>
    </row>
    <row r="263" spans="2:9" x14ac:dyDescent="0.15">
      <c r="B263" s="151" t="s">
        <v>104</v>
      </c>
      <c r="C263" s="152"/>
      <c r="D263" s="86">
        <f>소유구분별지적공부등록지현황!P4</f>
        <v>1092069053.7</v>
      </c>
      <c r="E263" s="116">
        <f>소유구분별지적공부등록지현황!Q4</f>
        <v>113347</v>
      </c>
      <c r="F263" s="88">
        <f>'소유(종교단체)'!B4</f>
        <v>1092069053.7</v>
      </c>
      <c r="G263" s="87">
        <f>'소유(종교단체)'!C4</f>
        <v>113347</v>
      </c>
      <c r="H263" s="99">
        <f>D263-F263</f>
        <v>0</v>
      </c>
      <c r="I263" s="100">
        <f>E263-G263</f>
        <v>0</v>
      </c>
    </row>
    <row r="264" spans="2:9" x14ac:dyDescent="0.15">
      <c r="B264" s="137" t="s">
        <v>264</v>
      </c>
      <c r="C264" s="141"/>
      <c r="D264" s="86">
        <f>소유구분별지적공부등록지현황!P5</f>
        <v>4714282.4000000004</v>
      </c>
      <c r="E264" s="116">
        <f>소유구분별지적공부등록지현황!Q5</f>
        <v>5890</v>
      </c>
      <c r="F264" s="88">
        <f>'소유(종교단체)'!B5</f>
        <v>4714282.4000000004</v>
      </c>
      <c r="G264" s="87">
        <f>'소유(종교단체)'!C5</f>
        <v>5890</v>
      </c>
      <c r="H264" s="101">
        <f t="shared" ref="H264:I280" si="12">D264-F264</f>
        <v>0</v>
      </c>
      <c r="I264" s="102">
        <f t="shared" si="12"/>
        <v>0</v>
      </c>
    </row>
    <row r="265" spans="2:9" x14ac:dyDescent="0.15">
      <c r="B265" s="137" t="s">
        <v>265</v>
      </c>
      <c r="C265" s="141"/>
      <c r="D265" s="86">
        <f>소유구분별지적공부등록지현황!P6</f>
        <v>11609239.9</v>
      </c>
      <c r="E265" s="116">
        <f>소유구분별지적공부등록지현황!Q6</f>
        <v>3887</v>
      </c>
      <c r="F265" s="88">
        <f>'소유(종교단체)'!B6</f>
        <v>11609239.9</v>
      </c>
      <c r="G265" s="87">
        <f>'소유(종교단체)'!C6</f>
        <v>3887</v>
      </c>
      <c r="H265" s="101">
        <f t="shared" si="12"/>
        <v>0</v>
      </c>
      <c r="I265" s="102">
        <f t="shared" si="12"/>
        <v>0</v>
      </c>
    </row>
    <row r="266" spans="2:9" x14ac:dyDescent="0.15">
      <c r="B266" s="137" t="s">
        <v>120</v>
      </c>
      <c r="C266" s="141"/>
      <c r="D266" s="86">
        <f>소유구분별지적공부등록지현황!P7</f>
        <v>21803367.899999999</v>
      </c>
      <c r="E266" s="116">
        <f>소유구분별지적공부등록지현황!Q7</f>
        <v>2980</v>
      </c>
      <c r="F266" s="88">
        <f>'소유(종교단체)'!B7</f>
        <v>21803367.899999999</v>
      </c>
      <c r="G266" s="87">
        <f>'소유(종교단체)'!C7</f>
        <v>2980</v>
      </c>
      <c r="H266" s="101">
        <f t="shared" si="12"/>
        <v>0</v>
      </c>
      <c r="I266" s="102">
        <f t="shared" si="12"/>
        <v>0</v>
      </c>
    </row>
    <row r="267" spans="2:9" x14ac:dyDescent="0.15">
      <c r="B267" s="137" t="s">
        <v>266</v>
      </c>
      <c r="C267" s="141"/>
      <c r="D267" s="86">
        <f>소유구분별지적공부등록지현황!P8</f>
        <v>4005148.6</v>
      </c>
      <c r="E267" s="116">
        <f>소유구분별지적공부등록지현황!Q8</f>
        <v>2462</v>
      </c>
      <c r="F267" s="88">
        <f>'소유(종교단체)'!B8</f>
        <v>4005148.6</v>
      </c>
      <c r="G267" s="87">
        <f>'소유(종교단체)'!C8</f>
        <v>2462</v>
      </c>
      <c r="H267" s="101">
        <f t="shared" si="12"/>
        <v>0</v>
      </c>
      <c r="I267" s="102">
        <f t="shared" si="12"/>
        <v>0</v>
      </c>
    </row>
    <row r="268" spans="2:9" x14ac:dyDescent="0.15">
      <c r="B268" s="137" t="s">
        <v>122</v>
      </c>
      <c r="C268" s="141"/>
      <c r="D268" s="86">
        <f>소유구분별지적공부등록지현황!P9</f>
        <v>3933306.3</v>
      </c>
      <c r="E268" s="116">
        <f>소유구분별지적공부등록지현황!Q9</f>
        <v>2734</v>
      </c>
      <c r="F268" s="88">
        <f>'소유(종교단체)'!B9</f>
        <v>3933306.3</v>
      </c>
      <c r="G268" s="87">
        <f>'소유(종교단체)'!C9</f>
        <v>2734</v>
      </c>
      <c r="H268" s="101">
        <f t="shared" si="12"/>
        <v>0</v>
      </c>
      <c r="I268" s="102">
        <f t="shared" si="12"/>
        <v>0</v>
      </c>
    </row>
    <row r="269" spans="2:9" x14ac:dyDescent="0.15">
      <c r="B269" s="137" t="s">
        <v>267</v>
      </c>
      <c r="C269" s="141"/>
      <c r="D269" s="86">
        <f>소유구분별지적공부등록지현황!P10</f>
        <v>1563078</v>
      </c>
      <c r="E269" s="116">
        <f>소유구분별지적공부등록지현황!Q10</f>
        <v>1646</v>
      </c>
      <c r="F269" s="88">
        <f>'소유(종교단체)'!B10</f>
        <v>1563078</v>
      </c>
      <c r="G269" s="87">
        <f>'소유(종교단체)'!C10</f>
        <v>1646</v>
      </c>
      <c r="H269" s="101">
        <f t="shared" si="12"/>
        <v>0</v>
      </c>
      <c r="I269" s="102">
        <f t="shared" si="12"/>
        <v>0</v>
      </c>
    </row>
    <row r="270" spans="2:9" x14ac:dyDescent="0.15">
      <c r="B270" s="137" t="s">
        <v>268</v>
      </c>
      <c r="C270" s="141"/>
      <c r="D270" s="86">
        <f>소유구분별지적공부등록지현황!P11</f>
        <v>11129774.6</v>
      </c>
      <c r="E270" s="116">
        <f>소유구분별지적공부등록지현황!Q11</f>
        <v>1679</v>
      </c>
      <c r="F270" s="88">
        <f>'소유(종교단체)'!B11</f>
        <v>11129774.6</v>
      </c>
      <c r="G270" s="87">
        <f>'소유(종교단체)'!C11</f>
        <v>1679</v>
      </c>
      <c r="H270" s="101">
        <f t="shared" si="12"/>
        <v>0</v>
      </c>
      <c r="I270" s="102">
        <f t="shared" si="12"/>
        <v>0</v>
      </c>
    </row>
    <row r="271" spans="2:9" x14ac:dyDescent="0.15">
      <c r="B271" s="137" t="s">
        <v>179</v>
      </c>
      <c r="C271" s="141"/>
      <c r="D271" s="86">
        <f>소유구분별지적공부등록지현황!P12</f>
        <v>1507740.1</v>
      </c>
      <c r="E271" s="116">
        <f>소유구분별지적공부등록지현황!Q12</f>
        <v>500</v>
      </c>
      <c r="F271" s="88">
        <f>'소유(종교단체)'!B12</f>
        <v>1507740.1</v>
      </c>
      <c r="G271" s="87">
        <f>'소유(종교단체)'!C12</f>
        <v>500</v>
      </c>
      <c r="H271" s="101">
        <f t="shared" si="12"/>
        <v>0</v>
      </c>
      <c r="I271" s="102">
        <f t="shared" si="12"/>
        <v>0</v>
      </c>
    </row>
    <row r="272" spans="2:9" x14ac:dyDescent="0.15">
      <c r="B272" s="137" t="s">
        <v>269</v>
      </c>
      <c r="C272" s="141"/>
      <c r="D272" s="86">
        <f>소유구분별지적공부등록지현황!P13</f>
        <v>77195799.799999997</v>
      </c>
      <c r="E272" s="116">
        <f>소유구분별지적공부등록지현황!Q13</f>
        <v>17623</v>
      </c>
      <c r="F272" s="88">
        <f>'소유(종교단체)'!B13</f>
        <v>77195799.799999997</v>
      </c>
      <c r="G272" s="87">
        <f>'소유(종교단체)'!C13</f>
        <v>17623</v>
      </c>
      <c r="H272" s="101">
        <f t="shared" si="12"/>
        <v>0</v>
      </c>
      <c r="I272" s="102">
        <f t="shared" si="12"/>
        <v>0</v>
      </c>
    </row>
    <row r="273" spans="2:9" x14ac:dyDescent="0.15">
      <c r="B273" s="137" t="s">
        <v>144</v>
      </c>
      <c r="C273" s="141"/>
      <c r="D273" s="86">
        <f>소유구분별지적공부등록지현황!P14</f>
        <v>198054157.80000001</v>
      </c>
      <c r="E273" s="116">
        <f>소유구분별지적공부등록지현황!Q14</f>
        <v>7457</v>
      </c>
      <c r="F273" s="88">
        <f>'소유(종교단체)'!B14</f>
        <v>198054157.80000001</v>
      </c>
      <c r="G273" s="87">
        <f>'소유(종교단체)'!C14</f>
        <v>7457</v>
      </c>
      <c r="H273" s="101">
        <f t="shared" si="12"/>
        <v>0</v>
      </c>
      <c r="I273" s="102">
        <f t="shared" si="12"/>
        <v>0</v>
      </c>
    </row>
    <row r="274" spans="2:9" x14ac:dyDescent="0.15">
      <c r="B274" s="137" t="s">
        <v>270</v>
      </c>
      <c r="C274" s="141"/>
      <c r="D274" s="86">
        <f>소유구분별지적공부등록지현황!P15</f>
        <v>61254611.399999999</v>
      </c>
      <c r="E274" s="116">
        <f>소유구분별지적공부등록지현황!Q15</f>
        <v>5579</v>
      </c>
      <c r="F274" s="88">
        <f>'소유(종교단체)'!B15</f>
        <v>61254611.399999999</v>
      </c>
      <c r="G274" s="87">
        <f>'소유(종교단체)'!C15</f>
        <v>5579</v>
      </c>
      <c r="H274" s="101">
        <f t="shared" si="12"/>
        <v>0</v>
      </c>
      <c r="I274" s="102">
        <f t="shared" si="12"/>
        <v>0</v>
      </c>
    </row>
    <row r="275" spans="2:9" x14ac:dyDescent="0.15">
      <c r="B275" s="137" t="s">
        <v>259</v>
      </c>
      <c r="C275" s="141"/>
      <c r="D275" s="86">
        <f>소유구분별지적공부등록지현황!P16</f>
        <v>56400504.300000004</v>
      </c>
      <c r="E275" s="116">
        <f>소유구분별지적공부등록지현황!Q16</f>
        <v>8284</v>
      </c>
      <c r="F275" s="88">
        <f>'소유(종교단체)'!B16</f>
        <v>56400504.299999997</v>
      </c>
      <c r="G275" s="87">
        <f>'소유(종교단체)'!C16</f>
        <v>8284</v>
      </c>
      <c r="H275" s="101">
        <f t="shared" si="12"/>
        <v>0</v>
      </c>
      <c r="I275" s="102">
        <f t="shared" si="12"/>
        <v>0</v>
      </c>
    </row>
    <row r="276" spans="2:9" x14ac:dyDescent="0.15">
      <c r="B276" s="137" t="s">
        <v>147</v>
      </c>
      <c r="C276" s="141"/>
      <c r="D276" s="86">
        <f>소유구분별지적공부등록지현황!P17</f>
        <v>69756095.299999982</v>
      </c>
      <c r="E276" s="116">
        <f>소유구분별지적공부등록지현황!Q17</f>
        <v>11193</v>
      </c>
      <c r="F276" s="88">
        <f>'소유(종교단체)'!B17</f>
        <v>69756095.299999997</v>
      </c>
      <c r="G276" s="87">
        <f>'소유(종교단체)'!C17</f>
        <v>11193</v>
      </c>
      <c r="H276" s="101">
        <f t="shared" si="12"/>
        <v>0</v>
      </c>
      <c r="I276" s="102">
        <f t="shared" si="12"/>
        <v>0</v>
      </c>
    </row>
    <row r="277" spans="2:9" x14ac:dyDescent="0.15">
      <c r="B277" s="137" t="s">
        <v>260</v>
      </c>
      <c r="C277" s="141"/>
      <c r="D277" s="86">
        <f>소유구분별지적공부등록지현황!P18</f>
        <v>131424267.29999998</v>
      </c>
      <c r="E277" s="116">
        <f>소유구분별지적공부등록지현황!Q18</f>
        <v>13128</v>
      </c>
      <c r="F277" s="88">
        <f>'소유(종교단체)'!B18</f>
        <v>131424267.3</v>
      </c>
      <c r="G277" s="87">
        <f>'소유(종교단체)'!C18</f>
        <v>13128</v>
      </c>
      <c r="H277" s="101">
        <f t="shared" si="12"/>
        <v>0</v>
      </c>
      <c r="I277" s="102">
        <f t="shared" si="12"/>
        <v>0</v>
      </c>
    </row>
    <row r="278" spans="2:9" x14ac:dyDescent="0.15">
      <c r="B278" s="137" t="s">
        <v>149</v>
      </c>
      <c r="C278" s="141"/>
      <c r="D278" s="86">
        <f>소유구분별지적공부등록지현황!P19</f>
        <v>237482487.80000001</v>
      </c>
      <c r="E278" s="116">
        <f>소유구분별지적공부등록지현황!Q19</f>
        <v>14122</v>
      </c>
      <c r="F278" s="88">
        <f>'소유(종교단체)'!B19</f>
        <v>237482487.80000001</v>
      </c>
      <c r="G278" s="87">
        <f>'소유(종교단체)'!C19</f>
        <v>14122</v>
      </c>
      <c r="H278" s="101">
        <f t="shared" si="12"/>
        <v>0</v>
      </c>
      <c r="I278" s="102">
        <f t="shared" si="12"/>
        <v>0</v>
      </c>
    </row>
    <row r="279" spans="2:9" x14ac:dyDescent="0.15">
      <c r="B279" s="137" t="s">
        <v>271</v>
      </c>
      <c r="C279" s="141"/>
      <c r="D279" s="86">
        <f>소유구분별지적공부등록지현황!P20</f>
        <v>198336248.89999998</v>
      </c>
      <c r="E279" s="116">
        <f>소유구분별지적공부등록지현황!Q20</f>
        <v>13192</v>
      </c>
      <c r="F279" s="88">
        <f>'소유(종교단체)'!B20</f>
        <v>198336248.90000001</v>
      </c>
      <c r="G279" s="87">
        <f>'소유(종교단체)'!C20</f>
        <v>13192</v>
      </c>
      <c r="H279" s="101">
        <f t="shared" si="12"/>
        <v>0</v>
      </c>
      <c r="I279" s="102">
        <f t="shared" si="12"/>
        <v>0</v>
      </c>
    </row>
    <row r="280" spans="2:9" ht="12.75" thickBot="1" x14ac:dyDescent="0.2">
      <c r="B280" s="138" t="s">
        <v>151</v>
      </c>
      <c r="C280" s="142"/>
      <c r="D280" s="86">
        <f>소유구분별지적공부등록지현황!P21</f>
        <v>1898943.3</v>
      </c>
      <c r="E280" s="116">
        <f>소유구분별지적공부등록지현황!Q21</f>
        <v>991</v>
      </c>
      <c r="F280" s="88">
        <f>'소유(종교단체)'!B21</f>
        <v>1898943.3</v>
      </c>
      <c r="G280" s="87">
        <f>'소유(종교단체)'!C21</f>
        <v>991</v>
      </c>
      <c r="H280" s="103">
        <f t="shared" si="12"/>
        <v>0</v>
      </c>
      <c r="I280" s="104">
        <f t="shared" si="12"/>
        <v>0</v>
      </c>
    </row>
    <row r="282" spans="2:9" ht="14.25" thickBot="1" x14ac:dyDescent="0.2">
      <c r="B282" s="81" t="s">
        <v>304</v>
      </c>
    </row>
    <row r="283" spans="2:9" x14ac:dyDescent="0.15">
      <c r="B283" s="132" t="s">
        <v>102</v>
      </c>
      <c r="C283" s="133"/>
      <c r="D283" s="133" t="s">
        <v>187</v>
      </c>
      <c r="E283" s="133"/>
      <c r="F283" s="133" t="s">
        <v>272</v>
      </c>
      <c r="G283" s="133"/>
      <c r="H283" s="133" t="s">
        <v>105</v>
      </c>
      <c r="I283" s="136"/>
    </row>
    <row r="284" spans="2:9" ht="12.75" thickBot="1" x14ac:dyDescent="0.2">
      <c r="B284" s="134"/>
      <c r="C284" s="135"/>
      <c r="D284" s="84" t="s">
        <v>106</v>
      </c>
      <c r="E284" s="84" t="s">
        <v>107</v>
      </c>
      <c r="F284" s="84" t="s">
        <v>106</v>
      </c>
      <c r="G284" s="84" t="s">
        <v>107</v>
      </c>
      <c r="H284" s="84" t="s">
        <v>106</v>
      </c>
      <c r="I284" s="85" t="s">
        <v>107</v>
      </c>
    </row>
    <row r="285" spans="2:9" x14ac:dyDescent="0.15">
      <c r="B285" s="151" t="s">
        <v>104</v>
      </c>
      <c r="C285" s="152"/>
      <c r="D285" s="86">
        <f>소유구분별지적공부등록지현황!R4</f>
        <v>733622790.39999998</v>
      </c>
      <c r="E285" s="116">
        <f>소유구분별지적공부등록지현황!S4</f>
        <v>155391</v>
      </c>
      <c r="F285" s="88">
        <f>'소유(기타단체)'!B4</f>
        <v>733622790.39999998</v>
      </c>
      <c r="G285" s="87">
        <f>'소유(기타단체)'!C4</f>
        <v>155391</v>
      </c>
      <c r="H285" s="99">
        <f>D285-F285</f>
        <v>0</v>
      </c>
      <c r="I285" s="100">
        <f>E285-G285</f>
        <v>0</v>
      </c>
    </row>
    <row r="286" spans="2:9" x14ac:dyDescent="0.15">
      <c r="B286" s="137" t="s">
        <v>273</v>
      </c>
      <c r="C286" s="141"/>
      <c r="D286" s="86">
        <f>소유구분별지적공부등록지현황!R5</f>
        <v>1741437.5000000002</v>
      </c>
      <c r="E286" s="116">
        <f>소유구분별지적공부등록지현황!S5</f>
        <v>2522</v>
      </c>
      <c r="F286" s="88">
        <f>'소유(기타단체)'!B5</f>
        <v>1741437.5</v>
      </c>
      <c r="G286" s="87">
        <f>'소유(기타단체)'!C5</f>
        <v>2522</v>
      </c>
      <c r="H286" s="101">
        <f t="shared" ref="H286:I302" si="13">D286-F286</f>
        <v>0</v>
      </c>
      <c r="I286" s="102">
        <f t="shared" si="13"/>
        <v>0</v>
      </c>
    </row>
    <row r="287" spans="2:9" x14ac:dyDescent="0.15">
      <c r="B287" s="137" t="s">
        <v>274</v>
      </c>
      <c r="C287" s="141"/>
      <c r="D287" s="86">
        <f>소유구분별지적공부등록지현황!R6</f>
        <v>3047371.2</v>
      </c>
      <c r="E287" s="116">
        <f>소유구분별지적공부등록지현황!S6</f>
        <v>4708</v>
      </c>
      <c r="F287" s="88">
        <f>'소유(기타단체)'!B6</f>
        <v>3047371.2</v>
      </c>
      <c r="G287" s="87">
        <f>'소유(기타단체)'!C6</f>
        <v>4708</v>
      </c>
      <c r="H287" s="101">
        <f t="shared" si="13"/>
        <v>0</v>
      </c>
      <c r="I287" s="102">
        <f t="shared" si="13"/>
        <v>0</v>
      </c>
    </row>
    <row r="288" spans="2:9" x14ac:dyDescent="0.15">
      <c r="B288" s="137" t="s">
        <v>275</v>
      </c>
      <c r="C288" s="141"/>
      <c r="D288" s="86">
        <f>소유구분별지적공부등록지현황!R7</f>
        <v>2779869.9000000004</v>
      </c>
      <c r="E288" s="116">
        <f>소유구분별지적공부등록지현황!S7</f>
        <v>1207</v>
      </c>
      <c r="F288" s="88">
        <f>'소유(기타단체)'!B7</f>
        <v>2779869.9</v>
      </c>
      <c r="G288" s="87">
        <f>'소유(기타단체)'!C7</f>
        <v>1207</v>
      </c>
      <c r="H288" s="101">
        <f t="shared" si="13"/>
        <v>0</v>
      </c>
      <c r="I288" s="102">
        <f t="shared" si="13"/>
        <v>0</v>
      </c>
    </row>
    <row r="289" spans="2:9" x14ac:dyDescent="0.15">
      <c r="B289" s="137" t="s">
        <v>276</v>
      </c>
      <c r="C289" s="141"/>
      <c r="D289" s="86">
        <f>소유구분별지적공부등록지현황!R8</f>
        <v>2874336.0999999996</v>
      </c>
      <c r="E289" s="116">
        <f>소유구분별지적공부등록지현황!S8</f>
        <v>1828</v>
      </c>
      <c r="F289" s="88">
        <f>'소유(기타단체)'!B8</f>
        <v>2874336.1</v>
      </c>
      <c r="G289" s="87">
        <f>'소유(기타단체)'!C8</f>
        <v>1828</v>
      </c>
      <c r="H289" s="101">
        <f t="shared" si="13"/>
        <v>0</v>
      </c>
      <c r="I289" s="102">
        <f t="shared" si="13"/>
        <v>0</v>
      </c>
    </row>
    <row r="290" spans="2:9" x14ac:dyDescent="0.15">
      <c r="B290" s="137" t="s">
        <v>277</v>
      </c>
      <c r="C290" s="141"/>
      <c r="D290" s="86">
        <f>소유구분별지적공부등록지현황!R9</f>
        <v>1289917.7000000002</v>
      </c>
      <c r="E290" s="116">
        <f>소유구분별지적공부등록지현황!S9</f>
        <v>3276</v>
      </c>
      <c r="F290" s="88">
        <f>'소유(기타단체)'!B9</f>
        <v>1289917.7</v>
      </c>
      <c r="G290" s="87">
        <f>'소유(기타단체)'!C9</f>
        <v>3276</v>
      </c>
      <c r="H290" s="101">
        <f t="shared" si="13"/>
        <v>0</v>
      </c>
      <c r="I290" s="102">
        <f t="shared" si="13"/>
        <v>0</v>
      </c>
    </row>
    <row r="291" spans="2:9" x14ac:dyDescent="0.15">
      <c r="B291" s="137" t="s">
        <v>142</v>
      </c>
      <c r="C291" s="141"/>
      <c r="D291" s="86">
        <f>소유구분별지적공부등록지현황!R10</f>
        <v>2481281.8000000003</v>
      </c>
      <c r="E291" s="116">
        <f>소유구분별지적공부등록지현황!S10</f>
        <v>667</v>
      </c>
      <c r="F291" s="88">
        <f>'소유(기타단체)'!B10</f>
        <v>2481281.7999999998</v>
      </c>
      <c r="G291" s="87">
        <f>'소유(기타단체)'!C10</f>
        <v>667</v>
      </c>
      <c r="H291" s="101">
        <f t="shared" si="13"/>
        <v>0</v>
      </c>
      <c r="I291" s="102">
        <f t="shared" si="13"/>
        <v>0</v>
      </c>
    </row>
    <row r="292" spans="2:9" x14ac:dyDescent="0.15">
      <c r="B292" s="137" t="s">
        <v>124</v>
      </c>
      <c r="C292" s="141"/>
      <c r="D292" s="86">
        <f>소유구분별지적공부등록지현황!R11</f>
        <v>11498440.799999999</v>
      </c>
      <c r="E292" s="116">
        <f>소유구분별지적공부등록지현황!S11</f>
        <v>2556</v>
      </c>
      <c r="F292" s="88">
        <f>'소유(기타단체)'!B11</f>
        <v>11498440.800000001</v>
      </c>
      <c r="G292" s="87">
        <f>'소유(기타단체)'!C11</f>
        <v>2556</v>
      </c>
      <c r="H292" s="101">
        <f t="shared" si="13"/>
        <v>0</v>
      </c>
      <c r="I292" s="102">
        <f t="shared" si="13"/>
        <v>0</v>
      </c>
    </row>
    <row r="293" spans="2:9" x14ac:dyDescent="0.15">
      <c r="B293" s="137" t="s">
        <v>278</v>
      </c>
      <c r="C293" s="141"/>
      <c r="D293" s="86">
        <f>소유구분별지적공부등록지현황!R12</f>
        <v>248904.7</v>
      </c>
      <c r="E293" s="116">
        <f>소유구분별지적공부등록지현황!S12</f>
        <v>607</v>
      </c>
      <c r="F293" s="88">
        <f>'소유(기타단체)'!B12</f>
        <v>248904.7</v>
      </c>
      <c r="G293" s="87">
        <f>'소유(기타단체)'!C12</f>
        <v>607</v>
      </c>
      <c r="H293" s="101">
        <f t="shared" si="13"/>
        <v>0</v>
      </c>
      <c r="I293" s="102">
        <f t="shared" si="13"/>
        <v>0</v>
      </c>
    </row>
    <row r="294" spans="2:9" x14ac:dyDescent="0.15">
      <c r="B294" s="137" t="s">
        <v>257</v>
      </c>
      <c r="C294" s="141"/>
      <c r="D294" s="86">
        <f>소유구분별지적공부등록지현황!R13</f>
        <v>20891820.800000001</v>
      </c>
      <c r="E294" s="116">
        <f>소유구분별지적공부등록지현황!S13</f>
        <v>16383</v>
      </c>
      <c r="F294" s="88">
        <f>'소유(기타단체)'!B13</f>
        <v>20891820.800000001</v>
      </c>
      <c r="G294" s="87">
        <f>'소유(기타단체)'!C13</f>
        <v>16383</v>
      </c>
      <c r="H294" s="101">
        <f t="shared" si="13"/>
        <v>0</v>
      </c>
      <c r="I294" s="102">
        <f t="shared" si="13"/>
        <v>0</v>
      </c>
    </row>
    <row r="295" spans="2:9" x14ac:dyDescent="0.15">
      <c r="B295" s="137" t="s">
        <v>279</v>
      </c>
      <c r="C295" s="141"/>
      <c r="D295" s="86">
        <f>소유구분별지적공부등록지현황!R14</f>
        <v>42635124.400000006</v>
      </c>
      <c r="E295" s="116">
        <f>소유구분별지적공부등록지현황!S14</f>
        <v>7081</v>
      </c>
      <c r="F295" s="88">
        <f>'소유(기타단체)'!B14</f>
        <v>42635124.399999999</v>
      </c>
      <c r="G295" s="87">
        <f>'소유(기타단체)'!C14</f>
        <v>7081</v>
      </c>
      <c r="H295" s="101">
        <f t="shared" si="13"/>
        <v>0</v>
      </c>
      <c r="I295" s="102">
        <f t="shared" si="13"/>
        <v>0</v>
      </c>
    </row>
    <row r="296" spans="2:9" x14ac:dyDescent="0.15">
      <c r="B296" s="137" t="s">
        <v>280</v>
      </c>
      <c r="C296" s="141"/>
      <c r="D296" s="86">
        <f>소유구분별지적공부등록지현황!R15</f>
        <v>69408284</v>
      </c>
      <c r="E296" s="116">
        <f>소유구분별지적공부등록지현황!S15</f>
        <v>10527</v>
      </c>
      <c r="F296" s="88">
        <f>'소유(기타단체)'!B15</f>
        <v>69408284</v>
      </c>
      <c r="G296" s="87">
        <f>'소유(기타단체)'!C15</f>
        <v>10527</v>
      </c>
      <c r="H296" s="101">
        <f t="shared" si="13"/>
        <v>0</v>
      </c>
      <c r="I296" s="102">
        <f t="shared" si="13"/>
        <v>0</v>
      </c>
    </row>
    <row r="297" spans="2:9" x14ac:dyDescent="0.15">
      <c r="B297" s="137" t="s">
        <v>259</v>
      </c>
      <c r="C297" s="141"/>
      <c r="D297" s="86">
        <f>소유구분별지적공부등록지현황!R16</f>
        <v>41008064.79999999</v>
      </c>
      <c r="E297" s="116">
        <f>소유구분별지적공부등록지현황!S16</f>
        <v>13481</v>
      </c>
      <c r="F297" s="88">
        <f>'소유(기타단체)'!B16</f>
        <v>41008064.799999997</v>
      </c>
      <c r="G297" s="87">
        <f>'소유(기타단체)'!C16</f>
        <v>13481</v>
      </c>
      <c r="H297" s="101">
        <f t="shared" si="13"/>
        <v>0</v>
      </c>
      <c r="I297" s="102">
        <f t="shared" si="13"/>
        <v>0</v>
      </c>
    </row>
    <row r="298" spans="2:9" x14ac:dyDescent="0.15">
      <c r="B298" s="137" t="s">
        <v>147</v>
      </c>
      <c r="C298" s="141"/>
      <c r="D298" s="86">
        <f>소유구분별지적공부등록지현황!R17</f>
        <v>58537765.299999997</v>
      </c>
      <c r="E298" s="116">
        <f>소유구분별지적공부등록지현황!S17</f>
        <v>16485</v>
      </c>
      <c r="F298" s="88">
        <f>'소유(기타단체)'!B17</f>
        <v>58537765.299999997</v>
      </c>
      <c r="G298" s="87">
        <f>'소유(기타단체)'!C17</f>
        <v>16485</v>
      </c>
      <c r="H298" s="101">
        <f t="shared" si="13"/>
        <v>0</v>
      </c>
      <c r="I298" s="102">
        <f t="shared" si="13"/>
        <v>0</v>
      </c>
    </row>
    <row r="299" spans="2:9" x14ac:dyDescent="0.15">
      <c r="B299" s="137" t="s">
        <v>131</v>
      </c>
      <c r="C299" s="141"/>
      <c r="D299" s="86">
        <f>소유구분별지적공부등록지현황!R18</f>
        <v>90384363</v>
      </c>
      <c r="E299" s="116">
        <f>소유구분별지적공부등록지현황!S18</f>
        <v>27599</v>
      </c>
      <c r="F299" s="88">
        <f>'소유(기타단체)'!B18</f>
        <v>90384363</v>
      </c>
      <c r="G299" s="87">
        <f>'소유(기타단체)'!C18</f>
        <v>27599</v>
      </c>
      <c r="H299" s="101">
        <f t="shared" si="13"/>
        <v>0</v>
      </c>
      <c r="I299" s="102">
        <f t="shared" si="13"/>
        <v>0</v>
      </c>
    </row>
    <row r="300" spans="2:9" x14ac:dyDescent="0.15">
      <c r="B300" s="137" t="s">
        <v>281</v>
      </c>
      <c r="C300" s="141"/>
      <c r="D300" s="86">
        <f>소유구분별지적공부등록지현황!R19</f>
        <v>205893918.39999998</v>
      </c>
      <c r="E300" s="116">
        <f>소유구분별지적공부등록지현황!S19</f>
        <v>18987</v>
      </c>
      <c r="F300" s="88">
        <f>'소유(기타단체)'!B19</f>
        <v>205893918.40000001</v>
      </c>
      <c r="G300" s="87">
        <f>'소유(기타단체)'!C19</f>
        <v>18987</v>
      </c>
      <c r="H300" s="101">
        <f t="shared" si="13"/>
        <v>0</v>
      </c>
      <c r="I300" s="102">
        <f t="shared" si="13"/>
        <v>0</v>
      </c>
    </row>
    <row r="301" spans="2:9" x14ac:dyDescent="0.15">
      <c r="B301" s="137" t="s">
        <v>282</v>
      </c>
      <c r="C301" s="141"/>
      <c r="D301" s="86">
        <f>소유구분별지적공부등록지현황!R20</f>
        <v>110415092</v>
      </c>
      <c r="E301" s="116">
        <f>소유구분별지적공부등록지현황!S20</f>
        <v>21091</v>
      </c>
      <c r="F301" s="88">
        <f>'소유(기타단체)'!B20</f>
        <v>110415092</v>
      </c>
      <c r="G301" s="87">
        <f>'소유(기타단체)'!C20</f>
        <v>21091</v>
      </c>
      <c r="H301" s="101">
        <f t="shared" si="13"/>
        <v>0</v>
      </c>
      <c r="I301" s="102">
        <f t="shared" si="13"/>
        <v>0</v>
      </c>
    </row>
    <row r="302" spans="2:9" ht="12.75" thickBot="1" x14ac:dyDescent="0.2">
      <c r="B302" s="138" t="s">
        <v>283</v>
      </c>
      <c r="C302" s="142"/>
      <c r="D302" s="86">
        <f>소유구분별지적공부등록지현황!R21</f>
        <v>68486798</v>
      </c>
      <c r="E302" s="116">
        <f>소유구분별지적공부등록지현황!S21</f>
        <v>6386</v>
      </c>
      <c r="F302" s="88">
        <f>'소유(기타단체)'!B21</f>
        <v>68486798</v>
      </c>
      <c r="G302" s="87">
        <f>'소유(기타단체)'!C21</f>
        <v>6386</v>
      </c>
      <c r="H302" s="103">
        <f t="shared" si="13"/>
        <v>0</v>
      </c>
      <c r="I302" s="104">
        <f t="shared" si="13"/>
        <v>0</v>
      </c>
    </row>
    <row r="305" spans="2:9" ht="14.25" thickBot="1" x14ac:dyDescent="0.2">
      <c r="B305" s="81" t="s">
        <v>305</v>
      </c>
    </row>
    <row r="306" spans="2:9" x14ac:dyDescent="0.15">
      <c r="B306" s="132" t="s">
        <v>284</v>
      </c>
      <c r="C306" s="133"/>
      <c r="D306" s="133" t="s">
        <v>285</v>
      </c>
      <c r="E306" s="133"/>
      <c r="F306" s="133" t="s">
        <v>306</v>
      </c>
      <c r="G306" s="133"/>
      <c r="H306" s="133" t="s">
        <v>286</v>
      </c>
      <c r="I306" s="136"/>
    </row>
    <row r="307" spans="2:9" ht="12.75" thickBot="1" x14ac:dyDescent="0.2">
      <c r="B307" s="134"/>
      <c r="C307" s="135"/>
      <c r="D307" s="84" t="s">
        <v>287</v>
      </c>
      <c r="E307" s="84" t="s">
        <v>288</v>
      </c>
      <c r="F307" s="84" t="s">
        <v>287</v>
      </c>
      <c r="G307" s="84" t="s">
        <v>288</v>
      </c>
      <c r="H307" s="84" t="s">
        <v>287</v>
      </c>
      <c r="I307" s="85" t="s">
        <v>288</v>
      </c>
    </row>
    <row r="308" spans="2:9" x14ac:dyDescent="0.15">
      <c r="B308" s="151" t="s">
        <v>289</v>
      </c>
      <c r="C308" s="152"/>
      <c r="D308" s="86">
        <f>소유구분별지적공부등록지현황!T4</f>
        <v>312116082.5</v>
      </c>
      <c r="E308" s="116">
        <f>소유구분별지적공부등록지현황!U4</f>
        <v>120885</v>
      </c>
      <c r="F308" s="88">
        <f>'소유(기타)'!B4</f>
        <v>312116082.5</v>
      </c>
      <c r="G308" s="87">
        <f>'소유(기타)'!C4</f>
        <v>120885</v>
      </c>
      <c r="H308" s="101">
        <f t="shared" ref="H308:H325" si="14">D308-F308</f>
        <v>0</v>
      </c>
      <c r="I308" s="100">
        <f>E308-G308</f>
        <v>0</v>
      </c>
    </row>
    <row r="309" spans="2:9" x14ac:dyDescent="0.15">
      <c r="B309" s="137" t="s">
        <v>213</v>
      </c>
      <c r="C309" s="141"/>
      <c r="D309" s="86">
        <f>소유구분별지적공부등록지현황!T5</f>
        <v>2115861.9999999995</v>
      </c>
      <c r="E309" s="116">
        <f>소유구분별지적공부등록지현황!U5</f>
        <v>4210</v>
      </c>
      <c r="F309" s="88">
        <f>'소유(기타)'!B5</f>
        <v>2115862</v>
      </c>
      <c r="G309" s="87">
        <f>'소유(기타)'!C5</f>
        <v>4210</v>
      </c>
      <c r="H309" s="101">
        <f t="shared" si="14"/>
        <v>0</v>
      </c>
      <c r="I309" s="102">
        <f t="shared" ref="I309:I325" si="15">E309-G309</f>
        <v>0</v>
      </c>
    </row>
    <row r="310" spans="2:9" x14ac:dyDescent="0.15">
      <c r="B310" s="137" t="s">
        <v>205</v>
      </c>
      <c r="C310" s="141"/>
      <c r="D310" s="86">
        <f>소유구분별지적공부등록지현황!T6</f>
        <v>1765590.2</v>
      </c>
      <c r="E310" s="116">
        <f>소유구분별지적공부등록지현황!U6</f>
        <v>957</v>
      </c>
      <c r="F310" s="88">
        <f>'소유(기타)'!B6</f>
        <v>1765590.2</v>
      </c>
      <c r="G310" s="87">
        <f>'소유(기타)'!C6</f>
        <v>957</v>
      </c>
      <c r="H310" s="101">
        <f t="shared" si="14"/>
        <v>0</v>
      </c>
      <c r="I310" s="102">
        <f t="shared" si="15"/>
        <v>0</v>
      </c>
    </row>
    <row r="311" spans="2:9" x14ac:dyDescent="0.15">
      <c r="B311" s="137" t="s">
        <v>140</v>
      </c>
      <c r="C311" s="141"/>
      <c r="D311" s="86">
        <f>소유구분별지적공부등록지현황!T7</f>
        <v>3215378.1</v>
      </c>
      <c r="E311" s="116">
        <f>소유구분별지적공부등록지현황!U7</f>
        <v>862</v>
      </c>
      <c r="F311" s="88">
        <f>'소유(기타)'!B7</f>
        <v>3215378.1</v>
      </c>
      <c r="G311" s="87">
        <f>'소유(기타)'!C7</f>
        <v>862</v>
      </c>
      <c r="H311" s="101">
        <f t="shared" si="14"/>
        <v>0</v>
      </c>
      <c r="I311" s="102">
        <f t="shared" si="15"/>
        <v>0</v>
      </c>
    </row>
    <row r="312" spans="2:9" x14ac:dyDescent="0.15">
      <c r="B312" s="137" t="s">
        <v>191</v>
      </c>
      <c r="C312" s="141"/>
      <c r="D312" s="86">
        <f>소유구분별지적공부등록지현황!T8</f>
        <v>2959166.4</v>
      </c>
      <c r="E312" s="116">
        <f>소유구분별지적공부등록지현황!U8</f>
        <v>1701</v>
      </c>
      <c r="F312" s="88">
        <f>'소유(기타)'!B8</f>
        <v>2959166.4</v>
      </c>
      <c r="G312" s="87">
        <f>'소유(기타)'!C8</f>
        <v>1701</v>
      </c>
      <c r="H312" s="101">
        <f t="shared" si="14"/>
        <v>0</v>
      </c>
      <c r="I312" s="102">
        <f t="shared" si="15"/>
        <v>0</v>
      </c>
    </row>
    <row r="313" spans="2:9" x14ac:dyDescent="0.15">
      <c r="B313" s="137" t="s">
        <v>122</v>
      </c>
      <c r="C313" s="141"/>
      <c r="D313" s="86">
        <f>소유구분별지적공부등록지현황!T9</f>
        <v>1009873.7999999999</v>
      </c>
      <c r="E313" s="116">
        <f>소유구분별지적공부등록지현황!U9</f>
        <v>452</v>
      </c>
      <c r="F313" s="88">
        <f>'소유(기타)'!B9</f>
        <v>1009873.8</v>
      </c>
      <c r="G313" s="87">
        <f>'소유(기타)'!C9</f>
        <v>452</v>
      </c>
      <c r="H313" s="101">
        <f t="shared" si="14"/>
        <v>0</v>
      </c>
      <c r="I313" s="102">
        <f t="shared" si="15"/>
        <v>0</v>
      </c>
    </row>
    <row r="314" spans="2:9" x14ac:dyDescent="0.15">
      <c r="B314" s="137" t="s">
        <v>290</v>
      </c>
      <c r="C314" s="141"/>
      <c r="D314" s="86">
        <f>소유구분별지적공부등록지현황!T10</f>
        <v>1280271.2</v>
      </c>
      <c r="E314" s="116">
        <f>소유구분별지적공부등록지현황!U10</f>
        <v>372</v>
      </c>
      <c r="F314" s="88">
        <f>'소유(기타)'!B10</f>
        <v>1280271.2</v>
      </c>
      <c r="G314" s="87">
        <f>'소유(기타)'!C10</f>
        <v>372</v>
      </c>
      <c r="H314" s="101">
        <f t="shared" si="14"/>
        <v>0</v>
      </c>
      <c r="I314" s="102">
        <f t="shared" si="15"/>
        <v>0</v>
      </c>
    </row>
    <row r="315" spans="2:9" x14ac:dyDescent="0.15">
      <c r="B315" s="137" t="s">
        <v>291</v>
      </c>
      <c r="C315" s="141"/>
      <c r="D315" s="86">
        <f>소유구분별지적공부등록지현황!T11</f>
        <v>1735327.2000000002</v>
      </c>
      <c r="E315" s="116">
        <f>소유구분별지적공부등록지현황!U11</f>
        <v>551</v>
      </c>
      <c r="F315" s="88">
        <f>'소유(기타)'!B11</f>
        <v>1735327.2</v>
      </c>
      <c r="G315" s="87">
        <f>'소유(기타)'!C11</f>
        <v>551</v>
      </c>
      <c r="H315" s="101">
        <f t="shared" si="14"/>
        <v>0</v>
      </c>
      <c r="I315" s="102">
        <f t="shared" si="15"/>
        <v>0</v>
      </c>
    </row>
    <row r="316" spans="2:9" x14ac:dyDescent="0.15">
      <c r="B316" s="137" t="s">
        <v>179</v>
      </c>
      <c r="C316" s="141"/>
      <c r="D316" s="86">
        <f>소유구분별지적공부등록지현황!T12</f>
        <v>2598907.9</v>
      </c>
      <c r="E316" s="116">
        <f>소유구분별지적공부등록지현황!U12</f>
        <v>400</v>
      </c>
      <c r="F316" s="88">
        <f>'소유(기타)'!B12</f>
        <v>2598907.9</v>
      </c>
      <c r="G316" s="87">
        <f>'소유(기타)'!C12</f>
        <v>400</v>
      </c>
      <c r="H316" s="101">
        <f t="shared" si="14"/>
        <v>0</v>
      </c>
      <c r="I316" s="102">
        <f t="shared" si="15"/>
        <v>0</v>
      </c>
    </row>
    <row r="317" spans="2:9" x14ac:dyDescent="0.15">
      <c r="B317" s="137" t="s">
        <v>180</v>
      </c>
      <c r="C317" s="141"/>
      <c r="D317" s="86">
        <f>소유구분별지적공부등록지현황!T13</f>
        <v>81976223.699999988</v>
      </c>
      <c r="E317" s="116">
        <f>소유구분별지적공부등록지현황!U13</f>
        <v>24064</v>
      </c>
      <c r="F317" s="88">
        <f>'소유(기타)'!B13</f>
        <v>81976223.700000003</v>
      </c>
      <c r="G317" s="87">
        <f>'소유(기타)'!C13</f>
        <v>24064</v>
      </c>
      <c r="H317" s="101">
        <f t="shared" si="14"/>
        <v>0</v>
      </c>
      <c r="I317" s="102">
        <f t="shared" si="15"/>
        <v>0</v>
      </c>
    </row>
    <row r="318" spans="2:9" x14ac:dyDescent="0.15">
      <c r="B318" s="137" t="s">
        <v>181</v>
      </c>
      <c r="C318" s="141"/>
      <c r="D318" s="86">
        <f>소유구분별지적공부등록지현황!T14</f>
        <v>74353028.800000012</v>
      </c>
      <c r="E318" s="116">
        <f>소유구분별지적공부등록지현황!U14</f>
        <v>17177</v>
      </c>
      <c r="F318" s="88">
        <f>'소유(기타)'!B14</f>
        <v>74353028.799999997</v>
      </c>
      <c r="G318" s="87">
        <f>'소유(기타)'!C14</f>
        <v>17177</v>
      </c>
      <c r="H318" s="101">
        <f t="shared" si="14"/>
        <v>0</v>
      </c>
      <c r="I318" s="102">
        <f t="shared" si="15"/>
        <v>0</v>
      </c>
    </row>
    <row r="319" spans="2:9" x14ac:dyDescent="0.15">
      <c r="B319" s="137" t="s">
        <v>128</v>
      </c>
      <c r="C319" s="141"/>
      <c r="D319" s="86">
        <f>소유구분별지적공부등록지현황!T15</f>
        <v>11801967.4</v>
      </c>
      <c r="E319" s="116">
        <f>소유구분별지적공부등록지현황!U15</f>
        <v>4106</v>
      </c>
      <c r="F319" s="88">
        <f>'소유(기타)'!B15</f>
        <v>11801967.4</v>
      </c>
      <c r="G319" s="87">
        <f>'소유(기타)'!C15</f>
        <v>4106</v>
      </c>
      <c r="H319" s="101">
        <f t="shared" si="14"/>
        <v>0</v>
      </c>
      <c r="I319" s="102">
        <f t="shared" si="15"/>
        <v>0</v>
      </c>
    </row>
    <row r="320" spans="2:9" x14ac:dyDescent="0.15">
      <c r="B320" s="137" t="s">
        <v>210</v>
      </c>
      <c r="C320" s="141"/>
      <c r="D320" s="86">
        <f>소유구분별지적공부등록지현황!T16</f>
        <v>16145648.099999998</v>
      </c>
      <c r="E320" s="116">
        <f>소유구분별지적공부등록지현황!U16</f>
        <v>6033</v>
      </c>
      <c r="F320" s="88">
        <f>'소유(기타)'!B16</f>
        <v>16145648.1</v>
      </c>
      <c r="G320" s="87">
        <f>'소유(기타)'!C16</f>
        <v>6033</v>
      </c>
      <c r="H320" s="101">
        <f t="shared" si="14"/>
        <v>0</v>
      </c>
      <c r="I320" s="102">
        <f t="shared" si="15"/>
        <v>0</v>
      </c>
    </row>
    <row r="321" spans="2:9" x14ac:dyDescent="0.15">
      <c r="B321" s="137" t="s">
        <v>292</v>
      </c>
      <c r="C321" s="141"/>
      <c r="D321" s="86">
        <f>소유구분별지적공부등록지현황!T17</f>
        <v>10386714</v>
      </c>
      <c r="E321" s="116">
        <f>소유구분별지적공부등록지현황!U17</f>
        <v>7937</v>
      </c>
      <c r="F321" s="88">
        <f>'소유(기타)'!B17</f>
        <v>10386714</v>
      </c>
      <c r="G321" s="87">
        <f>'소유(기타)'!C17</f>
        <v>7937</v>
      </c>
      <c r="H321" s="101">
        <f t="shared" si="14"/>
        <v>0</v>
      </c>
      <c r="I321" s="102">
        <f t="shared" si="15"/>
        <v>0</v>
      </c>
    </row>
    <row r="322" spans="2:9" x14ac:dyDescent="0.15">
      <c r="B322" s="137" t="s">
        <v>293</v>
      </c>
      <c r="C322" s="141"/>
      <c r="D322" s="86">
        <f>소유구분별지적공부등록지현황!T18</f>
        <v>27520726.5</v>
      </c>
      <c r="E322" s="116">
        <f>소유구분별지적공부등록지현황!U18</f>
        <v>19400</v>
      </c>
      <c r="F322" s="88">
        <f>'소유(기타)'!B18</f>
        <v>27520726.5</v>
      </c>
      <c r="G322" s="87">
        <f>'소유(기타)'!C18</f>
        <v>19400</v>
      </c>
      <c r="H322" s="101">
        <f t="shared" si="14"/>
        <v>0</v>
      </c>
      <c r="I322" s="102">
        <f t="shared" si="15"/>
        <v>0</v>
      </c>
    </row>
    <row r="323" spans="2:9" x14ac:dyDescent="0.15">
      <c r="B323" s="137" t="s">
        <v>149</v>
      </c>
      <c r="C323" s="141"/>
      <c r="D323" s="86">
        <f>소유구분별지적공부등록지현황!T19</f>
        <v>37216195.399999991</v>
      </c>
      <c r="E323" s="116">
        <f>소유구분별지적공부등록지현황!U19</f>
        <v>14820</v>
      </c>
      <c r="F323" s="88">
        <f>'소유(기타)'!B19</f>
        <v>37216195.399999999</v>
      </c>
      <c r="G323" s="87">
        <f>'소유(기타)'!C19</f>
        <v>14820</v>
      </c>
      <c r="H323" s="101">
        <f t="shared" si="14"/>
        <v>0</v>
      </c>
      <c r="I323" s="102">
        <f t="shared" si="15"/>
        <v>0</v>
      </c>
    </row>
    <row r="324" spans="2:9" x14ac:dyDescent="0.15">
      <c r="B324" s="137" t="s">
        <v>184</v>
      </c>
      <c r="C324" s="141"/>
      <c r="D324" s="86">
        <f>소유구분별지적공부등록지현황!T20</f>
        <v>27877119.5</v>
      </c>
      <c r="E324" s="116">
        <f>소유구분별지적공부등록지현황!U20</f>
        <v>12118</v>
      </c>
      <c r="F324" s="88">
        <f>'소유(기타)'!B20</f>
        <v>27877119.5</v>
      </c>
      <c r="G324" s="87">
        <f>'소유(기타)'!C20</f>
        <v>12118</v>
      </c>
      <c r="H324" s="101">
        <f t="shared" si="14"/>
        <v>0</v>
      </c>
      <c r="I324" s="102">
        <f t="shared" si="15"/>
        <v>0</v>
      </c>
    </row>
    <row r="325" spans="2:9" ht="12.75" thickBot="1" x14ac:dyDescent="0.2">
      <c r="B325" s="138" t="s">
        <v>185</v>
      </c>
      <c r="C325" s="142"/>
      <c r="D325" s="86">
        <f>소유구분별지적공부등록지현황!T21</f>
        <v>8158082.2999999998</v>
      </c>
      <c r="E325" s="116">
        <f>소유구분별지적공부등록지현황!U21</f>
        <v>5725</v>
      </c>
      <c r="F325" s="88">
        <f>'소유(기타)'!B21</f>
        <v>8158082.2999999998</v>
      </c>
      <c r="G325" s="87">
        <f>'소유(기타)'!C21</f>
        <v>5725</v>
      </c>
      <c r="H325" s="101">
        <f t="shared" si="14"/>
        <v>0</v>
      </c>
      <c r="I325" s="104">
        <f t="shared" si="15"/>
        <v>0</v>
      </c>
    </row>
  </sheetData>
  <mergeCells count="292">
    <mergeCell ref="B323:C323"/>
    <mergeCell ref="B324:C324"/>
    <mergeCell ref="B325:C325"/>
    <mergeCell ref="B317:C317"/>
    <mergeCell ref="B318:C318"/>
    <mergeCell ref="B319:C319"/>
    <mergeCell ref="B320:C320"/>
    <mergeCell ref="B321:C321"/>
    <mergeCell ref="B322:C322"/>
    <mergeCell ref="B311:C311"/>
    <mergeCell ref="B312:C312"/>
    <mergeCell ref="B313:C313"/>
    <mergeCell ref="B314:C314"/>
    <mergeCell ref="B315:C315"/>
    <mergeCell ref="B316:C316"/>
    <mergeCell ref="D306:E306"/>
    <mergeCell ref="F306:G306"/>
    <mergeCell ref="H306:I306"/>
    <mergeCell ref="B308:C308"/>
    <mergeCell ref="B309:C309"/>
    <mergeCell ref="B310:C310"/>
    <mergeCell ref="B298:C298"/>
    <mergeCell ref="B299:C299"/>
    <mergeCell ref="B300:C300"/>
    <mergeCell ref="B301:C301"/>
    <mergeCell ref="B302:C302"/>
    <mergeCell ref="B306:C307"/>
    <mergeCell ref="B292:C292"/>
    <mergeCell ref="B293:C293"/>
    <mergeCell ref="B294:C294"/>
    <mergeCell ref="B295:C295"/>
    <mergeCell ref="B296:C296"/>
    <mergeCell ref="B297:C297"/>
    <mergeCell ref="B286:C286"/>
    <mergeCell ref="B287:C287"/>
    <mergeCell ref="B288:C288"/>
    <mergeCell ref="B289:C289"/>
    <mergeCell ref="B290:C290"/>
    <mergeCell ref="B291:C291"/>
    <mergeCell ref="B280:C280"/>
    <mergeCell ref="B283:C284"/>
    <mergeCell ref="D283:E283"/>
    <mergeCell ref="F283:G283"/>
    <mergeCell ref="H283:I283"/>
    <mergeCell ref="B285:C285"/>
    <mergeCell ref="B274:C274"/>
    <mergeCell ref="B275:C275"/>
    <mergeCell ref="B276:C276"/>
    <mergeCell ref="B277:C277"/>
    <mergeCell ref="B278:C278"/>
    <mergeCell ref="B279:C279"/>
    <mergeCell ref="B268:C268"/>
    <mergeCell ref="B269:C269"/>
    <mergeCell ref="B270:C270"/>
    <mergeCell ref="B271:C271"/>
    <mergeCell ref="B272:C272"/>
    <mergeCell ref="B273:C273"/>
    <mergeCell ref="H261:I261"/>
    <mergeCell ref="B263:C263"/>
    <mergeCell ref="B264:C264"/>
    <mergeCell ref="B265:C265"/>
    <mergeCell ref="B266:C266"/>
    <mergeCell ref="B267:C267"/>
    <mergeCell ref="B256:C256"/>
    <mergeCell ref="B257:C257"/>
    <mergeCell ref="B258:C258"/>
    <mergeCell ref="B261:C262"/>
    <mergeCell ref="D261:E261"/>
    <mergeCell ref="F261:G261"/>
    <mergeCell ref="B250:C250"/>
    <mergeCell ref="B251:C251"/>
    <mergeCell ref="B252:C252"/>
    <mergeCell ref="B253:C253"/>
    <mergeCell ref="B254:C254"/>
    <mergeCell ref="B255:C255"/>
    <mergeCell ref="B244:C244"/>
    <mergeCell ref="B245:C245"/>
    <mergeCell ref="B246:C246"/>
    <mergeCell ref="B247:C247"/>
    <mergeCell ref="B248:C248"/>
    <mergeCell ref="B249:C249"/>
    <mergeCell ref="D239:E239"/>
    <mergeCell ref="F239:G239"/>
    <mergeCell ref="H239:I239"/>
    <mergeCell ref="B241:C241"/>
    <mergeCell ref="B242:C242"/>
    <mergeCell ref="B243:C243"/>
    <mergeCell ref="B232:C232"/>
    <mergeCell ref="B233:C233"/>
    <mergeCell ref="B234:C234"/>
    <mergeCell ref="B235:C235"/>
    <mergeCell ref="B236:C236"/>
    <mergeCell ref="B239:C240"/>
    <mergeCell ref="B226:C226"/>
    <mergeCell ref="B227:C227"/>
    <mergeCell ref="B228:C228"/>
    <mergeCell ref="B229:C229"/>
    <mergeCell ref="B230:C230"/>
    <mergeCell ref="B231:C231"/>
    <mergeCell ref="B220:C220"/>
    <mergeCell ref="B221:C221"/>
    <mergeCell ref="B222:C222"/>
    <mergeCell ref="B223:C223"/>
    <mergeCell ref="B224:C224"/>
    <mergeCell ref="B225:C225"/>
    <mergeCell ref="B214:C214"/>
    <mergeCell ref="B217:C218"/>
    <mergeCell ref="D217:E217"/>
    <mergeCell ref="F217:G217"/>
    <mergeCell ref="H217:I217"/>
    <mergeCell ref="B219:C219"/>
    <mergeCell ref="B208:C208"/>
    <mergeCell ref="B209:C209"/>
    <mergeCell ref="B210:C210"/>
    <mergeCell ref="B211:C211"/>
    <mergeCell ref="B212:C212"/>
    <mergeCell ref="B213:C213"/>
    <mergeCell ref="B202:C202"/>
    <mergeCell ref="B203:C203"/>
    <mergeCell ref="B204:C204"/>
    <mergeCell ref="B205:C205"/>
    <mergeCell ref="B206:C206"/>
    <mergeCell ref="B207:C207"/>
    <mergeCell ref="H195:I195"/>
    <mergeCell ref="B197:C197"/>
    <mergeCell ref="B198:C198"/>
    <mergeCell ref="B199:C199"/>
    <mergeCell ref="B200:C200"/>
    <mergeCell ref="B201:C201"/>
    <mergeCell ref="B190:C190"/>
    <mergeCell ref="B191:C191"/>
    <mergeCell ref="B192:C192"/>
    <mergeCell ref="B195:C196"/>
    <mergeCell ref="D195:E195"/>
    <mergeCell ref="F195:G195"/>
    <mergeCell ref="B184:C184"/>
    <mergeCell ref="B185:C185"/>
    <mergeCell ref="B186:C186"/>
    <mergeCell ref="B187:C187"/>
    <mergeCell ref="B188:C188"/>
    <mergeCell ref="B189:C189"/>
    <mergeCell ref="B178:C178"/>
    <mergeCell ref="B179:C179"/>
    <mergeCell ref="B180:C180"/>
    <mergeCell ref="B181:C181"/>
    <mergeCell ref="B182:C182"/>
    <mergeCell ref="B183:C183"/>
    <mergeCell ref="D173:E173"/>
    <mergeCell ref="F173:G173"/>
    <mergeCell ref="H173:I173"/>
    <mergeCell ref="B175:C175"/>
    <mergeCell ref="B176:C176"/>
    <mergeCell ref="B177:C177"/>
    <mergeCell ref="B173:C174"/>
    <mergeCell ref="B170:C170"/>
    <mergeCell ref="B164:C164"/>
    <mergeCell ref="B165:C165"/>
    <mergeCell ref="B166:C166"/>
    <mergeCell ref="B167:C167"/>
    <mergeCell ref="B168:C168"/>
    <mergeCell ref="B169:C169"/>
    <mergeCell ref="B158:C158"/>
    <mergeCell ref="B159:C159"/>
    <mergeCell ref="B160:C160"/>
    <mergeCell ref="B161:C161"/>
    <mergeCell ref="B162:C162"/>
    <mergeCell ref="B163:C163"/>
    <mergeCell ref="H151:I151"/>
    <mergeCell ref="B153:C153"/>
    <mergeCell ref="B154:C154"/>
    <mergeCell ref="B155:C155"/>
    <mergeCell ref="B156:C156"/>
    <mergeCell ref="B157:C157"/>
    <mergeCell ref="B146:C146"/>
    <mergeCell ref="B147:C147"/>
    <mergeCell ref="B148:C148"/>
    <mergeCell ref="B151:C152"/>
    <mergeCell ref="D151:E151"/>
    <mergeCell ref="F151:G151"/>
    <mergeCell ref="B140:C140"/>
    <mergeCell ref="B141:C141"/>
    <mergeCell ref="B142:C142"/>
    <mergeCell ref="B143:C143"/>
    <mergeCell ref="B144:C144"/>
    <mergeCell ref="B145:C145"/>
    <mergeCell ref="B134:C134"/>
    <mergeCell ref="B135:C135"/>
    <mergeCell ref="B136:C136"/>
    <mergeCell ref="B137:C137"/>
    <mergeCell ref="B138:C138"/>
    <mergeCell ref="B139:C139"/>
    <mergeCell ref="D129:E129"/>
    <mergeCell ref="F129:G129"/>
    <mergeCell ref="H129:I129"/>
    <mergeCell ref="B131:C131"/>
    <mergeCell ref="B132:C132"/>
    <mergeCell ref="B133:C133"/>
    <mergeCell ref="B121:C121"/>
    <mergeCell ref="B122:C122"/>
    <mergeCell ref="B123:C123"/>
    <mergeCell ref="B124:C124"/>
    <mergeCell ref="B125:C125"/>
    <mergeCell ref="B129:C130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6:C107"/>
    <mergeCell ref="D106:E106"/>
    <mergeCell ref="F106:G106"/>
    <mergeCell ref="H106:I106"/>
    <mergeCell ref="B108:C108"/>
    <mergeCell ref="B97:C97"/>
    <mergeCell ref="B98:C98"/>
    <mergeCell ref="B99:C99"/>
    <mergeCell ref="B100:C100"/>
    <mergeCell ref="B101:C101"/>
    <mergeCell ref="B102:C102"/>
    <mergeCell ref="F92:G92"/>
    <mergeCell ref="H92:I92"/>
    <mergeCell ref="B94:C94"/>
    <mergeCell ref="B95:C95"/>
    <mergeCell ref="B96:C96"/>
    <mergeCell ref="B86:C86"/>
    <mergeCell ref="B87:C87"/>
    <mergeCell ref="B88:C88"/>
    <mergeCell ref="B89:C89"/>
    <mergeCell ref="B92:C93"/>
    <mergeCell ref="D92:E92"/>
    <mergeCell ref="B80:C80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70:C71"/>
    <mergeCell ref="D70:E70"/>
    <mergeCell ref="F70:G70"/>
    <mergeCell ref="H70:I70"/>
    <mergeCell ref="B72:C72"/>
    <mergeCell ref="B73:C73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2:C42"/>
    <mergeCell ref="B43:C43"/>
    <mergeCell ref="B47:C48"/>
    <mergeCell ref="D47:E47"/>
    <mergeCell ref="F47:G47"/>
    <mergeCell ref="H47:I47"/>
    <mergeCell ref="B27:B36"/>
    <mergeCell ref="B39:C40"/>
    <mergeCell ref="D39:E39"/>
    <mergeCell ref="F39:G39"/>
    <mergeCell ref="H39:I39"/>
    <mergeCell ref="B41:C41"/>
    <mergeCell ref="B5:C6"/>
    <mergeCell ref="D5:E5"/>
    <mergeCell ref="F5:G5"/>
    <mergeCell ref="H5:I5"/>
    <mergeCell ref="B7:B16"/>
    <mergeCell ref="B17:B26"/>
  </mergeCells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B11" sqref="B11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2" customWidth="1"/>
    <col min="4" max="4" width="20" style="9" customWidth="1"/>
    <col min="5" max="5" width="15.5546875" style="12" customWidth="1"/>
    <col min="6" max="6" width="20" style="9" customWidth="1"/>
    <col min="7" max="7" width="15.5546875" style="12" customWidth="1"/>
    <col min="8" max="8" width="15.77734375" style="9" bestFit="1" customWidth="1"/>
    <col min="9" max="9" width="11.109375" style="12" bestFit="1" customWidth="1"/>
    <col min="10" max="10" width="18.6640625" style="9" customWidth="1"/>
    <col min="11" max="11" width="15.109375" style="12" customWidth="1"/>
    <col min="12" max="12" width="21.44140625" style="9" customWidth="1"/>
    <col min="13" max="13" width="17.44140625" style="12" customWidth="1"/>
    <col min="14" max="14" width="16" style="9" customWidth="1"/>
    <col min="15" max="15" width="13.5546875" style="12" customWidth="1"/>
    <col min="16" max="16" width="17.109375" style="9" customWidth="1"/>
    <col min="17" max="17" width="14.77734375" style="12" customWidth="1"/>
    <col min="18" max="18" width="17.77734375" style="9" customWidth="1"/>
    <col min="19" max="19" width="15.5546875" style="12" customWidth="1"/>
    <col min="20" max="20" width="17.6640625" style="9" customWidth="1"/>
    <col min="21" max="21" width="16.33203125" style="12" customWidth="1"/>
    <col min="22" max="22" width="18.109375" style="9" customWidth="1"/>
    <col min="23" max="23" width="14.77734375" style="12" customWidth="1"/>
    <col min="24" max="24" width="17.109375" style="9" customWidth="1"/>
    <col min="25" max="25" width="16.21875" style="12" customWidth="1"/>
    <col min="26" max="26" width="16.44140625" style="9" customWidth="1"/>
    <col min="27" max="27" width="14.6640625" style="12" customWidth="1"/>
    <col min="28" max="28" width="15.44140625" style="9" customWidth="1"/>
    <col min="29" max="29" width="14.5546875" style="12" customWidth="1"/>
    <col min="30" max="30" width="19" style="9" customWidth="1"/>
    <col min="31" max="31" width="15.5546875" style="12" customWidth="1"/>
    <col min="32" max="32" width="17.88671875" style="9" customWidth="1"/>
    <col min="33" max="33" width="17.21875" style="12" customWidth="1"/>
    <col min="34" max="34" width="15.88671875" style="9" customWidth="1"/>
    <col min="35" max="35" width="15.33203125" style="12" customWidth="1"/>
    <col min="36" max="36" width="17.77734375" style="9" customWidth="1"/>
    <col min="37" max="37" width="16.109375" style="12" customWidth="1"/>
    <col min="38" max="38" width="17.44140625" style="9" customWidth="1"/>
    <col min="39" max="39" width="15.5546875" style="12" customWidth="1"/>
    <col min="40" max="40" width="18" style="9" customWidth="1"/>
    <col min="41" max="41" width="16.21875" style="12" customWidth="1"/>
    <col min="42" max="42" width="13.6640625" style="9" bestFit="1" customWidth="1"/>
    <col min="43" max="43" width="10.88671875" style="12" customWidth="1"/>
    <col min="44" max="44" width="14.6640625" style="9" customWidth="1"/>
    <col min="45" max="45" width="12.77734375" style="12" customWidth="1"/>
    <col min="46" max="46" width="15.109375" style="9" customWidth="1"/>
    <col min="47" max="47" width="13.109375" style="12" customWidth="1"/>
    <col min="48" max="48" width="16.33203125" style="9" customWidth="1"/>
    <col min="49" max="49" width="13.33203125" style="12" customWidth="1"/>
    <col min="50" max="50" width="14.6640625" style="9" bestFit="1" customWidth="1"/>
    <col min="51" max="51" width="12" style="12" customWidth="1"/>
    <col min="52" max="52" width="16.6640625" style="9" customWidth="1"/>
    <col min="53" max="53" width="12.33203125" style="12" customWidth="1"/>
    <col min="54" max="54" width="12.5546875" style="9" customWidth="1"/>
    <col min="55" max="55" width="12.77734375" style="12" customWidth="1"/>
    <col min="56" max="56" width="17.109375" style="9" bestFit="1" customWidth="1"/>
    <col min="57" max="57" width="11.109375" style="12" bestFit="1" customWidth="1"/>
    <col min="58" max="58" width="15.88671875" style="9" bestFit="1" customWidth="1"/>
    <col min="59" max="59" width="12.109375" style="12" bestFit="1" customWidth="1"/>
  </cols>
  <sheetData>
    <row r="1" spans="1:59" s="6" customFormat="1" ht="42" customHeight="1" x14ac:dyDescent="0.2">
      <c r="B1" s="35" t="s">
        <v>59</v>
      </c>
      <c r="C1" s="19"/>
      <c r="D1" s="21"/>
      <c r="E1" s="19"/>
      <c r="F1" s="21"/>
      <c r="G1" s="13"/>
      <c r="H1" s="10"/>
      <c r="I1" s="13"/>
      <c r="J1" s="10"/>
      <c r="K1" s="13"/>
      <c r="L1" s="10"/>
      <c r="M1" s="13"/>
      <c r="N1" s="10"/>
      <c r="O1" s="13"/>
      <c r="P1" s="10"/>
      <c r="Q1" s="13"/>
      <c r="R1" s="10"/>
      <c r="S1" s="13"/>
      <c r="T1" s="10"/>
      <c r="U1" s="13"/>
      <c r="V1" s="10"/>
      <c r="W1" s="13"/>
      <c r="X1" s="10"/>
      <c r="Y1" s="13"/>
      <c r="Z1" s="10"/>
      <c r="AA1" s="13"/>
      <c r="AB1" s="10"/>
      <c r="AC1" s="13"/>
      <c r="AD1" s="10"/>
      <c r="AE1" s="13"/>
      <c r="AF1" s="10"/>
      <c r="AG1" s="13"/>
      <c r="AH1" s="10"/>
      <c r="AI1" s="13"/>
      <c r="AJ1" s="10"/>
      <c r="AK1" s="13"/>
      <c r="AL1" s="10"/>
      <c r="AM1" s="13"/>
      <c r="AN1" s="10"/>
      <c r="AO1" s="13"/>
      <c r="AP1" s="10"/>
      <c r="AQ1" s="13"/>
      <c r="AR1" s="10"/>
      <c r="AS1" s="13"/>
      <c r="AT1" s="10"/>
      <c r="AU1" s="13"/>
      <c r="AV1" s="10"/>
      <c r="AW1" s="13"/>
      <c r="AX1" s="10"/>
      <c r="AY1" s="13"/>
      <c r="AZ1" s="10"/>
      <c r="BA1" s="13"/>
      <c r="BB1" s="10"/>
      <c r="BC1" s="13"/>
      <c r="BD1" s="10"/>
      <c r="BE1" s="13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33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1" t="s">
        <v>37</v>
      </c>
      <c r="D3" s="8" t="s">
        <v>4</v>
      </c>
      <c r="E3" s="11" t="s">
        <v>37</v>
      </c>
      <c r="F3" s="8" t="s">
        <v>4</v>
      </c>
      <c r="G3" s="11" t="s">
        <v>37</v>
      </c>
      <c r="H3" s="8" t="s">
        <v>4</v>
      </c>
      <c r="I3" s="11" t="s">
        <v>37</v>
      </c>
      <c r="J3" s="8" t="s">
        <v>4</v>
      </c>
      <c r="K3" s="11" t="s">
        <v>37</v>
      </c>
      <c r="L3" s="8" t="s">
        <v>4</v>
      </c>
      <c r="M3" s="11" t="s">
        <v>37</v>
      </c>
      <c r="N3" s="8" t="s">
        <v>4</v>
      </c>
      <c r="O3" s="11" t="s">
        <v>37</v>
      </c>
      <c r="P3" s="8" t="s">
        <v>4</v>
      </c>
      <c r="Q3" s="11" t="s">
        <v>37</v>
      </c>
      <c r="R3" s="8" t="s">
        <v>4</v>
      </c>
      <c r="S3" s="11" t="s">
        <v>37</v>
      </c>
      <c r="T3" s="8" t="s">
        <v>4</v>
      </c>
      <c r="U3" s="11" t="s">
        <v>37</v>
      </c>
      <c r="V3" s="8" t="s">
        <v>4</v>
      </c>
      <c r="W3" s="11" t="s">
        <v>37</v>
      </c>
      <c r="X3" s="8" t="s">
        <v>4</v>
      </c>
      <c r="Y3" s="11" t="s">
        <v>37</v>
      </c>
      <c r="Z3" s="8" t="s">
        <v>4</v>
      </c>
      <c r="AA3" s="11" t="s">
        <v>37</v>
      </c>
      <c r="AB3" s="8" t="s">
        <v>4</v>
      </c>
      <c r="AC3" s="11" t="s">
        <v>37</v>
      </c>
      <c r="AD3" s="8" t="s">
        <v>4</v>
      </c>
      <c r="AE3" s="11" t="s">
        <v>37</v>
      </c>
      <c r="AF3" s="8" t="s">
        <v>4</v>
      </c>
      <c r="AG3" s="11" t="s">
        <v>37</v>
      </c>
      <c r="AH3" s="8" t="s">
        <v>4</v>
      </c>
      <c r="AI3" s="11" t="s">
        <v>37</v>
      </c>
      <c r="AJ3" s="8" t="s">
        <v>4</v>
      </c>
      <c r="AK3" s="11" t="s">
        <v>37</v>
      </c>
      <c r="AL3" s="8" t="s">
        <v>4</v>
      </c>
      <c r="AM3" s="11" t="s">
        <v>37</v>
      </c>
      <c r="AN3" s="8" t="s">
        <v>4</v>
      </c>
      <c r="AO3" s="11" t="s">
        <v>37</v>
      </c>
      <c r="AP3" s="8" t="s">
        <v>4</v>
      </c>
      <c r="AQ3" s="11" t="s">
        <v>37</v>
      </c>
      <c r="AR3" s="8" t="s">
        <v>4</v>
      </c>
      <c r="AS3" s="11" t="s">
        <v>37</v>
      </c>
      <c r="AT3" s="8" t="s">
        <v>4</v>
      </c>
      <c r="AU3" s="11" t="s">
        <v>37</v>
      </c>
      <c r="AV3" s="8" t="s">
        <v>4</v>
      </c>
      <c r="AW3" s="11" t="s">
        <v>37</v>
      </c>
      <c r="AX3" s="8" t="s">
        <v>4</v>
      </c>
      <c r="AY3" s="11" t="s">
        <v>37</v>
      </c>
      <c r="AZ3" s="8" t="s">
        <v>4</v>
      </c>
      <c r="BA3" s="11" t="s">
        <v>37</v>
      </c>
      <c r="BB3" s="8" t="s">
        <v>4</v>
      </c>
      <c r="BC3" s="11" t="s">
        <v>37</v>
      </c>
      <c r="BD3" s="8" t="s">
        <v>4</v>
      </c>
      <c r="BE3" s="11" t="s">
        <v>37</v>
      </c>
      <c r="BF3" s="8" t="s">
        <v>4</v>
      </c>
      <c r="BG3" s="11" t="s">
        <v>37</v>
      </c>
    </row>
    <row r="4" spans="1:59" s="5" customFormat="1" ht="15" customHeight="1" x14ac:dyDescent="0.15">
      <c r="A4" s="2" t="s">
        <v>32</v>
      </c>
      <c r="B4" s="14">
        <f>SUM(B5:B21)</f>
        <v>5543142535.4000006</v>
      </c>
      <c r="C4" s="16">
        <f t="shared" ref="C4:BG4" si="0">SUM(C5:C21)</f>
        <v>4055465</v>
      </c>
      <c r="D4" s="14">
        <f t="shared" si="0"/>
        <v>179289230</v>
      </c>
      <c r="E4" s="16">
        <f t="shared" si="0"/>
        <v>452759</v>
      </c>
      <c r="F4" s="14">
        <f t="shared" si="0"/>
        <v>212948470.69999999</v>
      </c>
      <c r="G4" s="16">
        <f t="shared" si="0"/>
        <v>603848</v>
      </c>
      <c r="H4" s="14">
        <f t="shared" si="0"/>
        <v>10405239.1</v>
      </c>
      <c r="I4" s="16">
        <f t="shared" si="0"/>
        <v>16525</v>
      </c>
      <c r="J4" s="14">
        <f t="shared" si="0"/>
        <v>16240818.399999999</v>
      </c>
      <c r="K4" s="16">
        <f t="shared" si="0"/>
        <v>5857</v>
      </c>
      <c r="L4" s="14">
        <f t="shared" si="0"/>
        <v>3450393502.5</v>
      </c>
      <c r="M4" s="16">
        <f t="shared" si="0"/>
        <v>280943</v>
      </c>
      <c r="N4" s="14">
        <f t="shared" si="0"/>
        <v>415.7</v>
      </c>
      <c r="O4" s="16">
        <f t="shared" si="0"/>
        <v>37</v>
      </c>
      <c r="P4" s="14">
        <f t="shared" si="0"/>
        <v>3486386</v>
      </c>
      <c r="Q4" s="16">
        <f t="shared" si="0"/>
        <v>705</v>
      </c>
      <c r="R4" s="14">
        <f t="shared" si="0"/>
        <v>103629804.7</v>
      </c>
      <c r="S4" s="16">
        <f t="shared" si="0"/>
        <v>350971</v>
      </c>
      <c r="T4" s="14">
        <f t="shared" si="0"/>
        <v>16403840.000000002</v>
      </c>
      <c r="U4" s="16">
        <f t="shared" si="0"/>
        <v>10146</v>
      </c>
      <c r="V4" s="14">
        <f t="shared" si="0"/>
        <v>7440987.5</v>
      </c>
      <c r="W4" s="16">
        <f t="shared" si="0"/>
        <v>5881</v>
      </c>
      <c r="X4" s="14">
        <f t="shared" si="0"/>
        <v>12217555</v>
      </c>
      <c r="Y4" s="16">
        <f t="shared" si="0"/>
        <v>10006</v>
      </c>
      <c r="Z4" s="14">
        <f t="shared" si="0"/>
        <v>125514.50000000001</v>
      </c>
      <c r="AA4" s="16">
        <f t="shared" si="0"/>
        <v>547</v>
      </c>
      <c r="AB4" s="14">
        <f t="shared" si="0"/>
        <v>3335829.6999999993</v>
      </c>
      <c r="AC4" s="16">
        <f t="shared" si="0"/>
        <v>4627</v>
      </c>
      <c r="AD4" s="14">
        <f t="shared" si="0"/>
        <v>879974638.80000019</v>
      </c>
      <c r="AE4" s="16">
        <f t="shared" si="0"/>
        <v>1909782</v>
      </c>
      <c r="AF4" s="14">
        <f t="shared" si="0"/>
        <v>4951314.5</v>
      </c>
      <c r="AG4" s="16">
        <f t="shared" si="0"/>
        <v>6250</v>
      </c>
      <c r="AH4" s="14">
        <f t="shared" si="0"/>
        <v>12770914.300000001</v>
      </c>
      <c r="AI4" s="16">
        <f t="shared" si="0"/>
        <v>31469</v>
      </c>
      <c r="AJ4" s="14">
        <f t="shared" si="0"/>
        <v>64692219.100000001</v>
      </c>
      <c r="AK4" s="16">
        <f t="shared" si="0"/>
        <v>109400</v>
      </c>
      <c r="AL4" s="14">
        <f t="shared" si="0"/>
        <v>22311369.199999999</v>
      </c>
      <c r="AM4" s="16">
        <f t="shared" si="0"/>
        <v>64974</v>
      </c>
      <c r="AN4" s="14">
        <f t="shared" si="0"/>
        <v>76117903.5</v>
      </c>
      <c r="AO4" s="16">
        <f t="shared" si="0"/>
        <v>44072</v>
      </c>
      <c r="AP4" s="14">
        <f t="shared" si="0"/>
        <v>197511.90000000002</v>
      </c>
      <c r="AQ4" s="16">
        <f t="shared" si="0"/>
        <v>243</v>
      </c>
      <c r="AR4" s="14">
        <f t="shared" si="0"/>
        <v>19003615.900000002</v>
      </c>
      <c r="AS4" s="16">
        <f t="shared" si="0"/>
        <v>11434</v>
      </c>
      <c r="AT4" s="14">
        <f t="shared" si="0"/>
        <v>204551964.59999999</v>
      </c>
      <c r="AU4" s="16">
        <f t="shared" si="0"/>
        <v>46537</v>
      </c>
      <c r="AV4" s="14">
        <f t="shared" si="0"/>
        <v>38654459.5</v>
      </c>
      <c r="AW4" s="16">
        <f t="shared" si="0"/>
        <v>5804</v>
      </c>
      <c r="AX4" s="14">
        <f t="shared" si="0"/>
        <v>12276979.199999999</v>
      </c>
      <c r="AY4" s="16">
        <f t="shared" si="0"/>
        <v>3049</v>
      </c>
      <c r="AZ4" s="14">
        <f t="shared" si="0"/>
        <v>630393.1</v>
      </c>
      <c r="BA4" s="16">
        <f t="shared" si="0"/>
        <v>2088</v>
      </c>
      <c r="BB4" s="14">
        <f t="shared" si="0"/>
        <v>7450632.5999999996</v>
      </c>
      <c r="BC4" s="16">
        <f t="shared" si="0"/>
        <v>3212</v>
      </c>
      <c r="BD4" s="14">
        <f t="shared" si="0"/>
        <v>103746722</v>
      </c>
      <c r="BE4" s="16">
        <f t="shared" si="0"/>
        <v>21129</v>
      </c>
      <c r="BF4" s="14">
        <f t="shared" si="0"/>
        <v>79894303.400000006</v>
      </c>
      <c r="BG4" s="16">
        <f t="shared" si="0"/>
        <v>53170</v>
      </c>
    </row>
    <row r="5" spans="1:59" s="45" customFormat="1" ht="15" customHeight="1" x14ac:dyDescent="0.15">
      <c r="A5" s="123" t="s">
        <v>310</v>
      </c>
      <c r="B5" s="43">
        <v>44001056.200000003</v>
      </c>
      <c r="C5" s="44">
        <v>74018</v>
      </c>
      <c r="D5" s="43">
        <v>184877.1</v>
      </c>
      <c r="E5" s="44">
        <v>745</v>
      </c>
      <c r="F5" s="43">
        <v>122186</v>
      </c>
      <c r="G5" s="44">
        <v>409</v>
      </c>
      <c r="H5" s="43">
        <v>471</v>
      </c>
      <c r="I5" s="44">
        <v>5</v>
      </c>
      <c r="J5" s="43">
        <v>0</v>
      </c>
      <c r="K5" s="44">
        <v>0</v>
      </c>
      <c r="L5" s="43">
        <v>1384354.1</v>
      </c>
      <c r="M5" s="44">
        <v>1179</v>
      </c>
      <c r="N5" s="43">
        <v>0</v>
      </c>
      <c r="O5" s="44">
        <v>0</v>
      </c>
      <c r="P5" s="43">
        <v>0</v>
      </c>
      <c r="Q5" s="44">
        <v>0</v>
      </c>
      <c r="R5" s="43">
        <v>2510881.2000000002</v>
      </c>
      <c r="S5" s="44">
        <v>13103</v>
      </c>
      <c r="T5" s="43">
        <v>6688.1</v>
      </c>
      <c r="U5" s="44">
        <v>25</v>
      </c>
      <c r="V5" s="43">
        <v>51256.6</v>
      </c>
      <c r="W5" s="44">
        <v>131</v>
      </c>
      <c r="X5" s="43">
        <v>329937.8</v>
      </c>
      <c r="Y5" s="44">
        <v>413</v>
      </c>
      <c r="Z5" s="43">
        <v>837.4</v>
      </c>
      <c r="AA5" s="44">
        <v>3</v>
      </c>
      <c r="AB5" s="43">
        <v>3050</v>
      </c>
      <c r="AC5" s="44">
        <v>2</v>
      </c>
      <c r="AD5" s="43">
        <v>28432668.899999999</v>
      </c>
      <c r="AE5" s="44">
        <v>50030</v>
      </c>
      <c r="AF5" s="43">
        <v>29456.799999999999</v>
      </c>
      <c r="AG5" s="44">
        <v>92</v>
      </c>
      <c r="AH5" s="43">
        <v>84097.3</v>
      </c>
      <c r="AI5" s="44">
        <v>135</v>
      </c>
      <c r="AJ5" s="43">
        <v>1164085.1000000001</v>
      </c>
      <c r="AK5" s="44">
        <v>826</v>
      </c>
      <c r="AL5" s="43">
        <v>1016969.1</v>
      </c>
      <c r="AM5" s="44">
        <v>2585</v>
      </c>
      <c r="AN5" s="43">
        <v>1018450.7</v>
      </c>
      <c r="AO5" s="44">
        <v>129</v>
      </c>
      <c r="AP5" s="43">
        <v>0</v>
      </c>
      <c r="AQ5" s="44">
        <v>0</v>
      </c>
      <c r="AR5" s="43">
        <v>29240.6</v>
      </c>
      <c r="AS5" s="44">
        <v>83</v>
      </c>
      <c r="AT5" s="43">
        <v>7048423.0999999996</v>
      </c>
      <c r="AU5" s="44">
        <v>3250</v>
      </c>
      <c r="AV5" s="43">
        <v>50926.5</v>
      </c>
      <c r="AW5" s="44">
        <v>14</v>
      </c>
      <c r="AX5" s="43">
        <v>24301.4</v>
      </c>
      <c r="AY5" s="44">
        <v>2</v>
      </c>
      <c r="AZ5" s="43">
        <v>3832.1</v>
      </c>
      <c r="BA5" s="44">
        <v>18</v>
      </c>
      <c r="BB5" s="43">
        <v>8150.9</v>
      </c>
      <c r="BC5" s="44">
        <v>29</v>
      </c>
      <c r="BD5" s="43">
        <v>8659</v>
      </c>
      <c r="BE5" s="44">
        <v>13</v>
      </c>
      <c r="BF5" s="43">
        <v>487255.4</v>
      </c>
      <c r="BG5" s="44">
        <v>797</v>
      </c>
    </row>
    <row r="6" spans="1:59" s="46" customFormat="1" ht="15" customHeight="1" x14ac:dyDescent="0.15">
      <c r="A6" s="123" t="s">
        <v>311</v>
      </c>
      <c r="B6" s="43">
        <v>36094312.799999997</v>
      </c>
      <c r="C6" s="44">
        <v>65511</v>
      </c>
      <c r="D6" s="43">
        <v>457010.6</v>
      </c>
      <c r="E6" s="44">
        <v>2495</v>
      </c>
      <c r="F6" s="43">
        <v>1341373.5</v>
      </c>
      <c r="G6" s="44">
        <v>5282</v>
      </c>
      <c r="H6" s="43">
        <v>78522</v>
      </c>
      <c r="I6" s="44">
        <v>78</v>
      </c>
      <c r="J6" s="43">
        <v>19450</v>
      </c>
      <c r="K6" s="44">
        <v>25</v>
      </c>
      <c r="L6" s="43">
        <v>14539153.699999999</v>
      </c>
      <c r="M6" s="44">
        <v>3464</v>
      </c>
      <c r="N6" s="43">
        <v>11</v>
      </c>
      <c r="O6" s="44">
        <v>2</v>
      </c>
      <c r="P6" s="43">
        <v>218</v>
      </c>
      <c r="Q6" s="44">
        <v>2</v>
      </c>
      <c r="R6" s="43">
        <v>1956568.9</v>
      </c>
      <c r="S6" s="44">
        <v>20076</v>
      </c>
      <c r="T6" s="43">
        <v>42467.6</v>
      </c>
      <c r="U6" s="44">
        <v>60</v>
      </c>
      <c r="V6" s="43">
        <v>32294.5</v>
      </c>
      <c r="W6" s="44">
        <v>121</v>
      </c>
      <c r="X6" s="43">
        <v>272884.8</v>
      </c>
      <c r="Y6" s="44">
        <v>584</v>
      </c>
      <c r="Z6" s="43">
        <v>364.6</v>
      </c>
      <c r="AA6" s="44">
        <v>8</v>
      </c>
      <c r="AB6" s="43">
        <v>9919.4</v>
      </c>
      <c r="AC6" s="44">
        <v>22</v>
      </c>
      <c r="AD6" s="43">
        <v>13645085.9</v>
      </c>
      <c r="AE6" s="44">
        <v>29649</v>
      </c>
      <c r="AF6" s="43">
        <v>58327.6</v>
      </c>
      <c r="AG6" s="44">
        <v>79</v>
      </c>
      <c r="AH6" s="43">
        <v>36744.9</v>
      </c>
      <c r="AI6" s="44">
        <v>69</v>
      </c>
      <c r="AJ6" s="43">
        <v>263859.20000000001</v>
      </c>
      <c r="AK6" s="44">
        <v>217</v>
      </c>
      <c r="AL6" s="43">
        <v>709853.5</v>
      </c>
      <c r="AM6" s="44">
        <v>1412</v>
      </c>
      <c r="AN6" s="43">
        <v>502207.6</v>
      </c>
      <c r="AO6" s="44">
        <v>198</v>
      </c>
      <c r="AP6" s="43">
        <v>50</v>
      </c>
      <c r="AQ6" s="44">
        <v>2</v>
      </c>
      <c r="AR6" s="43">
        <v>16166.1</v>
      </c>
      <c r="AS6" s="44">
        <v>42</v>
      </c>
      <c r="AT6" s="43">
        <v>1164343.1000000001</v>
      </c>
      <c r="AU6" s="44">
        <v>557</v>
      </c>
      <c r="AV6" s="43">
        <v>162245.29999999999</v>
      </c>
      <c r="AW6" s="44">
        <v>10</v>
      </c>
      <c r="AX6" s="43">
        <v>20440.3</v>
      </c>
      <c r="AY6" s="44">
        <v>10</v>
      </c>
      <c r="AZ6" s="43">
        <v>9345.5</v>
      </c>
      <c r="BA6" s="44">
        <v>67</v>
      </c>
      <c r="BB6" s="43">
        <v>25325.5</v>
      </c>
      <c r="BC6" s="44">
        <v>29</v>
      </c>
      <c r="BD6" s="43">
        <v>368138</v>
      </c>
      <c r="BE6" s="44">
        <v>205</v>
      </c>
      <c r="BF6" s="43">
        <v>361941.7</v>
      </c>
      <c r="BG6" s="44">
        <v>746</v>
      </c>
    </row>
    <row r="7" spans="1:59" s="45" customFormat="1" ht="15" customHeight="1" x14ac:dyDescent="0.15">
      <c r="A7" s="123" t="s">
        <v>312</v>
      </c>
      <c r="B7" s="43">
        <v>33394522.199999999</v>
      </c>
      <c r="C7" s="44">
        <v>59952</v>
      </c>
      <c r="D7" s="43">
        <v>1007232.3</v>
      </c>
      <c r="E7" s="44">
        <v>4782</v>
      </c>
      <c r="F7" s="43">
        <v>1593692.8</v>
      </c>
      <c r="G7" s="44">
        <v>9395</v>
      </c>
      <c r="H7" s="43">
        <v>43378.3</v>
      </c>
      <c r="I7" s="44">
        <v>163</v>
      </c>
      <c r="J7" s="43">
        <v>23622.5</v>
      </c>
      <c r="K7" s="44">
        <v>63</v>
      </c>
      <c r="L7" s="43">
        <v>13908150.199999999</v>
      </c>
      <c r="M7" s="44">
        <v>2443</v>
      </c>
      <c r="N7" s="43">
        <v>0</v>
      </c>
      <c r="O7" s="44">
        <v>0</v>
      </c>
      <c r="P7" s="43">
        <v>0</v>
      </c>
      <c r="Q7" s="44">
        <v>0</v>
      </c>
      <c r="R7" s="43">
        <v>1282745.3</v>
      </c>
      <c r="S7" s="44">
        <v>9237</v>
      </c>
      <c r="T7" s="43">
        <v>61612.5</v>
      </c>
      <c r="U7" s="44">
        <v>244</v>
      </c>
      <c r="V7" s="43">
        <v>103795</v>
      </c>
      <c r="W7" s="44">
        <v>92</v>
      </c>
      <c r="X7" s="43">
        <v>202126.3</v>
      </c>
      <c r="Y7" s="44">
        <v>162</v>
      </c>
      <c r="Z7" s="43">
        <v>47</v>
      </c>
      <c r="AA7" s="44">
        <v>2</v>
      </c>
      <c r="AB7" s="43">
        <v>6567.7</v>
      </c>
      <c r="AC7" s="44">
        <v>39</v>
      </c>
      <c r="AD7" s="43">
        <v>11311493.6</v>
      </c>
      <c r="AE7" s="44">
        <v>29057</v>
      </c>
      <c r="AF7" s="43">
        <v>33331.199999999997</v>
      </c>
      <c r="AG7" s="44">
        <v>47</v>
      </c>
      <c r="AH7" s="43">
        <v>101676.4</v>
      </c>
      <c r="AI7" s="44">
        <v>292</v>
      </c>
      <c r="AJ7" s="43">
        <v>853869.7</v>
      </c>
      <c r="AK7" s="44">
        <v>1235</v>
      </c>
      <c r="AL7" s="43">
        <v>215220.4</v>
      </c>
      <c r="AM7" s="44">
        <v>898</v>
      </c>
      <c r="AN7" s="43">
        <v>314092.7</v>
      </c>
      <c r="AO7" s="44">
        <v>269</v>
      </c>
      <c r="AP7" s="43">
        <v>0</v>
      </c>
      <c r="AQ7" s="44">
        <v>0</v>
      </c>
      <c r="AR7" s="43">
        <v>11685.8</v>
      </c>
      <c r="AS7" s="44">
        <v>37</v>
      </c>
      <c r="AT7" s="43">
        <v>1113064</v>
      </c>
      <c r="AU7" s="44">
        <v>414</v>
      </c>
      <c r="AV7" s="43">
        <v>245965.8</v>
      </c>
      <c r="AW7" s="44">
        <v>30</v>
      </c>
      <c r="AX7" s="43">
        <v>1980</v>
      </c>
      <c r="AY7" s="44">
        <v>3</v>
      </c>
      <c r="AZ7" s="43">
        <v>14693.3</v>
      </c>
      <c r="BA7" s="44">
        <v>42</v>
      </c>
      <c r="BB7" s="43">
        <v>4070</v>
      </c>
      <c r="BC7" s="44">
        <v>2</v>
      </c>
      <c r="BD7" s="43">
        <v>663785.30000000005</v>
      </c>
      <c r="BE7" s="44">
        <v>396</v>
      </c>
      <c r="BF7" s="43">
        <v>276624.09999999998</v>
      </c>
      <c r="BG7" s="44">
        <v>608</v>
      </c>
    </row>
    <row r="8" spans="1:59" s="45" customFormat="1" ht="15" customHeight="1" x14ac:dyDescent="0.15">
      <c r="A8" s="123" t="s">
        <v>313</v>
      </c>
      <c r="B8" s="43">
        <v>52544423.799999997</v>
      </c>
      <c r="C8" s="44">
        <v>51787</v>
      </c>
      <c r="D8" s="43">
        <v>2488569.7000000002</v>
      </c>
      <c r="E8" s="44">
        <v>4850</v>
      </c>
      <c r="F8" s="43">
        <v>1262665.8</v>
      </c>
      <c r="G8" s="44">
        <v>3483</v>
      </c>
      <c r="H8" s="43">
        <v>11160</v>
      </c>
      <c r="I8" s="44">
        <v>36</v>
      </c>
      <c r="J8" s="43">
        <v>129836.7</v>
      </c>
      <c r="K8" s="44">
        <v>35</v>
      </c>
      <c r="L8" s="43">
        <v>16482954.199999999</v>
      </c>
      <c r="M8" s="44">
        <v>3786</v>
      </c>
      <c r="N8" s="43">
        <v>0</v>
      </c>
      <c r="O8" s="44">
        <v>0</v>
      </c>
      <c r="P8" s="43">
        <v>19129.3</v>
      </c>
      <c r="Q8" s="44">
        <v>4</v>
      </c>
      <c r="R8" s="43">
        <v>1843954.6</v>
      </c>
      <c r="S8" s="44">
        <v>6774</v>
      </c>
      <c r="T8" s="43">
        <v>28061.200000000001</v>
      </c>
      <c r="U8" s="44">
        <v>70</v>
      </c>
      <c r="V8" s="43">
        <v>119271.3</v>
      </c>
      <c r="W8" s="44">
        <v>76</v>
      </c>
      <c r="X8" s="43">
        <v>431866.2</v>
      </c>
      <c r="Y8" s="44">
        <v>592</v>
      </c>
      <c r="Z8" s="43">
        <v>212</v>
      </c>
      <c r="AA8" s="44">
        <v>6</v>
      </c>
      <c r="AB8" s="43">
        <v>33726.1</v>
      </c>
      <c r="AC8" s="44">
        <v>64</v>
      </c>
      <c r="AD8" s="43">
        <v>14454790.5</v>
      </c>
      <c r="AE8" s="44">
        <v>27180</v>
      </c>
      <c r="AF8" s="43">
        <v>6602.1</v>
      </c>
      <c r="AG8" s="44">
        <v>29</v>
      </c>
      <c r="AH8" s="43">
        <v>78744.899999999994</v>
      </c>
      <c r="AI8" s="44">
        <v>146</v>
      </c>
      <c r="AJ8" s="43">
        <v>301388.09999999998</v>
      </c>
      <c r="AK8" s="44">
        <v>779</v>
      </c>
      <c r="AL8" s="43">
        <v>247272.4</v>
      </c>
      <c r="AM8" s="44">
        <v>516</v>
      </c>
      <c r="AN8" s="43">
        <v>2434586.2000000002</v>
      </c>
      <c r="AO8" s="44">
        <v>142</v>
      </c>
      <c r="AP8" s="43">
        <v>491</v>
      </c>
      <c r="AQ8" s="44">
        <v>2</v>
      </c>
      <c r="AR8" s="43">
        <v>16674.099999999999</v>
      </c>
      <c r="AS8" s="44">
        <v>11</v>
      </c>
      <c r="AT8" s="43">
        <v>9116582.9000000004</v>
      </c>
      <c r="AU8" s="44">
        <v>1942</v>
      </c>
      <c r="AV8" s="43">
        <v>312533.5</v>
      </c>
      <c r="AW8" s="44">
        <v>23</v>
      </c>
      <c r="AX8" s="43">
        <v>17095</v>
      </c>
      <c r="AY8" s="44">
        <v>73</v>
      </c>
      <c r="AZ8" s="43">
        <v>3947.1</v>
      </c>
      <c r="BA8" s="44">
        <v>21</v>
      </c>
      <c r="BB8" s="43">
        <v>8069</v>
      </c>
      <c r="BC8" s="44">
        <v>19</v>
      </c>
      <c r="BD8" s="43">
        <v>1242008.2</v>
      </c>
      <c r="BE8" s="44">
        <v>204</v>
      </c>
      <c r="BF8" s="43">
        <v>1452231.7</v>
      </c>
      <c r="BG8" s="44">
        <v>924</v>
      </c>
    </row>
    <row r="9" spans="1:59" s="45" customFormat="1" ht="15" customHeight="1" x14ac:dyDescent="0.15">
      <c r="A9" s="123" t="s">
        <v>314</v>
      </c>
      <c r="B9" s="43">
        <v>9696627.1999999993</v>
      </c>
      <c r="C9" s="44">
        <v>20453</v>
      </c>
      <c r="D9" s="43">
        <v>528269.69999999995</v>
      </c>
      <c r="E9" s="44">
        <v>1452</v>
      </c>
      <c r="F9" s="43">
        <v>502750.5</v>
      </c>
      <c r="G9" s="44">
        <v>1985</v>
      </c>
      <c r="H9" s="43">
        <v>798</v>
      </c>
      <c r="I9" s="44">
        <v>4</v>
      </c>
      <c r="J9" s="43">
        <v>28558</v>
      </c>
      <c r="K9" s="44">
        <v>21</v>
      </c>
      <c r="L9" s="43">
        <v>582254.6</v>
      </c>
      <c r="M9" s="44">
        <v>820</v>
      </c>
      <c r="N9" s="43">
        <v>0</v>
      </c>
      <c r="O9" s="44">
        <v>0</v>
      </c>
      <c r="P9" s="43">
        <v>0</v>
      </c>
      <c r="Q9" s="44">
        <v>0</v>
      </c>
      <c r="R9" s="43">
        <v>600919.19999999995</v>
      </c>
      <c r="S9" s="44">
        <v>3431</v>
      </c>
      <c r="T9" s="43">
        <v>5030.2</v>
      </c>
      <c r="U9" s="44">
        <v>11</v>
      </c>
      <c r="V9" s="43">
        <v>5174.3999999999996</v>
      </c>
      <c r="W9" s="44">
        <v>33</v>
      </c>
      <c r="X9" s="43">
        <v>128312.9</v>
      </c>
      <c r="Y9" s="44">
        <v>224</v>
      </c>
      <c r="Z9" s="43">
        <v>4049</v>
      </c>
      <c r="AA9" s="44">
        <v>8</v>
      </c>
      <c r="AB9" s="43">
        <v>562</v>
      </c>
      <c r="AC9" s="44">
        <v>2</v>
      </c>
      <c r="AD9" s="43">
        <v>5230822</v>
      </c>
      <c r="AE9" s="44">
        <v>10517</v>
      </c>
      <c r="AF9" s="43">
        <v>25462.9</v>
      </c>
      <c r="AG9" s="44">
        <v>86</v>
      </c>
      <c r="AH9" s="43">
        <v>35293.300000000003</v>
      </c>
      <c r="AI9" s="44">
        <v>123</v>
      </c>
      <c r="AJ9" s="43">
        <v>215082</v>
      </c>
      <c r="AK9" s="44">
        <v>374</v>
      </c>
      <c r="AL9" s="43">
        <v>116573.1</v>
      </c>
      <c r="AM9" s="44">
        <v>457</v>
      </c>
      <c r="AN9" s="43">
        <v>581028.30000000005</v>
      </c>
      <c r="AO9" s="44">
        <v>384</v>
      </c>
      <c r="AP9" s="43">
        <v>0</v>
      </c>
      <c r="AQ9" s="44">
        <v>0</v>
      </c>
      <c r="AR9" s="43">
        <v>3067.4</v>
      </c>
      <c r="AS9" s="44">
        <v>4</v>
      </c>
      <c r="AT9" s="43">
        <v>402716.1</v>
      </c>
      <c r="AU9" s="44">
        <v>196</v>
      </c>
      <c r="AV9" s="43">
        <v>278701.8</v>
      </c>
      <c r="AW9" s="44">
        <v>8</v>
      </c>
      <c r="AX9" s="43">
        <v>9280</v>
      </c>
      <c r="AY9" s="44">
        <v>6</v>
      </c>
      <c r="AZ9" s="43">
        <v>1084</v>
      </c>
      <c r="BA9" s="44">
        <v>3</v>
      </c>
      <c r="BB9" s="43">
        <v>3764.9</v>
      </c>
      <c r="BC9" s="44">
        <v>6</v>
      </c>
      <c r="BD9" s="43">
        <v>78243.5</v>
      </c>
      <c r="BE9" s="44">
        <v>61</v>
      </c>
      <c r="BF9" s="43">
        <v>328829.40000000002</v>
      </c>
      <c r="BG9" s="44">
        <v>237</v>
      </c>
    </row>
    <row r="10" spans="1:59" s="45" customFormat="1" ht="15" customHeight="1" x14ac:dyDescent="0.15">
      <c r="A10" s="123" t="s">
        <v>315</v>
      </c>
      <c r="B10" s="43">
        <v>13215476.699999999</v>
      </c>
      <c r="C10" s="44">
        <v>18536</v>
      </c>
      <c r="D10" s="43">
        <v>253163.3</v>
      </c>
      <c r="E10" s="44">
        <v>928</v>
      </c>
      <c r="F10" s="43">
        <v>375381.6</v>
      </c>
      <c r="G10" s="44">
        <v>1538</v>
      </c>
      <c r="H10" s="43">
        <v>6038.6</v>
      </c>
      <c r="I10" s="44">
        <v>33</v>
      </c>
      <c r="J10" s="43">
        <v>1489</v>
      </c>
      <c r="K10" s="44">
        <v>6</v>
      </c>
      <c r="L10" s="43">
        <v>625574.69999999995</v>
      </c>
      <c r="M10" s="44">
        <v>554</v>
      </c>
      <c r="N10" s="43">
        <v>0</v>
      </c>
      <c r="O10" s="44">
        <v>0</v>
      </c>
      <c r="P10" s="43">
        <v>0</v>
      </c>
      <c r="Q10" s="44">
        <v>0</v>
      </c>
      <c r="R10" s="43">
        <v>761909.4</v>
      </c>
      <c r="S10" s="44">
        <v>2724</v>
      </c>
      <c r="T10" s="43">
        <v>5083.7</v>
      </c>
      <c r="U10" s="44">
        <v>25</v>
      </c>
      <c r="V10" s="43">
        <v>13304.7</v>
      </c>
      <c r="W10" s="44">
        <v>29</v>
      </c>
      <c r="X10" s="43">
        <v>146035.1</v>
      </c>
      <c r="Y10" s="44">
        <v>189</v>
      </c>
      <c r="Z10" s="43">
        <v>49</v>
      </c>
      <c r="AA10" s="44">
        <v>2</v>
      </c>
      <c r="AB10" s="43">
        <v>9924.2999999999993</v>
      </c>
      <c r="AC10" s="44">
        <v>20</v>
      </c>
      <c r="AD10" s="43">
        <v>8221106.7999999998</v>
      </c>
      <c r="AE10" s="44">
        <v>10217</v>
      </c>
      <c r="AF10" s="43">
        <v>4525.2</v>
      </c>
      <c r="AG10" s="44">
        <v>18</v>
      </c>
      <c r="AH10" s="43">
        <v>51129.3</v>
      </c>
      <c r="AI10" s="44">
        <v>191</v>
      </c>
      <c r="AJ10" s="43">
        <v>633577</v>
      </c>
      <c r="AK10" s="44">
        <v>879</v>
      </c>
      <c r="AL10" s="43">
        <v>136896</v>
      </c>
      <c r="AM10" s="44">
        <v>382</v>
      </c>
      <c r="AN10" s="43">
        <v>107550.2</v>
      </c>
      <c r="AO10" s="44">
        <v>75</v>
      </c>
      <c r="AP10" s="43">
        <v>0</v>
      </c>
      <c r="AQ10" s="44">
        <v>0</v>
      </c>
      <c r="AR10" s="43">
        <v>5932.7</v>
      </c>
      <c r="AS10" s="44">
        <v>10</v>
      </c>
      <c r="AT10" s="43">
        <v>1699420.3</v>
      </c>
      <c r="AU10" s="44">
        <v>608</v>
      </c>
      <c r="AV10" s="43">
        <v>81622.3</v>
      </c>
      <c r="AW10" s="44">
        <v>14</v>
      </c>
      <c r="AX10" s="43">
        <v>9403</v>
      </c>
      <c r="AY10" s="44">
        <v>4</v>
      </c>
      <c r="AZ10" s="43">
        <v>2839.9</v>
      </c>
      <c r="BA10" s="44">
        <v>14</v>
      </c>
      <c r="BB10" s="43">
        <v>0</v>
      </c>
      <c r="BC10" s="44">
        <v>0</v>
      </c>
      <c r="BD10" s="43">
        <v>10892</v>
      </c>
      <c r="BE10" s="44">
        <v>6</v>
      </c>
      <c r="BF10" s="43">
        <v>52628.6</v>
      </c>
      <c r="BG10" s="44">
        <v>70</v>
      </c>
    </row>
    <row r="11" spans="1:59" s="45" customFormat="1" ht="15" customHeight="1" x14ac:dyDescent="0.15">
      <c r="A11" s="123" t="s">
        <v>316</v>
      </c>
      <c r="B11" s="43">
        <v>22330412.800000001</v>
      </c>
      <c r="C11" s="44">
        <v>40357</v>
      </c>
      <c r="D11" s="43">
        <v>558462.5</v>
      </c>
      <c r="E11" s="44">
        <v>3003</v>
      </c>
      <c r="F11" s="43">
        <v>1691279.4</v>
      </c>
      <c r="G11" s="44">
        <v>6528</v>
      </c>
      <c r="H11" s="43">
        <v>129538.2</v>
      </c>
      <c r="I11" s="44">
        <v>259</v>
      </c>
      <c r="J11" s="43">
        <v>7379</v>
      </c>
      <c r="K11" s="44">
        <v>50</v>
      </c>
      <c r="L11" s="43">
        <v>3530575.6</v>
      </c>
      <c r="M11" s="44">
        <v>2975</v>
      </c>
      <c r="N11" s="43">
        <v>0</v>
      </c>
      <c r="O11" s="44">
        <v>0</v>
      </c>
      <c r="P11" s="43">
        <v>0</v>
      </c>
      <c r="Q11" s="44">
        <v>0</v>
      </c>
      <c r="R11" s="43">
        <v>1271785.6000000001</v>
      </c>
      <c r="S11" s="44">
        <v>3710</v>
      </c>
      <c r="T11" s="43">
        <v>553887</v>
      </c>
      <c r="U11" s="44">
        <v>169</v>
      </c>
      <c r="V11" s="43">
        <v>20711.099999999999</v>
      </c>
      <c r="W11" s="44">
        <v>54</v>
      </c>
      <c r="X11" s="43">
        <v>173795.1</v>
      </c>
      <c r="Y11" s="44">
        <v>109</v>
      </c>
      <c r="Z11" s="43">
        <v>1650</v>
      </c>
      <c r="AA11" s="44">
        <v>7</v>
      </c>
      <c r="AB11" s="43">
        <v>19071</v>
      </c>
      <c r="AC11" s="44">
        <v>39</v>
      </c>
      <c r="AD11" s="43">
        <v>10699999.199999999</v>
      </c>
      <c r="AE11" s="44">
        <v>19699</v>
      </c>
      <c r="AF11" s="43">
        <v>13003.9</v>
      </c>
      <c r="AG11" s="44">
        <v>41</v>
      </c>
      <c r="AH11" s="43">
        <v>38503.1</v>
      </c>
      <c r="AI11" s="44">
        <v>113</v>
      </c>
      <c r="AJ11" s="43">
        <v>446098.2</v>
      </c>
      <c r="AK11" s="44">
        <v>1008</v>
      </c>
      <c r="AL11" s="43">
        <v>190136.3</v>
      </c>
      <c r="AM11" s="44">
        <v>475</v>
      </c>
      <c r="AN11" s="43">
        <v>997841</v>
      </c>
      <c r="AO11" s="44">
        <v>905</v>
      </c>
      <c r="AP11" s="43">
        <v>8509</v>
      </c>
      <c r="AQ11" s="44">
        <v>14</v>
      </c>
      <c r="AR11" s="43">
        <v>21605.4</v>
      </c>
      <c r="AS11" s="44">
        <v>10</v>
      </c>
      <c r="AT11" s="43">
        <v>1050751.7</v>
      </c>
      <c r="AU11" s="44">
        <v>482</v>
      </c>
      <c r="AV11" s="43">
        <v>591183.1</v>
      </c>
      <c r="AW11" s="44">
        <v>103</v>
      </c>
      <c r="AX11" s="43">
        <v>16596</v>
      </c>
      <c r="AY11" s="44">
        <v>2</v>
      </c>
      <c r="AZ11" s="43">
        <v>2811</v>
      </c>
      <c r="BA11" s="44">
        <v>25</v>
      </c>
      <c r="BB11" s="43">
        <v>2676</v>
      </c>
      <c r="BC11" s="44">
        <v>3</v>
      </c>
      <c r="BD11" s="43">
        <v>39655</v>
      </c>
      <c r="BE11" s="44">
        <v>123</v>
      </c>
      <c r="BF11" s="43">
        <v>252909.4</v>
      </c>
      <c r="BG11" s="44">
        <v>451</v>
      </c>
    </row>
    <row r="12" spans="1:59" s="45" customFormat="1" ht="15" customHeight="1" x14ac:dyDescent="0.15">
      <c r="A12" s="123" t="s">
        <v>308</v>
      </c>
      <c r="B12" s="43">
        <v>19355.7</v>
      </c>
      <c r="C12" s="44">
        <v>21</v>
      </c>
      <c r="D12" s="43">
        <v>1314</v>
      </c>
      <c r="E12" s="44">
        <v>5</v>
      </c>
      <c r="F12" s="43">
        <v>541</v>
      </c>
      <c r="G12" s="44">
        <v>2</v>
      </c>
      <c r="H12" s="43">
        <v>0</v>
      </c>
      <c r="I12" s="44">
        <v>0</v>
      </c>
      <c r="J12" s="43">
        <v>0</v>
      </c>
      <c r="K12" s="44">
        <v>0</v>
      </c>
      <c r="L12" s="43">
        <v>233</v>
      </c>
      <c r="M12" s="44">
        <v>1</v>
      </c>
      <c r="N12" s="43">
        <v>0</v>
      </c>
      <c r="O12" s="44">
        <v>0</v>
      </c>
      <c r="P12" s="43">
        <v>0</v>
      </c>
      <c r="Q12" s="44">
        <v>0</v>
      </c>
      <c r="R12" s="43">
        <v>0</v>
      </c>
      <c r="S12" s="44">
        <v>0</v>
      </c>
      <c r="T12" s="43">
        <v>0</v>
      </c>
      <c r="U12" s="44">
        <v>0</v>
      </c>
      <c r="V12" s="43">
        <v>0</v>
      </c>
      <c r="W12" s="44">
        <v>0</v>
      </c>
      <c r="X12" s="43">
        <v>0</v>
      </c>
      <c r="Y12" s="44">
        <v>0</v>
      </c>
      <c r="Z12" s="43">
        <v>0</v>
      </c>
      <c r="AA12" s="44">
        <v>0</v>
      </c>
      <c r="AB12" s="43">
        <v>0</v>
      </c>
      <c r="AC12" s="44">
        <v>0</v>
      </c>
      <c r="AD12" s="43">
        <v>4957.8</v>
      </c>
      <c r="AE12" s="44">
        <v>10</v>
      </c>
      <c r="AF12" s="43">
        <v>0</v>
      </c>
      <c r="AG12" s="44">
        <v>0</v>
      </c>
      <c r="AH12" s="43">
        <v>205</v>
      </c>
      <c r="AI12" s="44">
        <v>1</v>
      </c>
      <c r="AJ12" s="43">
        <v>0</v>
      </c>
      <c r="AK12" s="44">
        <v>0</v>
      </c>
      <c r="AL12" s="43">
        <v>0</v>
      </c>
      <c r="AM12" s="44">
        <v>0</v>
      </c>
      <c r="AN12" s="43">
        <v>0</v>
      </c>
      <c r="AO12" s="44">
        <v>0</v>
      </c>
      <c r="AP12" s="43">
        <v>0</v>
      </c>
      <c r="AQ12" s="44">
        <v>0</v>
      </c>
      <c r="AR12" s="43">
        <v>0</v>
      </c>
      <c r="AS12" s="44">
        <v>0</v>
      </c>
      <c r="AT12" s="43">
        <v>0</v>
      </c>
      <c r="AU12" s="44">
        <v>0</v>
      </c>
      <c r="AV12" s="43">
        <v>0</v>
      </c>
      <c r="AW12" s="44">
        <v>0</v>
      </c>
      <c r="AX12" s="43">
        <v>0</v>
      </c>
      <c r="AY12" s="44">
        <v>0</v>
      </c>
      <c r="AZ12" s="43">
        <v>0</v>
      </c>
      <c r="BA12" s="44">
        <v>0</v>
      </c>
      <c r="BB12" s="43">
        <v>0</v>
      </c>
      <c r="BC12" s="44">
        <v>0</v>
      </c>
      <c r="BD12" s="43">
        <v>0</v>
      </c>
      <c r="BE12" s="44">
        <v>0</v>
      </c>
      <c r="BF12" s="43">
        <v>12104.9</v>
      </c>
      <c r="BG12" s="44">
        <v>2</v>
      </c>
    </row>
    <row r="13" spans="1:59" s="45" customFormat="1" ht="15" customHeight="1" x14ac:dyDescent="0.15">
      <c r="A13" s="123" t="s">
        <v>317</v>
      </c>
      <c r="B13" s="55">
        <v>516000245.5</v>
      </c>
      <c r="C13" s="44">
        <v>478823</v>
      </c>
      <c r="D13" s="55">
        <v>18410121.300000001</v>
      </c>
      <c r="E13" s="44">
        <v>60372</v>
      </c>
      <c r="F13" s="55">
        <v>22093153</v>
      </c>
      <c r="G13" s="44">
        <v>67010</v>
      </c>
      <c r="H13" s="55">
        <v>314410.59999999998</v>
      </c>
      <c r="I13" s="44">
        <v>547</v>
      </c>
      <c r="J13" s="55">
        <v>539117.19999999995</v>
      </c>
      <c r="K13" s="44">
        <v>1167</v>
      </c>
      <c r="L13" s="55">
        <v>132826687.5</v>
      </c>
      <c r="M13" s="44">
        <v>33856</v>
      </c>
      <c r="N13" s="44">
        <v>0</v>
      </c>
      <c r="O13" s="44">
        <v>0</v>
      </c>
      <c r="P13" s="55">
        <v>391432</v>
      </c>
      <c r="Q13" s="44">
        <v>107</v>
      </c>
      <c r="R13" s="55">
        <v>17860326.699999999</v>
      </c>
      <c r="S13" s="44">
        <v>50538</v>
      </c>
      <c r="T13" s="55">
        <v>1052676.6000000001</v>
      </c>
      <c r="U13" s="44">
        <v>3334</v>
      </c>
      <c r="V13" s="55">
        <v>373071.6</v>
      </c>
      <c r="W13" s="44">
        <v>509</v>
      </c>
      <c r="X13" s="55">
        <v>2389762.7000000002</v>
      </c>
      <c r="Y13" s="44">
        <v>1417</v>
      </c>
      <c r="Z13" s="55">
        <v>36149.800000000003</v>
      </c>
      <c r="AA13" s="44">
        <v>173</v>
      </c>
      <c r="AB13" s="55">
        <v>256663.8</v>
      </c>
      <c r="AC13" s="44">
        <v>809</v>
      </c>
      <c r="AD13" s="55">
        <v>173051921.40000001</v>
      </c>
      <c r="AE13" s="44">
        <v>204625</v>
      </c>
      <c r="AF13" s="55">
        <v>557298.9</v>
      </c>
      <c r="AG13" s="44">
        <v>1341</v>
      </c>
      <c r="AH13" s="55">
        <v>856118</v>
      </c>
      <c r="AI13" s="44">
        <v>2057</v>
      </c>
      <c r="AJ13" s="55">
        <v>11641932.1</v>
      </c>
      <c r="AK13" s="44">
        <v>11869</v>
      </c>
      <c r="AL13" s="55">
        <v>2362463.6</v>
      </c>
      <c r="AM13" s="44">
        <v>6353</v>
      </c>
      <c r="AN13" s="55">
        <v>5381444</v>
      </c>
      <c r="AO13" s="44">
        <v>1779</v>
      </c>
      <c r="AP13" s="55">
        <v>14675</v>
      </c>
      <c r="AQ13" s="44">
        <v>13</v>
      </c>
      <c r="AR13" s="55">
        <v>3993253.2</v>
      </c>
      <c r="AS13" s="44">
        <v>1569</v>
      </c>
      <c r="AT13" s="55">
        <v>87949312.599999994</v>
      </c>
      <c r="AU13" s="44">
        <v>16788</v>
      </c>
      <c r="AV13" s="55">
        <v>6177833</v>
      </c>
      <c r="AW13" s="44">
        <v>793</v>
      </c>
      <c r="AX13" s="55">
        <v>1970798.9</v>
      </c>
      <c r="AY13" s="44">
        <v>333</v>
      </c>
      <c r="AZ13" s="55">
        <v>33866.6</v>
      </c>
      <c r="BA13" s="44">
        <v>235</v>
      </c>
      <c r="BB13" s="55">
        <v>848204.2</v>
      </c>
      <c r="BC13" s="44">
        <v>139</v>
      </c>
      <c r="BD13" s="55">
        <v>9552740.0999999996</v>
      </c>
      <c r="BE13" s="44">
        <v>1494</v>
      </c>
      <c r="BF13" s="55">
        <v>15064811.1</v>
      </c>
      <c r="BG13" s="44">
        <v>9596</v>
      </c>
    </row>
    <row r="14" spans="1:59" ht="15" customHeight="1" x14ac:dyDescent="0.15">
      <c r="A14" s="123" t="s">
        <v>318</v>
      </c>
      <c r="B14" s="75">
        <v>881496986.70000005</v>
      </c>
      <c r="C14" s="76">
        <v>293975</v>
      </c>
      <c r="D14" s="75">
        <v>28056033.300000001</v>
      </c>
      <c r="E14" s="76">
        <v>42288</v>
      </c>
      <c r="F14" s="75">
        <v>14597817.6</v>
      </c>
      <c r="G14" s="76">
        <v>29870</v>
      </c>
      <c r="H14" s="75">
        <v>413082.1</v>
      </c>
      <c r="I14" s="76">
        <v>403</v>
      </c>
      <c r="J14" s="75">
        <v>2766539.4</v>
      </c>
      <c r="K14" s="76">
        <v>481</v>
      </c>
      <c r="L14" s="75">
        <v>703503143.70000005</v>
      </c>
      <c r="M14" s="76">
        <v>28778</v>
      </c>
      <c r="N14" s="75">
        <v>0</v>
      </c>
      <c r="O14" s="76">
        <v>0</v>
      </c>
      <c r="P14" s="75">
        <v>0</v>
      </c>
      <c r="Q14" s="76">
        <v>0</v>
      </c>
      <c r="R14" s="75">
        <v>11243645.800000001</v>
      </c>
      <c r="S14" s="76">
        <v>33639</v>
      </c>
      <c r="T14" s="75">
        <v>1263524.7</v>
      </c>
      <c r="U14" s="76">
        <v>578</v>
      </c>
      <c r="V14" s="75">
        <v>828471.6</v>
      </c>
      <c r="W14" s="76">
        <v>619</v>
      </c>
      <c r="X14" s="75">
        <v>957035.1</v>
      </c>
      <c r="Y14" s="76">
        <v>823</v>
      </c>
      <c r="Z14" s="75">
        <v>9523.4</v>
      </c>
      <c r="AA14" s="76">
        <v>50</v>
      </c>
      <c r="AB14" s="75">
        <v>334408.09999999998</v>
      </c>
      <c r="AC14" s="76">
        <v>405</v>
      </c>
      <c r="AD14" s="75">
        <v>69113586.5</v>
      </c>
      <c r="AE14" s="76">
        <v>122118</v>
      </c>
      <c r="AF14" s="75">
        <v>505626.6</v>
      </c>
      <c r="AG14" s="76">
        <v>758</v>
      </c>
      <c r="AH14" s="75">
        <v>3043351.3</v>
      </c>
      <c r="AI14" s="76">
        <v>7147</v>
      </c>
      <c r="AJ14" s="75">
        <v>8398924</v>
      </c>
      <c r="AK14" s="76">
        <v>10409</v>
      </c>
      <c r="AL14" s="75">
        <v>1087324.5</v>
      </c>
      <c r="AM14" s="76">
        <v>3350</v>
      </c>
      <c r="AN14" s="75">
        <v>6320725.7000000002</v>
      </c>
      <c r="AO14" s="76">
        <v>1352</v>
      </c>
      <c r="AP14" s="75">
        <v>10993.4</v>
      </c>
      <c r="AQ14" s="76">
        <v>20</v>
      </c>
      <c r="AR14" s="75">
        <v>1327113.6000000001</v>
      </c>
      <c r="AS14" s="76">
        <v>826</v>
      </c>
      <c r="AT14" s="75">
        <v>6681641.5999999996</v>
      </c>
      <c r="AU14" s="76">
        <v>2137</v>
      </c>
      <c r="AV14" s="75">
        <v>6497450</v>
      </c>
      <c r="AW14" s="76">
        <v>836</v>
      </c>
      <c r="AX14" s="75">
        <v>1117227.5</v>
      </c>
      <c r="AY14" s="76">
        <v>234</v>
      </c>
      <c r="AZ14" s="75">
        <v>77808</v>
      </c>
      <c r="BA14" s="76">
        <v>209</v>
      </c>
      <c r="BB14" s="75">
        <v>221634.4</v>
      </c>
      <c r="BC14" s="76">
        <v>193</v>
      </c>
      <c r="BD14" s="75">
        <v>3967403.5</v>
      </c>
      <c r="BE14" s="76">
        <v>683</v>
      </c>
      <c r="BF14" s="75">
        <v>9152951.3000000007</v>
      </c>
      <c r="BG14" s="76">
        <v>5769</v>
      </c>
    </row>
    <row r="15" spans="1:59" s="45" customFormat="1" ht="15" customHeight="1" x14ac:dyDescent="0.15">
      <c r="A15" s="123" t="s">
        <v>319</v>
      </c>
      <c r="B15" s="43">
        <v>733406373.89999998</v>
      </c>
      <c r="C15" s="44">
        <v>261037</v>
      </c>
      <c r="D15" s="43">
        <v>18650836.600000001</v>
      </c>
      <c r="E15" s="44">
        <v>37496</v>
      </c>
      <c r="F15" s="43">
        <v>12975085.9</v>
      </c>
      <c r="G15" s="44">
        <v>38498</v>
      </c>
      <c r="H15" s="43">
        <v>2019854.9</v>
      </c>
      <c r="I15" s="44">
        <v>2088</v>
      </c>
      <c r="J15" s="43">
        <v>2705777.2</v>
      </c>
      <c r="K15" s="44">
        <v>399</v>
      </c>
      <c r="L15" s="43">
        <v>574538392.10000002</v>
      </c>
      <c r="M15" s="44">
        <v>21531</v>
      </c>
      <c r="N15" s="43">
        <v>10</v>
      </c>
      <c r="O15" s="44">
        <v>2</v>
      </c>
      <c r="P15" s="43">
        <v>0</v>
      </c>
      <c r="Q15" s="44">
        <v>0</v>
      </c>
      <c r="R15" s="43">
        <v>6631125</v>
      </c>
      <c r="S15" s="44">
        <v>16277</v>
      </c>
      <c r="T15" s="43">
        <v>1453071.1</v>
      </c>
      <c r="U15" s="44">
        <v>867</v>
      </c>
      <c r="V15" s="43">
        <v>435006.8</v>
      </c>
      <c r="W15" s="44">
        <v>407</v>
      </c>
      <c r="X15" s="43">
        <v>477578.3</v>
      </c>
      <c r="Y15" s="44">
        <v>492</v>
      </c>
      <c r="Z15" s="43">
        <v>6346.6</v>
      </c>
      <c r="AA15" s="44">
        <v>45</v>
      </c>
      <c r="AB15" s="43">
        <v>312740.90000000002</v>
      </c>
      <c r="AC15" s="44">
        <v>377</v>
      </c>
      <c r="AD15" s="43">
        <v>69376071.299999997</v>
      </c>
      <c r="AE15" s="44">
        <v>117342</v>
      </c>
      <c r="AF15" s="43">
        <v>451117.9</v>
      </c>
      <c r="AG15" s="44">
        <v>609</v>
      </c>
      <c r="AH15" s="43">
        <v>735876.5</v>
      </c>
      <c r="AI15" s="44">
        <v>2037</v>
      </c>
      <c r="AJ15" s="43">
        <v>5070065.8</v>
      </c>
      <c r="AK15" s="44">
        <v>9571</v>
      </c>
      <c r="AL15" s="43">
        <v>803215.3</v>
      </c>
      <c r="AM15" s="44">
        <v>2673</v>
      </c>
      <c r="AN15" s="43">
        <v>3501418.9</v>
      </c>
      <c r="AO15" s="44">
        <v>2061</v>
      </c>
      <c r="AP15" s="43">
        <v>10645.5</v>
      </c>
      <c r="AQ15" s="44">
        <v>18</v>
      </c>
      <c r="AR15" s="43">
        <v>842756.7</v>
      </c>
      <c r="AS15" s="44">
        <v>596</v>
      </c>
      <c r="AT15" s="43">
        <v>13553245.6</v>
      </c>
      <c r="AU15" s="44">
        <v>3080</v>
      </c>
      <c r="AV15" s="43">
        <v>3188438.4</v>
      </c>
      <c r="AW15" s="44">
        <v>364</v>
      </c>
      <c r="AX15" s="43">
        <v>1126207.3</v>
      </c>
      <c r="AY15" s="44">
        <v>177</v>
      </c>
      <c r="AZ15" s="43">
        <v>46388.2</v>
      </c>
      <c r="BA15" s="44">
        <v>170</v>
      </c>
      <c r="BB15" s="43">
        <v>351714.5</v>
      </c>
      <c r="BC15" s="44">
        <v>105</v>
      </c>
      <c r="BD15" s="43">
        <v>10204110.699999999</v>
      </c>
      <c r="BE15" s="44">
        <v>1243</v>
      </c>
      <c r="BF15" s="43">
        <v>3939275.9</v>
      </c>
      <c r="BG15" s="44">
        <v>2512</v>
      </c>
    </row>
    <row r="16" spans="1:59" s="45" customFormat="1" ht="15" customHeight="1" x14ac:dyDescent="0.15">
      <c r="A16" s="123" t="s">
        <v>320</v>
      </c>
      <c r="B16" s="43">
        <v>293604826.60000002</v>
      </c>
      <c r="C16" s="44">
        <v>304135</v>
      </c>
      <c r="D16" s="43">
        <v>14442467.699999999</v>
      </c>
      <c r="E16" s="44">
        <v>42614</v>
      </c>
      <c r="F16" s="43">
        <v>21280069.699999999</v>
      </c>
      <c r="G16" s="44">
        <v>58151</v>
      </c>
      <c r="H16" s="43">
        <v>796572.5</v>
      </c>
      <c r="I16" s="44">
        <v>1598</v>
      </c>
      <c r="J16" s="43">
        <v>863705.8</v>
      </c>
      <c r="K16" s="44">
        <v>432</v>
      </c>
      <c r="L16" s="43">
        <v>116445407.8</v>
      </c>
      <c r="M16" s="44">
        <v>23022</v>
      </c>
      <c r="N16" s="43">
        <v>110</v>
      </c>
      <c r="O16" s="44">
        <v>10</v>
      </c>
      <c r="P16" s="43">
        <v>31971</v>
      </c>
      <c r="Q16" s="44">
        <v>58</v>
      </c>
      <c r="R16" s="43">
        <v>9884111</v>
      </c>
      <c r="S16" s="44">
        <v>29510</v>
      </c>
      <c r="T16" s="43">
        <v>1549416.7</v>
      </c>
      <c r="U16" s="44">
        <v>962</v>
      </c>
      <c r="V16" s="43">
        <v>652536.9</v>
      </c>
      <c r="W16" s="44">
        <v>549</v>
      </c>
      <c r="X16" s="43">
        <v>1128936.7</v>
      </c>
      <c r="Y16" s="44">
        <v>805</v>
      </c>
      <c r="Z16" s="43">
        <v>12803.5</v>
      </c>
      <c r="AA16" s="44">
        <v>44</v>
      </c>
      <c r="AB16" s="43">
        <v>273450</v>
      </c>
      <c r="AC16" s="44">
        <v>368</v>
      </c>
      <c r="AD16" s="43">
        <v>65674400.600000001</v>
      </c>
      <c r="AE16" s="44">
        <v>117379</v>
      </c>
      <c r="AF16" s="43">
        <v>658072.69999999995</v>
      </c>
      <c r="AG16" s="44">
        <v>491</v>
      </c>
      <c r="AH16" s="43">
        <v>931702.1</v>
      </c>
      <c r="AI16" s="44">
        <v>2259</v>
      </c>
      <c r="AJ16" s="43">
        <v>4969974.7</v>
      </c>
      <c r="AK16" s="44">
        <v>8869</v>
      </c>
      <c r="AL16" s="43">
        <v>1325020.8</v>
      </c>
      <c r="AM16" s="44">
        <v>2913</v>
      </c>
      <c r="AN16" s="43">
        <v>4007235.6</v>
      </c>
      <c r="AO16" s="44">
        <v>2479</v>
      </c>
      <c r="AP16" s="43">
        <v>2800</v>
      </c>
      <c r="AQ16" s="44">
        <v>25</v>
      </c>
      <c r="AR16" s="43">
        <v>654870.1</v>
      </c>
      <c r="AS16" s="44">
        <v>494</v>
      </c>
      <c r="AT16" s="43">
        <v>16285981.1</v>
      </c>
      <c r="AU16" s="44">
        <v>3804</v>
      </c>
      <c r="AV16" s="43">
        <v>2944389.3</v>
      </c>
      <c r="AW16" s="44">
        <v>344</v>
      </c>
      <c r="AX16" s="43">
        <v>825297.3</v>
      </c>
      <c r="AY16" s="44">
        <v>122</v>
      </c>
      <c r="AZ16" s="43">
        <v>44052.3</v>
      </c>
      <c r="BA16" s="44">
        <v>161</v>
      </c>
      <c r="BB16" s="43">
        <v>1591891.2</v>
      </c>
      <c r="BC16" s="44">
        <v>582</v>
      </c>
      <c r="BD16" s="43">
        <v>17262178.5</v>
      </c>
      <c r="BE16" s="44">
        <v>1661</v>
      </c>
      <c r="BF16" s="43">
        <v>9065401</v>
      </c>
      <c r="BG16" s="44">
        <v>4429</v>
      </c>
    </row>
    <row r="17" spans="1:59" s="45" customFormat="1" ht="15" customHeight="1" x14ac:dyDescent="0.15">
      <c r="A17" s="123" t="s">
        <v>321</v>
      </c>
      <c r="B17" s="43">
        <v>387509235.60000002</v>
      </c>
      <c r="C17" s="44">
        <v>446801</v>
      </c>
      <c r="D17" s="43">
        <v>16434503.800000001</v>
      </c>
      <c r="E17" s="44">
        <v>48662</v>
      </c>
      <c r="F17" s="43">
        <v>21908539.600000001</v>
      </c>
      <c r="G17" s="44">
        <v>58006</v>
      </c>
      <c r="H17" s="43">
        <v>322692.59999999998</v>
      </c>
      <c r="I17" s="44">
        <v>205</v>
      </c>
      <c r="J17" s="43">
        <v>1294786.8</v>
      </c>
      <c r="K17" s="44">
        <v>873</v>
      </c>
      <c r="L17" s="43">
        <v>199380842.69999999</v>
      </c>
      <c r="M17" s="44">
        <v>27350</v>
      </c>
      <c r="N17" s="43">
        <v>0</v>
      </c>
      <c r="O17" s="44">
        <v>0</v>
      </c>
      <c r="P17" s="43">
        <v>1357070</v>
      </c>
      <c r="Q17" s="44">
        <v>55</v>
      </c>
      <c r="R17" s="43">
        <v>9665334.1999999993</v>
      </c>
      <c r="S17" s="44">
        <v>30282</v>
      </c>
      <c r="T17" s="43">
        <v>3191642.2</v>
      </c>
      <c r="U17" s="44">
        <v>874</v>
      </c>
      <c r="V17" s="43">
        <v>439381.3</v>
      </c>
      <c r="W17" s="44">
        <v>466</v>
      </c>
      <c r="X17" s="43">
        <v>1096485</v>
      </c>
      <c r="Y17" s="44">
        <v>820</v>
      </c>
      <c r="Z17" s="43">
        <v>9372</v>
      </c>
      <c r="AA17" s="44">
        <v>38</v>
      </c>
      <c r="AB17" s="43">
        <v>331785.40000000002</v>
      </c>
      <c r="AC17" s="44">
        <v>303</v>
      </c>
      <c r="AD17" s="43">
        <v>75692940.400000006</v>
      </c>
      <c r="AE17" s="44">
        <v>235016</v>
      </c>
      <c r="AF17" s="43">
        <v>670949.30000000005</v>
      </c>
      <c r="AG17" s="44">
        <v>629</v>
      </c>
      <c r="AH17" s="43">
        <v>989017.8</v>
      </c>
      <c r="AI17" s="44">
        <v>3233</v>
      </c>
      <c r="AJ17" s="43">
        <v>6738177.2000000002</v>
      </c>
      <c r="AK17" s="44">
        <v>16299</v>
      </c>
      <c r="AL17" s="43">
        <v>2390148</v>
      </c>
      <c r="AM17" s="44">
        <v>6171</v>
      </c>
      <c r="AN17" s="43">
        <v>9302994.6999999993</v>
      </c>
      <c r="AO17" s="44">
        <v>5054</v>
      </c>
      <c r="AP17" s="43">
        <v>14166.9</v>
      </c>
      <c r="AQ17" s="44">
        <v>16</v>
      </c>
      <c r="AR17" s="43">
        <v>1697732.6</v>
      </c>
      <c r="AS17" s="44">
        <v>1427</v>
      </c>
      <c r="AT17" s="43">
        <v>9886817</v>
      </c>
      <c r="AU17" s="44">
        <v>2450</v>
      </c>
      <c r="AV17" s="43">
        <v>3655737</v>
      </c>
      <c r="AW17" s="44">
        <v>766</v>
      </c>
      <c r="AX17" s="43">
        <v>2196797.4</v>
      </c>
      <c r="AY17" s="44">
        <v>888</v>
      </c>
      <c r="AZ17" s="43">
        <v>66719.5</v>
      </c>
      <c r="BA17" s="44">
        <v>208</v>
      </c>
      <c r="BB17" s="43">
        <v>517178.8</v>
      </c>
      <c r="BC17" s="44">
        <v>96</v>
      </c>
      <c r="BD17" s="43">
        <v>10006612.1</v>
      </c>
      <c r="BE17" s="44">
        <v>2410</v>
      </c>
      <c r="BF17" s="43">
        <v>8250811.2999999998</v>
      </c>
      <c r="BG17" s="44">
        <v>4204</v>
      </c>
    </row>
    <row r="18" spans="1:59" s="45" customFormat="1" ht="15" customHeight="1" x14ac:dyDescent="0.15">
      <c r="A18" s="123" t="s">
        <v>322</v>
      </c>
      <c r="B18" s="43">
        <v>564510259.39999998</v>
      </c>
      <c r="C18" s="44">
        <v>683741</v>
      </c>
      <c r="D18" s="43">
        <v>28282467.800000001</v>
      </c>
      <c r="E18" s="44">
        <v>70200</v>
      </c>
      <c r="F18" s="43">
        <v>42623577.100000001</v>
      </c>
      <c r="G18" s="44">
        <v>87190</v>
      </c>
      <c r="H18" s="43">
        <v>513601</v>
      </c>
      <c r="I18" s="44">
        <v>641</v>
      </c>
      <c r="J18" s="43">
        <v>1315349.2</v>
      </c>
      <c r="K18" s="44">
        <v>700</v>
      </c>
      <c r="L18" s="43">
        <v>265228242.59999999</v>
      </c>
      <c r="M18" s="44">
        <v>39260</v>
      </c>
      <c r="N18" s="43">
        <v>22</v>
      </c>
      <c r="O18" s="44">
        <v>2</v>
      </c>
      <c r="P18" s="43">
        <v>1681955.7</v>
      </c>
      <c r="Q18" s="44">
        <v>474</v>
      </c>
      <c r="R18" s="43">
        <v>12943315.6</v>
      </c>
      <c r="S18" s="44">
        <v>38320</v>
      </c>
      <c r="T18" s="43">
        <v>1729419</v>
      </c>
      <c r="U18" s="44">
        <v>533</v>
      </c>
      <c r="V18" s="43">
        <v>1894432.6</v>
      </c>
      <c r="W18" s="44">
        <v>787</v>
      </c>
      <c r="X18" s="43">
        <v>1754842.1</v>
      </c>
      <c r="Y18" s="44">
        <v>1278</v>
      </c>
      <c r="Z18" s="43">
        <v>6458.1</v>
      </c>
      <c r="AA18" s="44">
        <v>47</v>
      </c>
      <c r="AB18" s="43">
        <v>675359.2</v>
      </c>
      <c r="AC18" s="44">
        <v>518</v>
      </c>
      <c r="AD18" s="43">
        <v>112583574.09999999</v>
      </c>
      <c r="AE18" s="44">
        <v>378152</v>
      </c>
      <c r="AF18" s="43">
        <v>1016746.9</v>
      </c>
      <c r="AG18" s="44">
        <v>886</v>
      </c>
      <c r="AH18" s="43">
        <v>1371360.1</v>
      </c>
      <c r="AI18" s="44">
        <v>2224</v>
      </c>
      <c r="AJ18" s="43">
        <v>6690512.2999999998</v>
      </c>
      <c r="AK18" s="44">
        <v>16039</v>
      </c>
      <c r="AL18" s="43">
        <v>5927239.9000000004</v>
      </c>
      <c r="AM18" s="44">
        <v>16009</v>
      </c>
      <c r="AN18" s="43">
        <v>17173038.300000001</v>
      </c>
      <c r="AO18" s="44">
        <v>11339</v>
      </c>
      <c r="AP18" s="43">
        <v>112779.1</v>
      </c>
      <c r="AQ18" s="44">
        <v>92</v>
      </c>
      <c r="AR18" s="43">
        <v>5435003.4000000004</v>
      </c>
      <c r="AS18" s="44">
        <v>2963</v>
      </c>
      <c r="AT18" s="43">
        <v>18042304.300000001</v>
      </c>
      <c r="AU18" s="44">
        <v>3189</v>
      </c>
      <c r="AV18" s="43">
        <v>4494957</v>
      </c>
      <c r="AW18" s="44">
        <v>827</v>
      </c>
      <c r="AX18" s="43">
        <v>1813189.6</v>
      </c>
      <c r="AY18" s="44">
        <v>478</v>
      </c>
      <c r="AZ18" s="43">
        <v>64755.6</v>
      </c>
      <c r="BA18" s="44">
        <v>185</v>
      </c>
      <c r="BB18" s="43">
        <v>935868.2</v>
      </c>
      <c r="BC18" s="44">
        <v>285</v>
      </c>
      <c r="BD18" s="43">
        <v>16325258.699999999</v>
      </c>
      <c r="BE18" s="44">
        <v>2703</v>
      </c>
      <c r="BF18" s="43">
        <v>13874629.9</v>
      </c>
      <c r="BG18" s="44">
        <v>8420</v>
      </c>
    </row>
    <row r="19" spans="1:59" s="45" customFormat="1" x14ac:dyDescent="0.15">
      <c r="A19" s="123" t="s">
        <v>309</v>
      </c>
      <c r="B19" s="47">
        <v>1334415734.5</v>
      </c>
      <c r="C19" s="48">
        <v>679530</v>
      </c>
      <c r="D19" s="43">
        <v>35155585.200000003</v>
      </c>
      <c r="E19" s="44">
        <v>91619</v>
      </c>
      <c r="F19" s="43">
        <v>43413768.600000001</v>
      </c>
      <c r="G19" s="44">
        <v>154230</v>
      </c>
      <c r="H19" s="43">
        <v>4261249.8</v>
      </c>
      <c r="I19" s="44">
        <v>8600</v>
      </c>
      <c r="J19" s="43">
        <v>5170673.0999999996</v>
      </c>
      <c r="K19" s="44">
        <v>1066</v>
      </c>
      <c r="L19" s="43">
        <v>1047531756.9</v>
      </c>
      <c r="M19" s="44">
        <v>58143</v>
      </c>
      <c r="N19" s="43">
        <v>225.5</v>
      </c>
      <c r="O19" s="44">
        <v>9</v>
      </c>
      <c r="P19" s="43">
        <v>0</v>
      </c>
      <c r="Q19" s="44">
        <v>0</v>
      </c>
      <c r="R19" s="47">
        <v>14014928.6</v>
      </c>
      <c r="S19" s="48">
        <v>55303</v>
      </c>
      <c r="T19" s="43">
        <v>4403269</v>
      </c>
      <c r="U19" s="44">
        <v>1382</v>
      </c>
      <c r="V19" s="43">
        <v>1532097.5</v>
      </c>
      <c r="W19" s="44">
        <v>1327</v>
      </c>
      <c r="X19" s="43">
        <v>1040205.1</v>
      </c>
      <c r="Y19" s="44">
        <v>750</v>
      </c>
      <c r="Z19" s="43">
        <v>17867.900000000001</v>
      </c>
      <c r="AA19" s="44">
        <v>66</v>
      </c>
      <c r="AB19" s="43">
        <v>694982.9</v>
      </c>
      <c r="AC19" s="44">
        <v>1007</v>
      </c>
      <c r="AD19" s="43">
        <v>102474917.7</v>
      </c>
      <c r="AE19" s="44">
        <v>249810</v>
      </c>
      <c r="AF19" s="43">
        <v>564706.80000000005</v>
      </c>
      <c r="AG19" s="44">
        <v>704</v>
      </c>
      <c r="AH19" s="43">
        <v>2314220</v>
      </c>
      <c r="AI19" s="44">
        <v>6221</v>
      </c>
      <c r="AJ19" s="43">
        <v>10063210.1</v>
      </c>
      <c r="AK19" s="44">
        <v>15156</v>
      </c>
      <c r="AL19" s="43">
        <v>2250523.2000000002</v>
      </c>
      <c r="AM19" s="44">
        <v>6804</v>
      </c>
      <c r="AN19" s="43">
        <v>9969486.1999999993</v>
      </c>
      <c r="AO19" s="44">
        <v>7307</v>
      </c>
      <c r="AP19" s="43">
        <v>18215</v>
      </c>
      <c r="AQ19" s="44">
        <v>22</v>
      </c>
      <c r="AR19" s="43">
        <v>1437605.5</v>
      </c>
      <c r="AS19" s="44">
        <v>972</v>
      </c>
      <c r="AT19" s="43">
        <v>13206460.5</v>
      </c>
      <c r="AU19" s="44">
        <v>3301</v>
      </c>
      <c r="AV19" s="43">
        <v>3971903.3</v>
      </c>
      <c r="AW19" s="44">
        <v>633</v>
      </c>
      <c r="AX19" s="43">
        <v>1214104.6000000001</v>
      </c>
      <c r="AY19" s="44">
        <v>188</v>
      </c>
      <c r="AZ19" s="43">
        <v>172594</v>
      </c>
      <c r="BA19" s="44">
        <v>537</v>
      </c>
      <c r="BB19" s="43">
        <v>1079846.8</v>
      </c>
      <c r="BC19" s="44">
        <v>672</v>
      </c>
      <c r="BD19" s="43">
        <v>19557094.399999999</v>
      </c>
      <c r="BE19" s="44">
        <v>5770</v>
      </c>
      <c r="BF19" s="43">
        <v>8884236.3000000007</v>
      </c>
      <c r="BG19" s="44">
        <v>7931</v>
      </c>
    </row>
    <row r="20" spans="1:59" s="45" customFormat="1" ht="15" customHeight="1" x14ac:dyDescent="0.15">
      <c r="A20" s="123" t="s">
        <v>323</v>
      </c>
      <c r="B20" s="56">
        <v>598632221.20000005</v>
      </c>
      <c r="C20" s="57">
        <v>518837</v>
      </c>
      <c r="D20" s="56">
        <v>13892393.699999999</v>
      </c>
      <c r="E20" s="57">
        <v>39872</v>
      </c>
      <c r="F20" s="56">
        <v>27071210.600000001</v>
      </c>
      <c r="G20" s="57">
        <v>82019</v>
      </c>
      <c r="H20" s="56">
        <v>1360585.3</v>
      </c>
      <c r="I20" s="57">
        <v>1418</v>
      </c>
      <c r="J20" s="56">
        <v>549470.5</v>
      </c>
      <c r="K20" s="57">
        <v>508</v>
      </c>
      <c r="L20" s="56">
        <v>356860658.69999999</v>
      </c>
      <c r="M20" s="57">
        <v>33118</v>
      </c>
      <c r="N20" s="56">
        <v>37.200000000000003</v>
      </c>
      <c r="O20" s="57">
        <v>12</v>
      </c>
      <c r="P20" s="56">
        <v>4610</v>
      </c>
      <c r="Q20" s="57">
        <v>5</v>
      </c>
      <c r="R20" s="56">
        <v>10995214.199999999</v>
      </c>
      <c r="S20" s="57">
        <v>37413</v>
      </c>
      <c r="T20" s="56">
        <v>1056685.3999999999</v>
      </c>
      <c r="U20" s="57">
        <v>1011</v>
      </c>
      <c r="V20" s="56">
        <v>938114.6</v>
      </c>
      <c r="W20" s="57">
        <v>670</v>
      </c>
      <c r="X20" s="56">
        <v>1679118.8</v>
      </c>
      <c r="Y20" s="57">
        <v>1334</v>
      </c>
      <c r="Z20" s="56">
        <v>19784.2</v>
      </c>
      <c r="AA20" s="57">
        <v>48</v>
      </c>
      <c r="AB20" s="56">
        <v>372690.9</v>
      </c>
      <c r="AC20" s="57">
        <v>645</v>
      </c>
      <c r="AD20" s="56">
        <v>104616578.90000001</v>
      </c>
      <c r="AE20" s="57">
        <v>257014</v>
      </c>
      <c r="AF20" s="56">
        <v>356085.7</v>
      </c>
      <c r="AG20" s="57">
        <v>440</v>
      </c>
      <c r="AH20" s="56">
        <v>2102874.2999999998</v>
      </c>
      <c r="AI20" s="57">
        <v>5221</v>
      </c>
      <c r="AJ20" s="56">
        <v>6857202.4000000004</v>
      </c>
      <c r="AK20" s="57">
        <v>15042</v>
      </c>
      <c r="AL20" s="56">
        <v>3278022.2</v>
      </c>
      <c r="AM20" s="57">
        <v>13164</v>
      </c>
      <c r="AN20" s="56">
        <v>14496460.4</v>
      </c>
      <c r="AO20" s="57">
        <v>10582</v>
      </c>
      <c r="AP20" s="56">
        <v>4187</v>
      </c>
      <c r="AQ20" s="57">
        <v>19</v>
      </c>
      <c r="AR20" s="56">
        <v>3462064.6</v>
      </c>
      <c r="AS20" s="57">
        <v>2014</v>
      </c>
      <c r="AT20" s="56">
        <v>16845315.100000001</v>
      </c>
      <c r="AU20" s="57">
        <v>4097</v>
      </c>
      <c r="AV20" s="56">
        <v>5755039.2000000002</v>
      </c>
      <c r="AW20" s="57">
        <v>1026</v>
      </c>
      <c r="AX20" s="56">
        <v>1914260.9</v>
      </c>
      <c r="AY20" s="57">
        <v>529</v>
      </c>
      <c r="AZ20" s="56">
        <v>85263</v>
      </c>
      <c r="BA20" s="57">
        <v>192</v>
      </c>
      <c r="BB20" s="56">
        <v>1848595.2</v>
      </c>
      <c r="BC20" s="57">
        <v>1051</v>
      </c>
      <c r="BD20" s="56">
        <v>13872316.300000001</v>
      </c>
      <c r="BE20" s="57">
        <v>4017</v>
      </c>
      <c r="BF20" s="56">
        <v>8337381.9000000004</v>
      </c>
      <c r="BG20" s="57">
        <v>6356</v>
      </c>
    </row>
    <row r="21" spans="1:59" s="45" customFormat="1" ht="15" customHeight="1" x14ac:dyDescent="0.15">
      <c r="A21" s="123" t="s">
        <v>324</v>
      </c>
      <c r="B21" s="43">
        <v>22270464.600000001</v>
      </c>
      <c r="C21" s="44">
        <v>57951</v>
      </c>
      <c r="D21" s="43">
        <v>485921.4</v>
      </c>
      <c r="E21" s="44">
        <v>1376</v>
      </c>
      <c r="F21" s="43">
        <v>95378</v>
      </c>
      <c r="G21" s="44">
        <v>252</v>
      </c>
      <c r="H21" s="43">
        <v>133284.20000000001</v>
      </c>
      <c r="I21" s="44">
        <v>447</v>
      </c>
      <c r="J21" s="43">
        <v>825064</v>
      </c>
      <c r="K21" s="44">
        <v>31</v>
      </c>
      <c r="L21" s="43">
        <v>3025120.4</v>
      </c>
      <c r="M21" s="44">
        <v>663</v>
      </c>
      <c r="N21" s="43">
        <v>0</v>
      </c>
      <c r="O21" s="44">
        <v>0</v>
      </c>
      <c r="P21" s="43">
        <v>0</v>
      </c>
      <c r="Q21" s="44">
        <v>0</v>
      </c>
      <c r="R21" s="43">
        <v>163039.4</v>
      </c>
      <c r="S21" s="44">
        <v>634</v>
      </c>
      <c r="T21" s="43">
        <v>1305</v>
      </c>
      <c r="U21" s="44">
        <v>1</v>
      </c>
      <c r="V21" s="43">
        <v>2067</v>
      </c>
      <c r="W21" s="44">
        <v>11</v>
      </c>
      <c r="X21" s="43">
        <v>8633</v>
      </c>
      <c r="Y21" s="44">
        <v>14</v>
      </c>
      <c r="Z21" s="43">
        <v>0</v>
      </c>
      <c r="AA21" s="44">
        <v>0</v>
      </c>
      <c r="AB21" s="43">
        <v>928</v>
      </c>
      <c r="AC21" s="44">
        <v>7</v>
      </c>
      <c r="AD21" s="43">
        <v>15389723.199999999</v>
      </c>
      <c r="AE21" s="44">
        <v>51967</v>
      </c>
      <c r="AF21" s="43">
        <v>0</v>
      </c>
      <c r="AG21" s="44">
        <v>0</v>
      </c>
      <c r="AH21" s="43">
        <v>0</v>
      </c>
      <c r="AI21" s="44">
        <v>0</v>
      </c>
      <c r="AJ21" s="43">
        <v>384261.2</v>
      </c>
      <c r="AK21" s="44">
        <v>828</v>
      </c>
      <c r="AL21" s="43">
        <v>254490.9</v>
      </c>
      <c r="AM21" s="44">
        <v>812</v>
      </c>
      <c r="AN21" s="43">
        <v>9343</v>
      </c>
      <c r="AO21" s="44">
        <v>17</v>
      </c>
      <c r="AP21" s="43">
        <v>0</v>
      </c>
      <c r="AQ21" s="44">
        <v>0</v>
      </c>
      <c r="AR21" s="43">
        <v>48844.1</v>
      </c>
      <c r="AS21" s="44">
        <v>376</v>
      </c>
      <c r="AT21" s="43">
        <v>505585.6</v>
      </c>
      <c r="AU21" s="44">
        <v>242</v>
      </c>
      <c r="AV21" s="43">
        <v>245534</v>
      </c>
      <c r="AW21" s="44">
        <v>13</v>
      </c>
      <c r="AX21" s="43">
        <v>0</v>
      </c>
      <c r="AY21" s="44">
        <v>0</v>
      </c>
      <c r="AZ21" s="43">
        <v>393</v>
      </c>
      <c r="BA21" s="44">
        <v>1</v>
      </c>
      <c r="BB21" s="43">
        <v>3643</v>
      </c>
      <c r="BC21" s="44">
        <v>1</v>
      </c>
      <c r="BD21" s="43">
        <v>587626.69999999995</v>
      </c>
      <c r="BE21" s="44">
        <v>140</v>
      </c>
      <c r="BF21" s="43">
        <v>100279.5</v>
      </c>
      <c r="BG21" s="44">
        <v>118</v>
      </c>
    </row>
  </sheetData>
  <mergeCells count="30">
    <mergeCell ref="D2:E2"/>
    <mergeCell ref="F2:G2"/>
    <mergeCell ref="AB2:AC2"/>
    <mergeCell ref="X2:Y2"/>
    <mergeCell ref="Z2:AA2"/>
    <mergeCell ref="A2:A3"/>
    <mergeCell ref="R2:S2"/>
    <mergeCell ref="T2:U2"/>
    <mergeCell ref="V2:W2"/>
    <mergeCell ref="J2:K2"/>
    <mergeCell ref="L2:M2"/>
    <mergeCell ref="P2:Q2"/>
    <mergeCell ref="H2:I2"/>
    <mergeCell ref="N2:O2"/>
    <mergeCell ref="B2:C2"/>
    <mergeCell ref="AP2:AQ2"/>
    <mergeCell ref="AD2:AE2"/>
    <mergeCell ref="AF2:AG2"/>
    <mergeCell ref="AH2:AI2"/>
    <mergeCell ref="AN2:AO2"/>
    <mergeCell ref="AJ2:AK2"/>
    <mergeCell ref="AL2:AM2"/>
    <mergeCell ref="BF2:BG2"/>
    <mergeCell ref="AR2:AS2"/>
    <mergeCell ref="AT2:AU2"/>
    <mergeCell ref="AV2:AW2"/>
    <mergeCell ref="AX2:AY2"/>
    <mergeCell ref="AZ2:BA2"/>
    <mergeCell ref="BB2:BC2"/>
    <mergeCell ref="BD2:BE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B13" sqref="B13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2" customWidth="1"/>
    <col min="4" max="4" width="20" style="9" customWidth="1"/>
    <col min="5" max="5" width="15.5546875" style="12" customWidth="1"/>
    <col min="6" max="6" width="20" style="9" customWidth="1"/>
    <col min="7" max="7" width="15.5546875" style="12" customWidth="1"/>
    <col min="8" max="8" width="15.77734375" style="9" bestFit="1" customWidth="1"/>
    <col min="9" max="9" width="11.109375" style="12" bestFit="1" customWidth="1"/>
    <col min="10" max="10" width="18.77734375" style="9" customWidth="1"/>
    <col min="11" max="11" width="15.33203125" style="12" customWidth="1"/>
    <col min="12" max="12" width="19.44140625" style="9" customWidth="1"/>
    <col min="13" max="13" width="15.33203125" style="12" customWidth="1"/>
    <col min="14" max="14" width="18.33203125" style="9" customWidth="1"/>
    <col min="15" max="15" width="14.33203125" style="12" customWidth="1"/>
    <col min="16" max="16" width="17.44140625" style="9" customWidth="1"/>
    <col min="17" max="17" width="14" style="12" customWidth="1"/>
    <col min="18" max="18" width="18.21875" style="9" customWidth="1"/>
    <col min="19" max="19" width="13.88671875" style="12" customWidth="1"/>
    <col min="20" max="20" width="18.44140625" style="9" customWidth="1"/>
    <col min="21" max="21" width="15.88671875" style="12" customWidth="1"/>
    <col min="22" max="22" width="18.109375" style="9" customWidth="1"/>
    <col min="23" max="23" width="15.88671875" style="12" customWidth="1"/>
    <col min="24" max="24" width="17.109375" style="9" customWidth="1"/>
    <col min="25" max="25" width="16.5546875" style="12" customWidth="1"/>
    <col min="26" max="26" width="17.33203125" style="9" customWidth="1"/>
    <col min="27" max="27" width="15.5546875" style="12" customWidth="1"/>
    <col min="28" max="28" width="18" style="9" customWidth="1"/>
    <col min="29" max="29" width="15.44140625" style="12" customWidth="1"/>
    <col min="30" max="30" width="18" style="9" customWidth="1"/>
    <col min="31" max="31" width="15" style="12" customWidth="1"/>
    <col min="32" max="32" width="19" style="9" customWidth="1"/>
    <col min="33" max="33" width="15.5546875" style="12" customWidth="1"/>
    <col min="34" max="34" width="16.109375" style="9" customWidth="1"/>
    <col min="35" max="35" width="13.6640625" style="12" customWidth="1"/>
    <col min="36" max="36" width="17.109375" style="9" customWidth="1"/>
    <col min="37" max="37" width="15.5546875" style="12" customWidth="1"/>
    <col min="38" max="38" width="18.77734375" style="9" customWidth="1"/>
    <col min="39" max="39" width="16" style="12" customWidth="1"/>
    <col min="40" max="40" width="19.44140625" style="9" customWidth="1"/>
    <col min="41" max="41" width="15.88671875" style="12" customWidth="1"/>
    <col min="42" max="42" width="13.6640625" style="9" bestFit="1" customWidth="1"/>
    <col min="43" max="43" width="10.88671875" style="12" customWidth="1"/>
    <col min="44" max="44" width="14.6640625" style="9" customWidth="1"/>
    <col min="45" max="45" width="12.77734375" style="12" customWidth="1"/>
    <col min="46" max="46" width="15.109375" style="9" customWidth="1"/>
    <col min="47" max="47" width="13.109375" style="12" customWidth="1"/>
    <col min="48" max="48" width="16.33203125" style="9" customWidth="1"/>
    <col min="49" max="49" width="13.33203125" style="12" customWidth="1"/>
    <col min="50" max="50" width="13.6640625" style="9" bestFit="1" customWidth="1"/>
    <col min="51" max="51" width="12" style="12" customWidth="1"/>
    <col min="52" max="52" width="18" style="9" customWidth="1"/>
    <col min="53" max="53" width="12.33203125" style="12" customWidth="1"/>
    <col min="54" max="54" width="14.77734375" style="9" customWidth="1"/>
    <col min="55" max="55" width="12.77734375" style="12" customWidth="1"/>
    <col min="56" max="56" width="17.21875" style="9" customWidth="1"/>
    <col min="57" max="57" width="11.109375" style="12" bestFit="1" customWidth="1"/>
    <col min="58" max="58" width="18.88671875" style="9" customWidth="1"/>
    <col min="59" max="59" width="12.109375" style="12" bestFit="1" customWidth="1"/>
  </cols>
  <sheetData>
    <row r="1" spans="1:59" s="6" customFormat="1" ht="42" customHeight="1" x14ac:dyDescent="0.2">
      <c r="B1" s="35" t="s">
        <v>60</v>
      </c>
      <c r="C1" s="19"/>
      <c r="D1" s="21"/>
      <c r="E1" s="19"/>
      <c r="F1" s="21"/>
      <c r="G1" s="13"/>
      <c r="H1" s="10"/>
      <c r="I1" s="13"/>
      <c r="J1" s="10"/>
      <c r="K1" s="13"/>
      <c r="L1" s="10"/>
      <c r="M1" s="13"/>
      <c r="N1" s="10"/>
      <c r="O1" s="13"/>
      <c r="P1" s="10"/>
      <c r="Q1" s="13"/>
      <c r="R1" s="10"/>
      <c r="S1" s="13"/>
      <c r="T1" s="10"/>
      <c r="U1" s="13"/>
      <c r="V1" s="10"/>
      <c r="W1" s="13"/>
      <c r="X1" s="10"/>
      <c r="Y1" s="13"/>
      <c r="Z1" s="10"/>
      <c r="AA1" s="13"/>
      <c r="AB1" s="10"/>
      <c r="AC1" s="13"/>
      <c r="AD1" s="10"/>
      <c r="AE1" s="13"/>
      <c r="AF1" s="10"/>
      <c r="AG1" s="13"/>
      <c r="AH1" s="10"/>
      <c r="AI1" s="13"/>
      <c r="AJ1" s="10"/>
      <c r="AK1" s="13"/>
      <c r="AL1" s="10"/>
      <c r="AM1" s="13"/>
      <c r="AN1" s="10"/>
      <c r="AO1" s="13"/>
      <c r="AP1" s="10"/>
      <c r="AQ1" s="13"/>
      <c r="AR1" s="10"/>
      <c r="AS1" s="13"/>
      <c r="AT1" s="10"/>
      <c r="AU1" s="13"/>
      <c r="AV1" s="10"/>
      <c r="AW1" s="13"/>
      <c r="AX1" s="10"/>
      <c r="AY1" s="13"/>
      <c r="AZ1" s="10"/>
      <c r="BA1" s="13"/>
      <c r="BB1" s="10"/>
      <c r="BC1" s="13"/>
      <c r="BD1" s="10"/>
      <c r="BE1" s="13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1" t="s">
        <v>37</v>
      </c>
      <c r="D3" s="8" t="s">
        <v>4</v>
      </c>
      <c r="E3" s="11" t="s">
        <v>37</v>
      </c>
      <c r="F3" s="8" t="s">
        <v>4</v>
      </c>
      <c r="G3" s="11" t="s">
        <v>37</v>
      </c>
      <c r="H3" s="8" t="s">
        <v>4</v>
      </c>
      <c r="I3" s="11" t="s">
        <v>37</v>
      </c>
      <c r="J3" s="8" t="s">
        <v>4</v>
      </c>
      <c r="K3" s="11" t="s">
        <v>37</v>
      </c>
      <c r="L3" s="8" t="s">
        <v>4</v>
      </c>
      <c r="M3" s="11" t="s">
        <v>37</v>
      </c>
      <c r="N3" s="8" t="s">
        <v>4</v>
      </c>
      <c r="O3" s="11" t="s">
        <v>37</v>
      </c>
      <c r="P3" s="8" t="s">
        <v>4</v>
      </c>
      <c r="Q3" s="11" t="s">
        <v>37</v>
      </c>
      <c r="R3" s="8" t="s">
        <v>4</v>
      </c>
      <c r="S3" s="11" t="s">
        <v>37</v>
      </c>
      <c r="T3" s="8" t="s">
        <v>4</v>
      </c>
      <c r="U3" s="11" t="s">
        <v>37</v>
      </c>
      <c r="V3" s="8" t="s">
        <v>4</v>
      </c>
      <c r="W3" s="11" t="s">
        <v>37</v>
      </c>
      <c r="X3" s="8" t="s">
        <v>4</v>
      </c>
      <c r="Y3" s="11" t="s">
        <v>37</v>
      </c>
      <c r="Z3" s="8" t="s">
        <v>4</v>
      </c>
      <c r="AA3" s="11" t="s">
        <v>37</v>
      </c>
      <c r="AB3" s="8" t="s">
        <v>4</v>
      </c>
      <c r="AC3" s="11" t="s">
        <v>37</v>
      </c>
      <c r="AD3" s="8" t="s">
        <v>4</v>
      </c>
      <c r="AE3" s="11" t="s">
        <v>37</v>
      </c>
      <c r="AF3" s="8" t="s">
        <v>4</v>
      </c>
      <c r="AG3" s="11" t="s">
        <v>37</v>
      </c>
      <c r="AH3" s="8" t="s">
        <v>4</v>
      </c>
      <c r="AI3" s="11" t="s">
        <v>37</v>
      </c>
      <c r="AJ3" s="8" t="s">
        <v>4</v>
      </c>
      <c r="AK3" s="11" t="s">
        <v>37</v>
      </c>
      <c r="AL3" s="8" t="s">
        <v>4</v>
      </c>
      <c r="AM3" s="11" t="s">
        <v>37</v>
      </c>
      <c r="AN3" s="8" t="s">
        <v>4</v>
      </c>
      <c r="AO3" s="11" t="s">
        <v>37</v>
      </c>
      <c r="AP3" s="8" t="s">
        <v>4</v>
      </c>
      <c r="AQ3" s="11" t="s">
        <v>37</v>
      </c>
      <c r="AR3" s="8" t="s">
        <v>4</v>
      </c>
      <c r="AS3" s="11" t="s">
        <v>37</v>
      </c>
      <c r="AT3" s="8" t="s">
        <v>4</v>
      </c>
      <c r="AU3" s="11" t="s">
        <v>37</v>
      </c>
      <c r="AV3" s="8" t="s">
        <v>4</v>
      </c>
      <c r="AW3" s="11" t="s">
        <v>37</v>
      </c>
      <c r="AX3" s="8" t="s">
        <v>4</v>
      </c>
      <c r="AY3" s="11" t="s">
        <v>37</v>
      </c>
      <c r="AZ3" s="8" t="s">
        <v>4</v>
      </c>
      <c r="BA3" s="11" t="s">
        <v>37</v>
      </c>
      <c r="BB3" s="8" t="s">
        <v>4</v>
      </c>
      <c r="BC3" s="11" t="s">
        <v>37</v>
      </c>
      <c r="BD3" s="8" t="s">
        <v>4</v>
      </c>
      <c r="BE3" s="11" t="s">
        <v>37</v>
      </c>
      <c r="BF3" s="8" t="s">
        <v>4</v>
      </c>
      <c r="BG3" s="11" t="s">
        <v>37</v>
      </c>
    </row>
    <row r="4" spans="1:59" s="5" customFormat="1" ht="15" customHeight="1" x14ac:dyDescent="0.15">
      <c r="A4" s="2" t="s">
        <v>32</v>
      </c>
      <c r="B4" s="14">
        <f>SUM(B5:B21)</f>
        <v>7497580362.3999996</v>
      </c>
      <c r="C4" s="16">
        <f t="shared" ref="C4:BG4" si="0">SUM(C5:C21)</f>
        <v>2268522</v>
      </c>
      <c r="D4" s="14">
        <f t="shared" si="0"/>
        <v>257458970.90000001</v>
      </c>
      <c r="E4" s="16">
        <f t="shared" si="0"/>
        <v>226507</v>
      </c>
      <c r="F4" s="14">
        <f t="shared" si="0"/>
        <v>575287383.10000002</v>
      </c>
      <c r="G4" s="16">
        <f t="shared" si="0"/>
        <v>325531</v>
      </c>
      <c r="H4" s="14">
        <f t="shared" si="0"/>
        <v>26102242.200000003</v>
      </c>
      <c r="I4" s="16">
        <f t="shared" si="0"/>
        <v>10543</v>
      </c>
      <c r="J4" s="14">
        <f t="shared" si="0"/>
        <v>127980361.3</v>
      </c>
      <c r="K4" s="16">
        <f t="shared" si="0"/>
        <v>14296</v>
      </c>
      <c r="L4" s="14">
        <f t="shared" si="0"/>
        <v>3641979335.1999998</v>
      </c>
      <c r="M4" s="16">
        <f t="shared" si="0"/>
        <v>285140</v>
      </c>
      <c r="N4" s="14">
        <f t="shared" si="0"/>
        <v>2137.2000000000003</v>
      </c>
      <c r="O4" s="16">
        <f t="shared" si="0"/>
        <v>103</v>
      </c>
      <c r="P4" s="14">
        <f t="shared" si="0"/>
        <v>22977171.800000001</v>
      </c>
      <c r="Q4" s="16">
        <f t="shared" si="0"/>
        <v>3249</v>
      </c>
      <c r="R4" s="14">
        <f t="shared" si="0"/>
        <v>450962477.49999994</v>
      </c>
      <c r="S4" s="16">
        <f t="shared" si="0"/>
        <v>430494</v>
      </c>
      <c r="T4" s="14">
        <f t="shared" si="0"/>
        <v>821608881.00000024</v>
      </c>
      <c r="U4" s="16">
        <f t="shared" si="0"/>
        <v>144311</v>
      </c>
      <c r="V4" s="14">
        <f t="shared" si="0"/>
        <v>91041066.899999991</v>
      </c>
      <c r="W4" s="16">
        <f t="shared" si="0"/>
        <v>9326</v>
      </c>
      <c r="X4" s="14">
        <f t="shared" si="0"/>
        <v>12904033.699999999</v>
      </c>
      <c r="Y4" s="16">
        <f t="shared" si="0"/>
        <v>7970</v>
      </c>
      <c r="Z4" s="14">
        <f t="shared" si="0"/>
        <v>8985843.4000000004</v>
      </c>
      <c r="AA4" s="16">
        <f t="shared" si="0"/>
        <v>6830</v>
      </c>
      <c r="AB4" s="14">
        <f t="shared" si="0"/>
        <v>56389709.599999987</v>
      </c>
      <c r="AC4" s="16">
        <f t="shared" si="0"/>
        <v>20565</v>
      </c>
      <c r="AD4" s="14">
        <f t="shared" si="0"/>
        <v>106288939.90000001</v>
      </c>
      <c r="AE4" s="16">
        <f t="shared" si="0"/>
        <v>215073</v>
      </c>
      <c r="AF4" s="14">
        <f t="shared" si="0"/>
        <v>15542517.799999999</v>
      </c>
      <c r="AG4" s="16">
        <f t="shared" si="0"/>
        <v>7098</v>
      </c>
      <c r="AH4" s="14">
        <f t="shared" si="0"/>
        <v>12946918.199999999</v>
      </c>
      <c r="AI4" s="16">
        <f t="shared" si="0"/>
        <v>12884</v>
      </c>
      <c r="AJ4" s="14">
        <f t="shared" si="0"/>
        <v>30746435.300000001</v>
      </c>
      <c r="AK4" s="16">
        <f t="shared" si="0"/>
        <v>16622</v>
      </c>
      <c r="AL4" s="14">
        <f t="shared" si="0"/>
        <v>151968493</v>
      </c>
      <c r="AM4" s="16">
        <f t="shared" si="0"/>
        <v>313593</v>
      </c>
      <c r="AN4" s="14">
        <f t="shared" si="0"/>
        <v>381181546.09999996</v>
      </c>
      <c r="AO4" s="16">
        <f t="shared" si="0"/>
        <v>91044</v>
      </c>
      <c r="AP4" s="14">
        <f t="shared" si="0"/>
        <v>4026564.0999999996</v>
      </c>
      <c r="AQ4" s="16">
        <f t="shared" si="0"/>
        <v>1572</v>
      </c>
      <c r="AR4" s="14">
        <f t="shared" si="0"/>
        <v>818873.8</v>
      </c>
      <c r="AS4" s="16">
        <f t="shared" si="0"/>
        <v>1010</v>
      </c>
      <c r="AT4" s="14">
        <f t="shared" si="0"/>
        <v>14184138.800000003</v>
      </c>
      <c r="AU4" s="16">
        <f t="shared" si="0"/>
        <v>2955</v>
      </c>
      <c r="AV4" s="14">
        <f t="shared" si="0"/>
        <v>315904573.39999998</v>
      </c>
      <c r="AW4" s="16">
        <f t="shared" si="0"/>
        <v>21931</v>
      </c>
      <c r="AX4" s="14">
        <f t="shared" si="0"/>
        <v>15458333.200000001</v>
      </c>
      <c r="AY4" s="16">
        <f t="shared" si="0"/>
        <v>2718</v>
      </c>
      <c r="AZ4" s="14">
        <f t="shared" si="0"/>
        <v>21437524.5</v>
      </c>
      <c r="BA4" s="16">
        <f t="shared" si="0"/>
        <v>16136</v>
      </c>
      <c r="BB4" s="14">
        <f t="shared" si="0"/>
        <v>3567963.5000000005</v>
      </c>
      <c r="BC4" s="16">
        <f t="shared" si="0"/>
        <v>235</v>
      </c>
      <c r="BD4" s="14">
        <f t="shared" si="0"/>
        <v>30911155.800000001</v>
      </c>
      <c r="BE4" s="16">
        <f t="shared" si="0"/>
        <v>6412</v>
      </c>
      <c r="BF4" s="14">
        <f t="shared" si="0"/>
        <v>298916771.19999993</v>
      </c>
      <c r="BG4" s="16">
        <f t="shared" si="0"/>
        <v>74374</v>
      </c>
    </row>
    <row r="5" spans="1:59" s="45" customFormat="1" ht="15" customHeight="1" x14ac:dyDescent="0.15">
      <c r="A5" s="123" t="s">
        <v>310</v>
      </c>
      <c r="B5" s="43">
        <v>85043634.299999997</v>
      </c>
      <c r="C5" s="44">
        <v>80824</v>
      </c>
      <c r="D5" s="43">
        <v>1717177.6</v>
      </c>
      <c r="E5" s="44">
        <v>2863</v>
      </c>
      <c r="F5" s="43">
        <v>2036804</v>
      </c>
      <c r="G5" s="44">
        <v>2783</v>
      </c>
      <c r="H5" s="43">
        <v>19249</v>
      </c>
      <c r="I5" s="44">
        <v>40</v>
      </c>
      <c r="J5" s="43">
        <v>0</v>
      </c>
      <c r="K5" s="44">
        <v>0</v>
      </c>
      <c r="L5" s="43">
        <v>21858615.399999999</v>
      </c>
      <c r="M5" s="44">
        <v>3008</v>
      </c>
      <c r="N5" s="43">
        <v>0</v>
      </c>
      <c r="O5" s="44">
        <v>0</v>
      </c>
      <c r="P5" s="43">
        <v>0</v>
      </c>
      <c r="Q5" s="44">
        <v>0</v>
      </c>
      <c r="R5" s="43">
        <v>35084974</v>
      </c>
      <c r="S5" s="44">
        <v>58444</v>
      </c>
      <c r="T5" s="43">
        <v>1415204.6</v>
      </c>
      <c r="U5" s="44">
        <v>547</v>
      </c>
      <c r="V5" s="43">
        <v>10480597.800000001</v>
      </c>
      <c r="W5" s="44">
        <v>953</v>
      </c>
      <c r="X5" s="43">
        <v>300565</v>
      </c>
      <c r="Y5" s="44">
        <v>168</v>
      </c>
      <c r="Z5" s="43">
        <v>307698.7</v>
      </c>
      <c r="AA5" s="44">
        <v>411</v>
      </c>
      <c r="AB5" s="43">
        <v>44552.7</v>
      </c>
      <c r="AC5" s="44">
        <v>26</v>
      </c>
      <c r="AD5" s="43">
        <v>2450168.7000000002</v>
      </c>
      <c r="AE5" s="44">
        <v>6273</v>
      </c>
      <c r="AF5" s="43">
        <v>2641093.6</v>
      </c>
      <c r="AG5" s="44">
        <v>810</v>
      </c>
      <c r="AH5" s="43">
        <v>9126.5</v>
      </c>
      <c r="AI5" s="44">
        <v>38</v>
      </c>
      <c r="AJ5" s="43">
        <v>293314.8</v>
      </c>
      <c r="AK5" s="44">
        <v>317</v>
      </c>
      <c r="AL5" s="43">
        <v>262501</v>
      </c>
      <c r="AM5" s="44">
        <v>673</v>
      </c>
      <c r="AN5" s="43">
        <v>39881.4</v>
      </c>
      <c r="AO5" s="44">
        <v>21</v>
      </c>
      <c r="AP5" s="43">
        <v>0</v>
      </c>
      <c r="AQ5" s="44">
        <v>0</v>
      </c>
      <c r="AR5" s="43">
        <v>10068.6</v>
      </c>
      <c r="AS5" s="44">
        <v>9</v>
      </c>
      <c r="AT5" s="43">
        <v>1037139.8</v>
      </c>
      <c r="AU5" s="44">
        <v>298</v>
      </c>
      <c r="AV5" s="43">
        <v>90447</v>
      </c>
      <c r="AW5" s="44">
        <v>11</v>
      </c>
      <c r="AX5" s="43">
        <v>0</v>
      </c>
      <c r="AY5" s="44">
        <v>0</v>
      </c>
      <c r="AZ5" s="43">
        <v>1345867</v>
      </c>
      <c r="BA5" s="44">
        <v>1044</v>
      </c>
      <c r="BB5" s="43">
        <v>3762.2</v>
      </c>
      <c r="BC5" s="44">
        <v>3</v>
      </c>
      <c r="BD5" s="43">
        <v>76981</v>
      </c>
      <c r="BE5" s="44">
        <v>52</v>
      </c>
      <c r="BF5" s="43">
        <v>3517843.9</v>
      </c>
      <c r="BG5" s="44">
        <v>2032</v>
      </c>
    </row>
    <row r="6" spans="1:59" s="46" customFormat="1" ht="15" customHeight="1" x14ac:dyDescent="0.15">
      <c r="A6" s="123" t="s">
        <v>311</v>
      </c>
      <c r="B6" s="43">
        <v>143380173</v>
      </c>
      <c r="C6" s="44">
        <v>75913</v>
      </c>
      <c r="D6" s="43">
        <v>2364649.4</v>
      </c>
      <c r="E6" s="44">
        <v>3730</v>
      </c>
      <c r="F6" s="43">
        <v>13581201.699999999</v>
      </c>
      <c r="G6" s="44">
        <v>10360</v>
      </c>
      <c r="H6" s="43">
        <v>133724</v>
      </c>
      <c r="I6" s="44">
        <v>72</v>
      </c>
      <c r="J6" s="43">
        <v>659971</v>
      </c>
      <c r="K6" s="44">
        <v>95</v>
      </c>
      <c r="L6" s="43">
        <v>56436016</v>
      </c>
      <c r="M6" s="44">
        <v>5622</v>
      </c>
      <c r="N6" s="43">
        <v>64.7</v>
      </c>
      <c r="O6" s="44">
        <v>21</v>
      </c>
      <c r="P6" s="43">
        <v>6441</v>
      </c>
      <c r="Q6" s="44">
        <v>3</v>
      </c>
      <c r="R6" s="43">
        <v>22728432</v>
      </c>
      <c r="S6" s="44">
        <v>33846</v>
      </c>
      <c r="T6" s="43">
        <v>23111411.800000001</v>
      </c>
      <c r="U6" s="44">
        <v>5110</v>
      </c>
      <c r="V6" s="43">
        <v>2774287.9</v>
      </c>
      <c r="W6" s="44">
        <v>587</v>
      </c>
      <c r="X6" s="43">
        <v>480087.1</v>
      </c>
      <c r="Y6" s="44">
        <v>431</v>
      </c>
      <c r="Z6" s="43">
        <v>458555.5</v>
      </c>
      <c r="AA6" s="44">
        <v>394</v>
      </c>
      <c r="AB6" s="43">
        <v>945220.2</v>
      </c>
      <c r="AC6" s="44">
        <v>375</v>
      </c>
      <c r="AD6" s="43">
        <v>1563666.8</v>
      </c>
      <c r="AE6" s="44">
        <v>7734</v>
      </c>
      <c r="AF6" s="43">
        <v>1607999.4</v>
      </c>
      <c r="AG6" s="44">
        <v>603</v>
      </c>
      <c r="AH6" s="43">
        <v>105065.1</v>
      </c>
      <c r="AI6" s="44">
        <v>252</v>
      </c>
      <c r="AJ6" s="43">
        <v>277348</v>
      </c>
      <c r="AK6" s="44">
        <v>244</v>
      </c>
      <c r="AL6" s="43">
        <v>931528.3</v>
      </c>
      <c r="AM6" s="44">
        <v>3351</v>
      </c>
      <c r="AN6" s="43">
        <v>267803.7</v>
      </c>
      <c r="AO6" s="44">
        <v>357</v>
      </c>
      <c r="AP6" s="43">
        <v>1406</v>
      </c>
      <c r="AQ6" s="44">
        <v>2</v>
      </c>
      <c r="AR6" s="43">
        <v>17256</v>
      </c>
      <c r="AS6" s="44">
        <v>21</v>
      </c>
      <c r="AT6" s="43">
        <v>155135.29999999999</v>
      </c>
      <c r="AU6" s="44">
        <v>45</v>
      </c>
      <c r="AV6" s="43">
        <v>3489434.8</v>
      </c>
      <c r="AW6" s="44">
        <v>123</v>
      </c>
      <c r="AX6" s="43">
        <v>682535.9</v>
      </c>
      <c r="AY6" s="44">
        <v>8</v>
      </c>
      <c r="AZ6" s="43">
        <v>831098</v>
      </c>
      <c r="BA6" s="44">
        <v>580</v>
      </c>
      <c r="BB6" s="43">
        <v>3587</v>
      </c>
      <c r="BC6" s="44">
        <v>1</v>
      </c>
      <c r="BD6" s="43">
        <v>953816.6</v>
      </c>
      <c r="BE6" s="44">
        <v>156</v>
      </c>
      <c r="BF6" s="43">
        <v>8812429.8000000007</v>
      </c>
      <c r="BG6" s="44">
        <v>1790</v>
      </c>
    </row>
    <row r="7" spans="1:59" s="45" customFormat="1" ht="15" customHeight="1" x14ac:dyDescent="0.15">
      <c r="A7" s="123" t="s">
        <v>312</v>
      </c>
      <c r="B7" s="43">
        <v>75664025.799999997</v>
      </c>
      <c r="C7" s="44">
        <v>54232</v>
      </c>
      <c r="D7" s="43">
        <v>2752991.7</v>
      </c>
      <c r="E7" s="44">
        <v>3140</v>
      </c>
      <c r="F7" s="43">
        <v>3360712</v>
      </c>
      <c r="G7" s="44">
        <v>3870</v>
      </c>
      <c r="H7" s="43">
        <v>117333</v>
      </c>
      <c r="I7" s="44">
        <v>147</v>
      </c>
      <c r="J7" s="43">
        <v>450055</v>
      </c>
      <c r="K7" s="44">
        <v>75</v>
      </c>
      <c r="L7" s="43">
        <v>20495213.300000001</v>
      </c>
      <c r="M7" s="44">
        <v>1887</v>
      </c>
      <c r="N7" s="43">
        <v>1</v>
      </c>
      <c r="O7" s="44">
        <v>1</v>
      </c>
      <c r="P7" s="43">
        <v>0</v>
      </c>
      <c r="Q7" s="44">
        <v>0</v>
      </c>
      <c r="R7" s="43">
        <v>17481948.100000001</v>
      </c>
      <c r="S7" s="44">
        <v>30590</v>
      </c>
      <c r="T7" s="43">
        <v>16477925.4</v>
      </c>
      <c r="U7" s="44">
        <v>3580</v>
      </c>
      <c r="V7" s="43">
        <v>3808272.6</v>
      </c>
      <c r="W7" s="44">
        <v>252</v>
      </c>
      <c r="X7" s="43">
        <v>233666.2</v>
      </c>
      <c r="Y7" s="44">
        <v>227</v>
      </c>
      <c r="Z7" s="43">
        <v>272377.3</v>
      </c>
      <c r="AA7" s="44">
        <v>192</v>
      </c>
      <c r="AB7" s="43">
        <v>324477.59999999998</v>
      </c>
      <c r="AC7" s="44">
        <v>177</v>
      </c>
      <c r="AD7" s="43">
        <v>759302</v>
      </c>
      <c r="AE7" s="44">
        <v>4649</v>
      </c>
      <c r="AF7" s="43">
        <v>789835.1</v>
      </c>
      <c r="AG7" s="44">
        <v>105</v>
      </c>
      <c r="AH7" s="43">
        <v>76174</v>
      </c>
      <c r="AI7" s="44">
        <v>177</v>
      </c>
      <c r="AJ7" s="43">
        <v>325226.5</v>
      </c>
      <c r="AK7" s="44">
        <v>295</v>
      </c>
      <c r="AL7" s="43">
        <v>753355.4</v>
      </c>
      <c r="AM7" s="44">
        <v>2359</v>
      </c>
      <c r="AN7" s="43">
        <v>2161996</v>
      </c>
      <c r="AO7" s="44">
        <v>942</v>
      </c>
      <c r="AP7" s="43">
        <v>6414</v>
      </c>
      <c r="AQ7" s="44">
        <v>7</v>
      </c>
      <c r="AR7" s="43">
        <v>5755</v>
      </c>
      <c r="AS7" s="44">
        <v>18</v>
      </c>
      <c r="AT7" s="43">
        <v>399556.9</v>
      </c>
      <c r="AU7" s="44">
        <v>22</v>
      </c>
      <c r="AV7" s="43">
        <v>722248.1</v>
      </c>
      <c r="AW7" s="44">
        <v>48</v>
      </c>
      <c r="AX7" s="43">
        <v>317326</v>
      </c>
      <c r="AY7" s="44">
        <v>45</v>
      </c>
      <c r="AZ7" s="43">
        <v>611590.19999999995</v>
      </c>
      <c r="BA7" s="44">
        <v>367</v>
      </c>
      <c r="BB7" s="43">
        <v>0</v>
      </c>
      <c r="BC7" s="44">
        <v>0</v>
      </c>
      <c r="BD7" s="43">
        <v>156590.9</v>
      </c>
      <c r="BE7" s="44">
        <v>130</v>
      </c>
      <c r="BF7" s="43">
        <v>2803682.5</v>
      </c>
      <c r="BG7" s="44">
        <v>930</v>
      </c>
    </row>
    <row r="8" spans="1:59" s="45" customFormat="1" ht="15" customHeight="1" x14ac:dyDescent="0.15">
      <c r="A8" s="123" t="s">
        <v>313</v>
      </c>
      <c r="B8" s="43">
        <v>203135405.69999999</v>
      </c>
      <c r="C8" s="44">
        <v>65031</v>
      </c>
      <c r="D8" s="43">
        <v>6335309.2999999998</v>
      </c>
      <c r="E8" s="44">
        <v>6116</v>
      </c>
      <c r="F8" s="43">
        <v>11870292</v>
      </c>
      <c r="G8" s="44">
        <v>6259</v>
      </c>
      <c r="H8" s="43">
        <v>160193</v>
      </c>
      <c r="I8" s="44">
        <v>76</v>
      </c>
      <c r="J8" s="43">
        <v>241779</v>
      </c>
      <c r="K8" s="44">
        <v>79</v>
      </c>
      <c r="L8" s="43">
        <v>36105967.799999997</v>
      </c>
      <c r="M8" s="44">
        <v>6536</v>
      </c>
      <c r="N8" s="43">
        <v>0</v>
      </c>
      <c r="O8" s="44">
        <v>0</v>
      </c>
      <c r="P8" s="43">
        <v>1609729</v>
      </c>
      <c r="Q8" s="44">
        <v>294</v>
      </c>
      <c r="R8" s="43">
        <v>27775676</v>
      </c>
      <c r="S8" s="44">
        <v>23572</v>
      </c>
      <c r="T8" s="43">
        <v>20303339</v>
      </c>
      <c r="U8" s="44">
        <v>5326</v>
      </c>
      <c r="V8" s="43">
        <v>3494052.3</v>
      </c>
      <c r="W8" s="44">
        <v>329</v>
      </c>
      <c r="X8" s="43">
        <v>965390.4</v>
      </c>
      <c r="Y8" s="44">
        <v>245</v>
      </c>
      <c r="Z8" s="43">
        <v>350297.5</v>
      </c>
      <c r="AA8" s="44">
        <v>298</v>
      </c>
      <c r="AB8" s="43">
        <v>3336977.4</v>
      </c>
      <c r="AC8" s="44">
        <v>492</v>
      </c>
      <c r="AD8" s="43">
        <v>6985228.7000000002</v>
      </c>
      <c r="AE8" s="44">
        <v>6137</v>
      </c>
      <c r="AF8" s="43">
        <v>542026.19999999995</v>
      </c>
      <c r="AG8" s="44">
        <v>248</v>
      </c>
      <c r="AH8" s="43">
        <v>1135381.5</v>
      </c>
      <c r="AI8" s="44">
        <v>573</v>
      </c>
      <c r="AJ8" s="43">
        <v>789170.4</v>
      </c>
      <c r="AK8" s="44">
        <v>121</v>
      </c>
      <c r="AL8" s="43">
        <v>3434988</v>
      </c>
      <c r="AM8" s="44">
        <v>2827</v>
      </c>
      <c r="AN8" s="43">
        <v>10544141.300000001</v>
      </c>
      <c r="AO8" s="44">
        <v>979</v>
      </c>
      <c r="AP8" s="43">
        <v>12766</v>
      </c>
      <c r="AQ8" s="44">
        <v>5</v>
      </c>
      <c r="AR8" s="43">
        <v>32324</v>
      </c>
      <c r="AS8" s="44">
        <v>33</v>
      </c>
      <c r="AT8" s="43">
        <v>1188112.5</v>
      </c>
      <c r="AU8" s="44">
        <v>234</v>
      </c>
      <c r="AV8" s="43">
        <v>9434109.5</v>
      </c>
      <c r="AW8" s="44">
        <v>110</v>
      </c>
      <c r="AX8" s="43">
        <v>286639.90000000002</v>
      </c>
      <c r="AY8" s="44">
        <v>101</v>
      </c>
      <c r="AZ8" s="43">
        <v>921641.6</v>
      </c>
      <c r="BA8" s="44">
        <v>808</v>
      </c>
      <c r="BB8" s="43">
        <v>5815.9</v>
      </c>
      <c r="BC8" s="44">
        <v>3</v>
      </c>
      <c r="BD8" s="43">
        <v>226993</v>
      </c>
      <c r="BE8" s="44">
        <v>71</v>
      </c>
      <c r="BF8" s="43">
        <v>55047064.5</v>
      </c>
      <c r="BG8" s="44">
        <v>3159</v>
      </c>
    </row>
    <row r="9" spans="1:59" s="45" customFormat="1" ht="15" customHeight="1" x14ac:dyDescent="0.15">
      <c r="A9" s="123" t="s">
        <v>314</v>
      </c>
      <c r="B9" s="43">
        <v>58812154.100000001</v>
      </c>
      <c r="C9" s="44">
        <v>33368</v>
      </c>
      <c r="D9" s="43">
        <v>1965478.9</v>
      </c>
      <c r="E9" s="44">
        <v>2725</v>
      </c>
      <c r="F9" s="43">
        <v>2423896.9</v>
      </c>
      <c r="G9" s="44">
        <v>3047</v>
      </c>
      <c r="H9" s="43">
        <v>18670</v>
      </c>
      <c r="I9" s="44">
        <v>7</v>
      </c>
      <c r="J9" s="43">
        <v>465149</v>
      </c>
      <c r="K9" s="44">
        <v>79</v>
      </c>
      <c r="L9" s="43">
        <v>13281804.4</v>
      </c>
      <c r="M9" s="44">
        <v>2688</v>
      </c>
      <c r="N9" s="43">
        <v>0</v>
      </c>
      <c r="O9" s="44">
        <v>0</v>
      </c>
      <c r="P9" s="43">
        <v>0</v>
      </c>
      <c r="Q9" s="44">
        <v>0</v>
      </c>
      <c r="R9" s="43">
        <v>12056532.4</v>
      </c>
      <c r="S9" s="44">
        <v>12443</v>
      </c>
      <c r="T9" s="43">
        <v>15286697</v>
      </c>
      <c r="U9" s="44">
        <v>2849</v>
      </c>
      <c r="V9" s="43">
        <v>3478327.2</v>
      </c>
      <c r="W9" s="44">
        <v>254</v>
      </c>
      <c r="X9" s="43">
        <v>205941.6</v>
      </c>
      <c r="Y9" s="44">
        <v>282</v>
      </c>
      <c r="Z9" s="43">
        <v>223426.5</v>
      </c>
      <c r="AA9" s="44">
        <v>225</v>
      </c>
      <c r="AB9" s="43">
        <v>302298.5</v>
      </c>
      <c r="AC9" s="44">
        <v>176</v>
      </c>
      <c r="AD9" s="43">
        <v>1432681.3</v>
      </c>
      <c r="AE9" s="44">
        <v>3651</v>
      </c>
      <c r="AF9" s="43">
        <v>518223.1</v>
      </c>
      <c r="AG9" s="44">
        <v>170</v>
      </c>
      <c r="AH9" s="43">
        <v>12467</v>
      </c>
      <c r="AI9" s="44">
        <v>52</v>
      </c>
      <c r="AJ9" s="43">
        <v>66207</v>
      </c>
      <c r="AK9" s="44">
        <v>59</v>
      </c>
      <c r="AL9" s="43">
        <v>1363349.1</v>
      </c>
      <c r="AM9" s="44">
        <v>3036</v>
      </c>
      <c r="AN9" s="43">
        <v>2513551.6</v>
      </c>
      <c r="AO9" s="44">
        <v>657</v>
      </c>
      <c r="AP9" s="43">
        <v>0</v>
      </c>
      <c r="AQ9" s="44">
        <v>0</v>
      </c>
      <c r="AR9" s="43">
        <v>676</v>
      </c>
      <c r="AS9" s="44">
        <v>3</v>
      </c>
      <c r="AT9" s="43">
        <v>159138</v>
      </c>
      <c r="AU9" s="44">
        <v>44</v>
      </c>
      <c r="AV9" s="43">
        <v>1428418.7</v>
      </c>
      <c r="AW9" s="44">
        <v>79</v>
      </c>
      <c r="AX9" s="43">
        <v>0</v>
      </c>
      <c r="AY9" s="44">
        <v>0</v>
      </c>
      <c r="AZ9" s="43">
        <v>423889.2</v>
      </c>
      <c r="BA9" s="44">
        <v>225</v>
      </c>
      <c r="BB9" s="43">
        <v>7</v>
      </c>
      <c r="BC9" s="44">
        <v>1</v>
      </c>
      <c r="BD9" s="43">
        <v>89026</v>
      </c>
      <c r="BE9" s="44">
        <v>67</v>
      </c>
      <c r="BF9" s="43">
        <v>1096297.7</v>
      </c>
      <c r="BG9" s="44">
        <v>549</v>
      </c>
    </row>
    <row r="10" spans="1:59" s="45" customFormat="1" ht="15" customHeight="1" x14ac:dyDescent="0.15">
      <c r="A10" s="123" t="s">
        <v>315</v>
      </c>
      <c r="B10" s="43">
        <v>67378945.799999997</v>
      </c>
      <c r="C10" s="44">
        <v>26320</v>
      </c>
      <c r="D10" s="43">
        <v>2014061.3</v>
      </c>
      <c r="E10" s="44">
        <v>2016</v>
      </c>
      <c r="F10" s="43">
        <v>2537118.5</v>
      </c>
      <c r="G10" s="44">
        <v>2386</v>
      </c>
      <c r="H10" s="43">
        <v>174825.8</v>
      </c>
      <c r="I10" s="44">
        <v>160</v>
      </c>
      <c r="J10" s="43">
        <v>48063</v>
      </c>
      <c r="K10" s="44">
        <v>18</v>
      </c>
      <c r="L10" s="43">
        <v>24168480.5</v>
      </c>
      <c r="M10" s="44">
        <v>1795</v>
      </c>
      <c r="N10" s="43">
        <v>9.6</v>
      </c>
      <c r="O10" s="44">
        <v>3</v>
      </c>
      <c r="P10" s="43">
        <v>0</v>
      </c>
      <c r="Q10" s="44">
        <v>0</v>
      </c>
      <c r="R10" s="43">
        <v>17966247.100000001</v>
      </c>
      <c r="S10" s="44">
        <v>12823</v>
      </c>
      <c r="T10" s="43">
        <v>7731185.0999999996</v>
      </c>
      <c r="U10" s="44">
        <v>1258</v>
      </c>
      <c r="V10" s="43">
        <v>3619023.9</v>
      </c>
      <c r="W10" s="44">
        <v>330</v>
      </c>
      <c r="X10" s="43">
        <v>216477.4</v>
      </c>
      <c r="Y10" s="44">
        <v>140</v>
      </c>
      <c r="Z10" s="43">
        <v>172402.4</v>
      </c>
      <c r="AA10" s="44">
        <v>187</v>
      </c>
      <c r="AB10" s="43">
        <v>172816.6</v>
      </c>
      <c r="AC10" s="44">
        <v>83</v>
      </c>
      <c r="AD10" s="43">
        <v>2047983.9</v>
      </c>
      <c r="AE10" s="44">
        <v>2931</v>
      </c>
      <c r="AF10" s="43">
        <v>1124514.1000000001</v>
      </c>
      <c r="AG10" s="44">
        <v>221</v>
      </c>
      <c r="AH10" s="43">
        <v>9111</v>
      </c>
      <c r="AI10" s="44">
        <v>18</v>
      </c>
      <c r="AJ10" s="43">
        <v>190151.4</v>
      </c>
      <c r="AK10" s="44">
        <v>171</v>
      </c>
      <c r="AL10" s="43">
        <v>190211.1</v>
      </c>
      <c r="AM10" s="44">
        <v>540</v>
      </c>
      <c r="AN10" s="43">
        <v>491829</v>
      </c>
      <c r="AO10" s="44">
        <v>163</v>
      </c>
      <c r="AP10" s="43">
        <v>0</v>
      </c>
      <c r="AQ10" s="44">
        <v>0</v>
      </c>
      <c r="AR10" s="43">
        <v>28807.1</v>
      </c>
      <c r="AS10" s="44">
        <v>20</v>
      </c>
      <c r="AT10" s="43">
        <v>780327.5</v>
      </c>
      <c r="AU10" s="44">
        <v>18</v>
      </c>
      <c r="AV10" s="43">
        <v>1356600.3</v>
      </c>
      <c r="AW10" s="44">
        <v>119</v>
      </c>
      <c r="AX10" s="43">
        <v>0</v>
      </c>
      <c r="AY10" s="44">
        <v>0</v>
      </c>
      <c r="AZ10" s="43">
        <v>424928.9</v>
      </c>
      <c r="BA10" s="44">
        <v>280</v>
      </c>
      <c r="BB10" s="43">
        <v>2102.6999999999998</v>
      </c>
      <c r="BC10" s="44">
        <v>1</v>
      </c>
      <c r="BD10" s="43">
        <v>22100</v>
      </c>
      <c r="BE10" s="44">
        <v>15</v>
      </c>
      <c r="BF10" s="43">
        <v>1889567.6</v>
      </c>
      <c r="BG10" s="44">
        <v>624</v>
      </c>
    </row>
    <row r="11" spans="1:59" s="45" customFormat="1" ht="15" customHeight="1" x14ac:dyDescent="0.15">
      <c r="A11" s="123" t="s">
        <v>316</v>
      </c>
      <c r="B11" s="43">
        <v>140849379.30000001</v>
      </c>
      <c r="C11" s="44">
        <v>36554</v>
      </c>
      <c r="D11" s="43">
        <v>1560378</v>
      </c>
      <c r="E11" s="44">
        <v>2979</v>
      </c>
      <c r="F11" s="43">
        <v>3528224.5</v>
      </c>
      <c r="G11" s="44">
        <v>4058</v>
      </c>
      <c r="H11" s="43">
        <v>910674</v>
      </c>
      <c r="I11" s="44">
        <v>549</v>
      </c>
      <c r="J11" s="43">
        <v>1194565</v>
      </c>
      <c r="K11" s="44">
        <v>104</v>
      </c>
      <c r="L11" s="43">
        <v>51395289.5</v>
      </c>
      <c r="M11" s="44">
        <v>5415</v>
      </c>
      <c r="N11" s="43">
        <v>3</v>
      </c>
      <c r="O11" s="44">
        <v>1</v>
      </c>
      <c r="P11" s="43">
        <v>0</v>
      </c>
      <c r="Q11" s="44">
        <v>0</v>
      </c>
      <c r="R11" s="43">
        <v>8380960.2000000002</v>
      </c>
      <c r="S11" s="44">
        <v>9093</v>
      </c>
      <c r="T11" s="43">
        <v>57695058.600000001</v>
      </c>
      <c r="U11" s="44">
        <v>4632</v>
      </c>
      <c r="V11" s="43">
        <v>867267.9</v>
      </c>
      <c r="W11" s="44">
        <v>119</v>
      </c>
      <c r="X11" s="43">
        <v>441745.3</v>
      </c>
      <c r="Y11" s="44">
        <v>183</v>
      </c>
      <c r="Z11" s="43">
        <v>512297.1</v>
      </c>
      <c r="AA11" s="44">
        <v>146</v>
      </c>
      <c r="AB11" s="43">
        <v>481754.4</v>
      </c>
      <c r="AC11" s="44">
        <v>158</v>
      </c>
      <c r="AD11" s="43">
        <v>2423902.9</v>
      </c>
      <c r="AE11" s="44">
        <v>4418</v>
      </c>
      <c r="AF11" s="43">
        <v>130734.1</v>
      </c>
      <c r="AG11" s="44">
        <v>61</v>
      </c>
      <c r="AH11" s="43">
        <v>163386</v>
      </c>
      <c r="AI11" s="44">
        <v>194</v>
      </c>
      <c r="AJ11" s="43">
        <v>206603.3</v>
      </c>
      <c r="AK11" s="44">
        <v>277</v>
      </c>
      <c r="AL11" s="43">
        <v>575979.69999999995</v>
      </c>
      <c r="AM11" s="44">
        <v>1496</v>
      </c>
      <c r="AN11" s="43">
        <v>1624180.8</v>
      </c>
      <c r="AO11" s="44">
        <v>650</v>
      </c>
      <c r="AP11" s="43">
        <v>32204</v>
      </c>
      <c r="AQ11" s="44">
        <v>16</v>
      </c>
      <c r="AR11" s="43">
        <v>10138.799999999999</v>
      </c>
      <c r="AS11" s="44">
        <v>17</v>
      </c>
      <c r="AT11" s="43">
        <v>190015.9</v>
      </c>
      <c r="AU11" s="44">
        <v>73</v>
      </c>
      <c r="AV11" s="43">
        <v>2488723.2999999998</v>
      </c>
      <c r="AW11" s="44">
        <v>239</v>
      </c>
      <c r="AX11" s="43">
        <v>48176.6</v>
      </c>
      <c r="AY11" s="44">
        <v>13</v>
      </c>
      <c r="AZ11" s="43">
        <v>242125.3</v>
      </c>
      <c r="BA11" s="44">
        <v>173</v>
      </c>
      <c r="BB11" s="43">
        <v>0</v>
      </c>
      <c r="BC11" s="44">
        <v>0</v>
      </c>
      <c r="BD11" s="43">
        <v>636404</v>
      </c>
      <c r="BE11" s="44">
        <v>227</v>
      </c>
      <c r="BF11" s="43">
        <v>5108587.0999999996</v>
      </c>
      <c r="BG11" s="44">
        <v>1263</v>
      </c>
    </row>
    <row r="12" spans="1:59" s="45" customFormat="1" ht="15" customHeight="1" x14ac:dyDescent="0.15">
      <c r="A12" s="123" t="s">
        <v>308</v>
      </c>
      <c r="B12" s="43">
        <v>78466527.299999997</v>
      </c>
      <c r="C12" s="44">
        <v>28993</v>
      </c>
      <c r="D12" s="43">
        <v>4745903.3</v>
      </c>
      <c r="E12" s="44">
        <v>4789</v>
      </c>
      <c r="F12" s="43">
        <v>8485145.1999999993</v>
      </c>
      <c r="G12" s="44">
        <v>6028</v>
      </c>
      <c r="H12" s="43">
        <v>426769</v>
      </c>
      <c r="I12" s="44">
        <v>258</v>
      </c>
      <c r="J12" s="43">
        <v>524742.80000000005</v>
      </c>
      <c r="K12" s="44">
        <v>197</v>
      </c>
      <c r="L12" s="43">
        <v>38761069.899999999</v>
      </c>
      <c r="M12" s="44">
        <v>5485</v>
      </c>
      <c r="N12" s="43">
        <v>0</v>
      </c>
      <c r="O12" s="44">
        <v>0</v>
      </c>
      <c r="P12" s="43">
        <v>0</v>
      </c>
      <c r="Q12" s="44">
        <v>0</v>
      </c>
      <c r="R12" s="43">
        <v>5119882.4000000004</v>
      </c>
      <c r="S12" s="44">
        <v>3771</v>
      </c>
      <c r="T12" s="43">
        <v>8701447.0999999996</v>
      </c>
      <c r="U12" s="44">
        <v>1171</v>
      </c>
      <c r="V12" s="43">
        <v>1251107.3</v>
      </c>
      <c r="W12" s="44">
        <v>73</v>
      </c>
      <c r="X12" s="43">
        <v>123051.8</v>
      </c>
      <c r="Y12" s="44">
        <v>89</v>
      </c>
      <c r="Z12" s="43">
        <v>59745</v>
      </c>
      <c r="AA12" s="44">
        <v>40</v>
      </c>
      <c r="AB12" s="43">
        <v>705781</v>
      </c>
      <c r="AC12" s="44">
        <v>124</v>
      </c>
      <c r="AD12" s="43">
        <v>1353483.2</v>
      </c>
      <c r="AE12" s="44">
        <v>2962</v>
      </c>
      <c r="AF12" s="43">
        <v>47993</v>
      </c>
      <c r="AG12" s="44">
        <v>18</v>
      </c>
      <c r="AH12" s="43">
        <v>160759.4</v>
      </c>
      <c r="AI12" s="44">
        <v>220</v>
      </c>
      <c r="AJ12" s="43">
        <v>988485.5</v>
      </c>
      <c r="AK12" s="44">
        <v>368</v>
      </c>
      <c r="AL12" s="43">
        <v>1493894.1</v>
      </c>
      <c r="AM12" s="44">
        <v>2368</v>
      </c>
      <c r="AN12" s="43">
        <v>737261.6</v>
      </c>
      <c r="AO12" s="44">
        <v>103</v>
      </c>
      <c r="AP12" s="43">
        <v>5439</v>
      </c>
      <c r="AQ12" s="44">
        <v>10</v>
      </c>
      <c r="AR12" s="43">
        <v>0</v>
      </c>
      <c r="AS12" s="44">
        <v>0</v>
      </c>
      <c r="AT12" s="43">
        <v>4758</v>
      </c>
      <c r="AU12" s="44">
        <v>26</v>
      </c>
      <c r="AV12" s="43">
        <v>2961859.2</v>
      </c>
      <c r="AW12" s="44">
        <v>30</v>
      </c>
      <c r="AX12" s="43">
        <v>226609</v>
      </c>
      <c r="AY12" s="44">
        <v>117</v>
      </c>
      <c r="AZ12" s="43">
        <v>113646.9</v>
      </c>
      <c r="BA12" s="44">
        <v>76</v>
      </c>
      <c r="BB12" s="43">
        <v>0</v>
      </c>
      <c r="BC12" s="44">
        <v>0</v>
      </c>
      <c r="BD12" s="43">
        <v>431722.6</v>
      </c>
      <c r="BE12" s="44">
        <v>104</v>
      </c>
      <c r="BF12" s="43">
        <v>1035971</v>
      </c>
      <c r="BG12" s="44">
        <v>566</v>
      </c>
    </row>
    <row r="13" spans="1:59" s="45" customFormat="1" ht="15" customHeight="1" x14ac:dyDescent="0.15">
      <c r="A13" s="123" t="s">
        <v>317</v>
      </c>
      <c r="B13" s="55">
        <v>1355962259</v>
      </c>
      <c r="C13" s="44">
        <v>471998</v>
      </c>
      <c r="D13" s="55">
        <v>55311958.399999999</v>
      </c>
      <c r="E13" s="44">
        <v>53589</v>
      </c>
      <c r="F13" s="55">
        <v>80503482.900000006</v>
      </c>
      <c r="G13" s="44">
        <v>58921</v>
      </c>
      <c r="H13" s="55">
        <v>2008346.4</v>
      </c>
      <c r="I13" s="44">
        <v>941</v>
      </c>
      <c r="J13" s="55">
        <v>12945352.9</v>
      </c>
      <c r="K13" s="44">
        <v>4028</v>
      </c>
      <c r="L13" s="55">
        <v>649433282.29999995</v>
      </c>
      <c r="M13" s="44">
        <v>68120</v>
      </c>
      <c r="N13" s="55">
        <v>0</v>
      </c>
      <c r="O13" s="44">
        <v>0</v>
      </c>
      <c r="P13" s="55">
        <v>5915531</v>
      </c>
      <c r="Q13" s="44">
        <v>720</v>
      </c>
      <c r="R13" s="55">
        <v>106289784.8</v>
      </c>
      <c r="S13" s="44">
        <v>87142</v>
      </c>
      <c r="T13" s="55">
        <v>150781337.80000001</v>
      </c>
      <c r="U13" s="44">
        <v>47026</v>
      </c>
      <c r="V13" s="55">
        <v>17987966.800000001</v>
      </c>
      <c r="W13" s="44">
        <v>1356</v>
      </c>
      <c r="X13" s="55">
        <v>3293098.2</v>
      </c>
      <c r="Y13" s="44">
        <v>2033</v>
      </c>
      <c r="Z13" s="55">
        <v>1756635.5</v>
      </c>
      <c r="AA13" s="44">
        <v>1647</v>
      </c>
      <c r="AB13" s="55">
        <v>23325475.399999999</v>
      </c>
      <c r="AC13" s="44">
        <v>6483</v>
      </c>
      <c r="AD13" s="55">
        <v>20119364.399999999</v>
      </c>
      <c r="AE13" s="44">
        <v>59059</v>
      </c>
      <c r="AF13" s="55">
        <v>3548946.8</v>
      </c>
      <c r="AG13" s="44">
        <v>1669</v>
      </c>
      <c r="AH13" s="55">
        <v>597065.9</v>
      </c>
      <c r="AI13" s="44">
        <v>993</v>
      </c>
      <c r="AJ13" s="55">
        <v>4446550.0999999996</v>
      </c>
      <c r="AK13" s="44">
        <v>4840</v>
      </c>
      <c r="AL13" s="55">
        <v>15975905.9</v>
      </c>
      <c r="AM13" s="44">
        <v>35539</v>
      </c>
      <c r="AN13" s="55">
        <v>25242638.100000001</v>
      </c>
      <c r="AO13" s="44">
        <v>7206</v>
      </c>
      <c r="AP13" s="55">
        <v>129940.4</v>
      </c>
      <c r="AQ13" s="44">
        <v>74</v>
      </c>
      <c r="AR13" s="55">
        <v>59761.3</v>
      </c>
      <c r="AS13" s="44">
        <v>107</v>
      </c>
      <c r="AT13" s="55">
        <v>2730805.6</v>
      </c>
      <c r="AU13" s="44">
        <v>682</v>
      </c>
      <c r="AV13" s="55">
        <v>109667343.59999999</v>
      </c>
      <c r="AW13" s="44">
        <v>9464</v>
      </c>
      <c r="AX13" s="55">
        <v>3904285.1</v>
      </c>
      <c r="AY13" s="44">
        <v>726</v>
      </c>
      <c r="AZ13" s="55">
        <v>4650013.9000000004</v>
      </c>
      <c r="BA13" s="44">
        <v>3076</v>
      </c>
      <c r="BB13" s="55">
        <v>13996.4</v>
      </c>
      <c r="BC13" s="44">
        <v>12</v>
      </c>
      <c r="BD13" s="55">
        <v>11970357.1</v>
      </c>
      <c r="BE13" s="44">
        <v>1018</v>
      </c>
      <c r="BF13" s="55">
        <v>43353032</v>
      </c>
      <c r="BG13" s="44">
        <v>15527</v>
      </c>
    </row>
    <row r="14" spans="1:59" ht="15" customHeight="1" x14ac:dyDescent="0.15">
      <c r="A14" s="123" t="s">
        <v>318</v>
      </c>
      <c r="B14" s="75">
        <v>761363205.70000005</v>
      </c>
      <c r="C14" s="76">
        <v>118356</v>
      </c>
      <c r="D14" s="75">
        <v>33600483.600000001</v>
      </c>
      <c r="E14" s="76">
        <v>18107</v>
      </c>
      <c r="F14" s="75">
        <v>19082208</v>
      </c>
      <c r="G14" s="76">
        <v>12232</v>
      </c>
      <c r="H14" s="75">
        <v>415448</v>
      </c>
      <c r="I14" s="76">
        <v>223</v>
      </c>
      <c r="J14" s="75">
        <v>10501857.699999999</v>
      </c>
      <c r="K14" s="76">
        <v>936</v>
      </c>
      <c r="L14" s="75">
        <v>545979365.10000002</v>
      </c>
      <c r="M14" s="76">
        <v>26657</v>
      </c>
      <c r="N14" s="75">
        <v>21</v>
      </c>
      <c r="O14" s="76">
        <v>4</v>
      </c>
      <c r="P14" s="75">
        <v>0</v>
      </c>
      <c r="Q14" s="76">
        <v>0</v>
      </c>
      <c r="R14" s="75">
        <v>22308937.399999999</v>
      </c>
      <c r="S14" s="76">
        <v>19831</v>
      </c>
      <c r="T14" s="75">
        <v>23393208.300000001</v>
      </c>
      <c r="U14" s="76">
        <v>3743</v>
      </c>
      <c r="V14" s="75">
        <v>3931569.8</v>
      </c>
      <c r="W14" s="76">
        <v>533</v>
      </c>
      <c r="X14" s="75">
        <v>577487.80000000005</v>
      </c>
      <c r="Y14" s="76">
        <v>417</v>
      </c>
      <c r="Z14" s="75">
        <v>440917.4</v>
      </c>
      <c r="AA14" s="76">
        <v>401</v>
      </c>
      <c r="AB14" s="75">
        <v>1613294.9</v>
      </c>
      <c r="AC14" s="76">
        <v>925</v>
      </c>
      <c r="AD14" s="75">
        <v>6775352.5999999996</v>
      </c>
      <c r="AE14" s="76">
        <v>7467</v>
      </c>
      <c r="AF14" s="75">
        <v>948450.7</v>
      </c>
      <c r="AG14" s="76">
        <v>1003</v>
      </c>
      <c r="AH14" s="75">
        <v>340992.8</v>
      </c>
      <c r="AI14" s="76">
        <v>427</v>
      </c>
      <c r="AJ14" s="75">
        <v>2329003.2000000002</v>
      </c>
      <c r="AK14" s="76">
        <v>745</v>
      </c>
      <c r="AL14" s="75">
        <v>4602902.2</v>
      </c>
      <c r="AM14" s="76">
        <v>7796</v>
      </c>
      <c r="AN14" s="75">
        <v>23141097.300000001</v>
      </c>
      <c r="AO14" s="76">
        <v>5534</v>
      </c>
      <c r="AP14" s="75">
        <v>59436.1</v>
      </c>
      <c r="AQ14" s="76">
        <v>35</v>
      </c>
      <c r="AR14" s="75">
        <v>30751</v>
      </c>
      <c r="AS14" s="76">
        <v>38</v>
      </c>
      <c r="AT14" s="75">
        <v>200989.3</v>
      </c>
      <c r="AU14" s="76">
        <v>103</v>
      </c>
      <c r="AV14" s="75">
        <v>38829971.299999997</v>
      </c>
      <c r="AW14" s="76">
        <v>2407</v>
      </c>
      <c r="AX14" s="75">
        <v>1725922.7</v>
      </c>
      <c r="AY14" s="76">
        <v>359</v>
      </c>
      <c r="AZ14" s="75">
        <v>1790770.1</v>
      </c>
      <c r="BA14" s="76">
        <v>1319</v>
      </c>
      <c r="BB14" s="75">
        <v>793</v>
      </c>
      <c r="BC14" s="76">
        <v>1</v>
      </c>
      <c r="BD14" s="75">
        <v>1344828</v>
      </c>
      <c r="BE14" s="76">
        <v>211</v>
      </c>
      <c r="BF14" s="75">
        <v>17397146.399999999</v>
      </c>
      <c r="BG14" s="76">
        <v>6902</v>
      </c>
    </row>
    <row r="15" spans="1:59" s="45" customFormat="1" ht="15" customHeight="1" x14ac:dyDescent="0.15">
      <c r="A15" s="123" t="s">
        <v>319</v>
      </c>
      <c r="B15" s="43">
        <v>566427499.20000005</v>
      </c>
      <c r="C15" s="44">
        <v>136753</v>
      </c>
      <c r="D15" s="43">
        <v>19537810.800000001</v>
      </c>
      <c r="E15" s="44">
        <v>15571</v>
      </c>
      <c r="F15" s="43">
        <v>22352961.600000001</v>
      </c>
      <c r="G15" s="44">
        <v>16079</v>
      </c>
      <c r="H15" s="43">
        <v>1867330.3</v>
      </c>
      <c r="I15" s="44">
        <v>942</v>
      </c>
      <c r="J15" s="43">
        <v>3896173.4</v>
      </c>
      <c r="K15" s="44">
        <v>719</v>
      </c>
      <c r="L15" s="43">
        <v>340300414.60000002</v>
      </c>
      <c r="M15" s="44">
        <v>17883</v>
      </c>
      <c r="N15" s="43">
        <v>42</v>
      </c>
      <c r="O15" s="44">
        <v>4</v>
      </c>
      <c r="P15" s="43">
        <v>0</v>
      </c>
      <c r="Q15" s="44">
        <v>0</v>
      </c>
      <c r="R15" s="43">
        <v>21219582.399999999</v>
      </c>
      <c r="S15" s="44">
        <v>15462</v>
      </c>
      <c r="T15" s="43">
        <v>74720516.400000006</v>
      </c>
      <c r="U15" s="44">
        <v>12621</v>
      </c>
      <c r="V15" s="43">
        <v>4033091.4</v>
      </c>
      <c r="W15" s="44">
        <v>428</v>
      </c>
      <c r="X15" s="43">
        <v>889546.3</v>
      </c>
      <c r="Y15" s="44">
        <v>524</v>
      </c>
      <c r="Z15" s="43">
        <v>449651.1</v>
      </c>
      <c r="AA15" s="44">
        <v>425</v>
      </c>
      <c r="AB15" s="43">
        <v>3037317.3</v>
      </c>
      <c r="AC15" s="44">
        <v>1260</v>
      </c>
      <c r="AD15" s="43">
        <v>6889228.0999999996</v>
      </c>
      <c r="AE15" s="44">
        <v>11534</v>
      </c>
      <c r="AF15" s="43">
        <v>650991.6</v>
      </c>
      <c r="AG15" s="44">
        <v>395</v>
      </c>
      <c r="AH15" s="43">
        <v>697536.4</v>
      </c>
      <c r="AI15" s="44">
        <v>590</v>
      </c>
      <c r="AJ15" s="43">
        <v>1968396</v>
      </c>
      <c r="AK15" s="44">
        <v>943</v>
      </c>
      <c r="AL15" s="43">
        <v>10839956.800000001</v>
      </c>
      <c r="AM15" s="44">
        <v>28221</v>
      </c>
      <c r="AN15" s="43">
        <v>24596164.399999999</v>
      </c>
      <c r="AO15" s="44">
        <v>6152</v>
      </c>
      <c r="AP15" s="43">
        <v>109747.8</v>
      </c>
      <c r="AQ15" s="44">
        <v>93</v>
      </c>
      <c r="AR15" s="43">
        <v>41491.1</v>
      </c>
      <c r="AS15" s="44">
        <v>27</v>
      </c>
      <c r="AT15" s="43">
        <v>754151.5</v>
      </c>
      <c r="AU15" s="44">
        <v>268</v>
      </c>
      <c r="AV15" s="43">
        <v>12721720.699999999</v>
      </c>
      <c r="AW15" s="44">
        <v>906</v>
      </c>
      <c r="AX15" s="43">
        <v>653450.5</v>
      </c>
      <c r="AY15" s="44">
        <v>136</v>
      </c>
      <c r="AZ15" s="43">
        <v>1991733.1</v>
      </c>
      <c r="BA15" s="44">
        <v>1420</v>
      </c>
      <c r="BB15" s="43">
        <v>13440</v>
      </c>
      <c r="BC15" s="44">
        <v>7</v>
      </c>
      <c r="BD15" s="43">
        <v>2043026.3</v>
      </c>
      <c r="BE15" s="44">
        <v>298</v>
      </c>
      <c r="BF15" s="43">
        <v>10152027.300000001</v>
      </c>
      <c r="BG15" s="44">
        <v>3845</v>
      </c>
    </row>
    <row r="16" spans="1:59" s="45" customFormat="1" ht="15" customHeight="1" x14ac:dyDescent="0.15">
      <c r="A16" s="123" t="s">
        <v>320</v>
      </c>
      <c r="B16" s="43">
        <v>728855918.20000005</v>
      </c>
      <c r="C16" s="44">
        <v>222737</v>
      </c>
      <c r="D16" s="43">
        <v>19363428.5</v>
      </c>
      <c r="E16" s="44">
        <v>18805</v>
      </c>
      <c r="F16" s="43">
        <v>131822965.3</v>
      </c>
      <c r="G16" s="44">
        <v>39770</v>
      </c>
      <c r="H16" s="43">
        <v>3903452.8</v>
      </c>
      <c r="I16" s="44">
        <v>1496</v>
      </c>
      <c r="J16" s="43">
        <v>10129351.6</v>
      </c>
      <c r="K16" s="44">
        <v>1528</v>
      </c>
      <c r="L16" s="43">
        <v>235872226.09999999</v>
      </c>
      <c r="M16" s="44">
        <v>26510</v>
      </c>
      <c r="N16" s="43">
        <v>1459.7</v>
      </c>
      <c r="O16" s="44">
        <v>17</v>
      </c>
      <c r="P16" s="43">
        <v>4838169</v>
      </c>
      <c r="Q16" s="44">
        <v>1128</v>
      </c>
      <c r="R16" s="43">
        <v>33777431.399999999</v>
      </c>
      <c r="S16" s="44">
        <v>22364</v>
      </c>
      <c r="T16" s="43">
        <v>111139648.3</v>
      </c>
      <c r="U16" s="44">
        <v>13047</v>
      </c>
      <c r="V16" s="43">
        <v>7716648.2000000002</v>
      </c>
      <c r="W16" s="44">
        <v>666</v>
      </c>
      <c r="X16" s="43">
        <v>1216404</v>
      </c>
      <c r="Y16" s="44">
        <v>779</v>
      </c>
      <c r="Z16" s="43">
        <v>1165522.2</v>
      </c>
      <c r="AA16" s="44">
        <v>485</v>
      </c>
      <c r="AB16" s="43">
        <v>5012650.8</v>
      </c>
      <c r="AC16" s="44">
        <v>1893</v>
      </c>
      <c r="AD16" s="43">
        <v>10647279.800000001</v>
      </c>
      <c r="AE16" s="44">
        <v>18511</v>
      </c>
      <c r="AF16" s="43">
        <v>516859.3</v>
      </c>
      <c r="AG16" s="44">
        <v>431</v>
      </c>
      <c r="AH16" s="43">
        <v>1572571.5</v>
      </c>
      <c r="AI16" s="44">
        <v>1725</v>
      </c>
      <c r="AJ16" s="43">
        <v>4991540.3</v>
      </c>
      <c r="AK16" s="44">
        <v>2001</v>
      </c>
      <c r="AL16" s="43">
        <v>23563591.600000001</v>
      </c>
      <c r="AM16" s="44">
        <v>48165</v>
      </c>
      <c r="AN16" s="43">
        <v>65149200.600000001</v>
      </c>
      <c r="AO16" s="44">
        <v>12770</v>
      </c>
      <c r="AP16" s="43">
        <v>487292.1</v>
      </c>
      <c r="AQ16" s="44">
        <v>137</v>
      </c>
      <c r="AR16" s="43">
        <v>118580.1</v>
      </c>
      <c r="AS16" s="44">
        <v>32</v>
      </c>
      <c r="AT16" s="43">
        <v>1121808.8</v>
      </c>
      <c r="AU16" s="44">
        <v>264</v>
      </c>
      <c r="AV16" s="43">
        <v>17800827.199999999</v>
      </c>
      <c r="AW16" s="44">
        <v>679</v>
      </c>
      <c r="AX16" s="43">
        <v>871583.2</v>
      </c>
      <c r="AY16" s="44">
        <v>154</v>
      </c>
      <c r="AZ16" s="43">
        <v>2094506.5</v>
      </c>
      <c r="BA16" s="44">
        <v>2008</v>
      </c>
      <c r="BB16" s="43">
        <v>3358484</v>
      </c>
      <c r="BC16" s="44">
        <v>109</v>
      </c>
      <c r="BD16" s="43">
        <v>1708455.1</v>
      </c>
      <c r="BE16" s="44">
        <v>289</v>
      </c>
      <c r="BF16" s="43">
        <v>28893980.199999999</v>
      </c>
      <c r="BG16" s="44">
        <v>6974</v>
      </c>
    </row>
    <row r="17" spans="1:59" s="45" customFormat="1" ht="15" customHeight="1" x14ac:dyDescent="0.15">
      <c r="A17" s="123" t="s">
        <v>321</v>
      </c>
      <c r="B17" s="43">
        <v>425908220.29999995</v>
      </c>
      <c r="C17" s="44">
        <v>160220</v>
      </c>
      <c r="D17" s="43">
        <v>14665114.5</v>
      </c>
      <c r="E17" s="44">
        <v>14788</v>
      </c>
      <c r="F17" s="43">
        <v>48520883.600000001</v>
      </c>
      <c r="G17" s="44">
        <v>29582</v>
      </c>
      <c r="H17" s="43">
        <v>513922.7</v>
      </c>
      <c r="I17" s="44">
        <v>148</v>
      </c>
      <c r="J17" s="43">
        <v>5113122.4000000004</v>
      </c>
      <c r="K17" s="44">
        <v>1074</v>
      </c>
      <c r="L17" s="43">
        <v>137740267.19999999</v>
      </c>
      <c r="M17" s="44">
        <v>13652</v>
      </c>
      <c r="N17" s="43">
        <v>65.7</v>
      </c>
      <c r="O17" s="44">
        <v>7</v>
      </c>
      <c r="P17" s="43">
        <v>3162306</v>
      </c>
      <c r="Q17" s="44">
        <v>151</v>
      </c>
      <c r="R17" s="43">
        <v>21194721.899999999</v>
      </c>
      <c r="S17" s="44">
        <v>18520</v>
      </c>
      <c r="T17" s="43">
        <v>49817753</v>
      </c>
      <c r="U17" s="44">
        <v>6088</v>
      </c>
      <c r="V17" s="43">
        <v>5589018.0999999996</v>
      </c>
      <c r="W17" s="44">
        <v>527</v>
      </c>
      <c r="X17" s="43">
        <v>537827.4</v>
      </c>
      <c r="Y17" s="44">
        <v>410</v>
      </c>
      <c r="Z17" s="43">
        <v>440825.2</v>
      </c>
      <c r="AA17" s="44">
        <v>366</v>
      </c>
      <c r="AB17" s="43">
        <v>2667303.5</v>
      </c>
      <c r="AC17" s="44">
        <v>1381</v>
      </c>
      <c r="AD17" s="43">
        <v>11850594.1</v>
      </c>
      <c r="AE17" s="44">
        <v>16427</v>
      </c>
      <c r="AF17" s="43">
        <v>354357</v>
      </c>
      <c r="AG17" s="44">
        <v>217</v>
      </c>
      <c r="AH17" s="43">
        <v>1690043</v>
      </c>
      <c r="AI17" s="44">
        <v>1148</v>
      </c>
      <c r="AJ17" s="43">
        <v>3300128.9</v>
      </c>
      <c r="AK17" s="44">
        <v>1547</v>
      </c>
      <c r="AL17" s="43">
        <v>26390647.199999999</v>
      </c>
      <c r="AM17" s="44">
        <v>37527</v>
      </c>
      <c r="AN17" s="43">
        <v>54270216.600000001</v>
      </c>
      <c r="AO17" s="44">
        <v>9234</v>
      </c>
      <c r="AP17" s="43">
        <v>273317.2</v>
      </c>
      <c r="AQ17" s="44">
        <v>91</v>
      </c>
      <c r="AR17" s="43">
        <v>37195.300000000003</v>
      </c>
      <c r="AS17" s="44">
        <v>37</v>
      </c>
      <c r="AT17" s="43">
        <v>823903.9</v>
      </c>
      <c r="AU17" s="44">
        <v>147</v>
      </c>
      <c r="AV17" s="43">
        <v>14934242.6</v>
      </c>
      <c r="AW17" s="44">
        <v>675</v>
      </c>
      <c r="AX17" s="43">
        <v>483951.8</v>
      </c>
      <c r="AY17" s="44">
        <v>133</v>
      </c>
      <c r="AZ17" s="43">
        <v>1250695.1000000001</v>
      </c>
      <c r="BA17" s="44">
        <v>889</v>
      </c>
      <c r="BB17" s="43">
        <v>88295.1</v>
      </c>
      <c r="BC17" s="44">
        <v>11</v>
      </c>
      <c r="BD17" s="43">
        <v>676133.1</v>
      </c>
      <c r="BE17" s="44">
        <v>229</v>
      </c>
      <c r="BF17" s="43">
        <v>19521368.199999999</v>
      </c>
      <c r="BG17" s="44">
        <v>5214</v>
      </c>
    </row>
    <row r="18" spans="1:59" s="45" customFormat="1" ht="15" customHeight="1" x14ac:dyDescent="0.15">
      <c r="A18" s="123" t="s">
        <v>322</v>
      </c>
      <c r="B18" s="43">
        <v>825244800.29999995</v>
      </c>
      <c r="C18" s="44">
        <v>271264</v>
      </c>
      <c r="D18" s="43">
        <v>32668682.300000001</v>
      </c>
      <c r="E18" s="44">
        <v>27150</v>
      </c>
      <c r="F18" s="43">
        <v>139436226.90000001</v>
      </c>
      <c r="G18" s="44">
        <v>51690</v>
      </c>
      <c r="H18" s="43">
        <v>2507952.7999999998</v>
      </c>
      <c r="I18" s="44">
        <v>751</v>
      </c>
      <c r="J18" s="43">
        <v>9203035.5999999996</v>
      </c>
      <c r="K18" s="44">
        <v>1075</v>
      </c>
      <c r="L18" s="43">
        <v>312830216.80000001</v>
      </c>
      <c r="M18" s="44">
        <v>27436</v>
      </c>
      <c r="N18" s="43">
        <v>235</v>
      </c>
      <c r="O18" s="44">
        <v>12</v>
      </c>
      <c r="P18" s="43">
        <v>7343802.7999999998</v>
      </c>
      <c r="Q18" s="44">
        <v>952</v>
      </c>
      <c r="R18" s="43">
        <v>27824473.100000001</v>
      </c>
      <c r="S18" s="44">
        <v>21501</v>
      </c>
      <c r="T18" s="43">
        <v>77550720.700000003</v>
      </c>
      <c r="U18" s="44">
        <v>7472</v>
      </c>
      <c r="V18" s="43">
        <v>3928798.5</v>
      </c>
      <c r="W18" s="44">
        <v>662</v>
      </c>
      <c r="X18" s="43">
        <v>1123548.8999999999</v>
      </c>
      <c r="Y18" s="44">
        <v>549</v>
      </c>
      <c r="Z18" s="43">
        <v>1159633</v>
      </c>
      <c r="AA18" s="44">
        <v>511</v>
      </c>
      <c r="AB18" s="43">
        <v>3966266.9</v>
      </c>
      <c r="AC18" s="44">
        <v>2280</v>
      </c>
      <c r="AD18" s="43">
        <v>12207902.199999999</v>
      </c>
      <c r="AE18" s="44">
        <v>24232</v>
      </c>
      <c r="AF18" s="43">
        <v>528927.1</v>
      </c>
      <c r="AG18" s="44">
        <v>293</v>
      </c>
      <c r="AH18" s="43">
        <v>1989982.7</v>
      </c>
      <c r="AI18" s="44">
        <v>2258</v>
      </c>
      <c r="AJ18" s="43">
        <v>3828641.8</v>
      </c>
      <c r="AK18" s="44">
        <v>1322</v>
      </c>
      <c r="AL18" s="43">
        <v>24304289.5</v>
      </c>
      <c r="AM18" s="44">
        <v>60623</v>
      </c>
      <c r="AN18" s="43">
        <v>83069050.599999994</v>
      </c>
      <c r="AO18" s="44">
        <v>23762</v>
      </c>
      <c r="AP18" s="43">
        <v>1694562.5</v>
      </c>
      <c r="AQ18" s="44">
        <v>455</v>
      </c>
      <c r="AR18" s="43">
        <v>187194.6</v>
      </c>
      <c r="AS18" s="44">
        <v>74</v>
      </c>
      <c r="AT18" s="43">
        <v>2009394.9</v>
      </c>
      <c r="AU18" s="44">
        <v>206</v>
      </c>
      <c r="AV18" s="43">
        <v>20876532</v>
      </c>
      <c r="AW18" s="44">
        <v>3006</v>
      </c>
      <c r="AX18" s="43">
        <v>450431.5</v>
      </c>
      <c r="AY18" s="44">
        <v>140</v>
      </c>
      <c r="AZ18" s="43">
        <v>1241579.3999999999</v>
      </c>
      <c r="BA18" s="44">
        <v>1118</v>
      </c>
      <c r="BB18" s="43">
        <v>8696.7000000000007</v>
      </c>
      <c r="BC18" s="44">
        <v>10</v>
      </c>
      <c r="BD18" s="43">
        <v>696698.4</v>
      </c>
      <c r="BE18" s="44">
        <v>488</v>
      </c>
      <c r="BF18" s="43">
        <v>52607323.100000001</v>
      </c>
      <c r="BG18" s="44">
        <v>11236</v>
      </c>
    </row>
    <row r="19" spans="1:59" s="45" customFormat="1" x14ac:dyDescent="0.15">
      <c r="A19" s="123" t="s">
        <v>309</v>
      </c>
      <c r="B19" s="43">
        <v>1087768306.5</v>
      </c>
      <c r="C19" s="44">
        <v>233428</v>
      </c>
      <c r="D19" s="43">
        <v>28267216.100000001</v>
      </c>
      <c r="E19" s="44">
        <v>26447</v>
      </c>
      <c r="F19" s="43">
        <v>46978592.100000001</v>
      </c>
      <c r="G19" s="44">
        <v>38795</v>
      </c>
      <c r="H19" s="43">
        <v>6056234.4000000004</v>
      </c>
      <c r="I19" s="44">
        <v>2328</v>
      </c>
      <c r="J19" s="43">
        <v>8192000</v>
      </c>
      <c r="K19" s="44">
        <v>953</v>
      </c>
      <c r="L19" s="43">
        <v>718676313.20000005</v>
      </c>
      <c r="M19" s="44">
        <v>34022</v>
      </c>
      <c r="N19" s="43">
        <v>178.2</v>
      </c>
      <c r="O19" s="44">
        <v>23</v>
      </c>
      <c r="P19" s="43">
        <v>0</v>
      </c>
      <c r="Q19" s="44">
        <v>0</v>
      </c>
      <c r="R19" s="43">
        <v>29844645.100000001</v>
      </c>
      <c r="S19" s="44">
        <v>25779</v>
      </c>
      <c r="T19" s="43">
        <v>90234913.599999994</v>
      </c>
      <c r="U19" s="44">
        <v>13651</v>
      </c>
      <c r="V19" s="43">
        <v>12230934.1</v>
      </c>
      <c r="W19" s="44">
        <v>1411</v>
      </c>
      <c r="X19" s="43">
        <v>944059.5</v>
      </c>
      <c r="Y19" s="44">
        <v>581</v>
      </c>
      <c r="Z19" s="43">
        <v>530006.6</v>
      </c>
      <c r="AA19" s="44">
        <v>469</v>
      </c>
      <c r="AB19" s="43">
        <v>4672047.5</v>
      </c>
      <c r="AC19" s="44">
        <v>2152</v>
      </c>
      <c r="AD19" s="43">
        <v>8675787.4000000004</v>
      </c>
      <c r="AE19" s="44">
        <v>16017</v>
      </c>
      <c r="AF19" s="43">
        <v>938257.3</v>
      </c>
      <c r="AG19" s="44">
        <v>490</v>
      </c>
      <c r="AH19" s="43">
        <v>362212.6</v>
      </c>
      <c r="AI19" s="44">
        <v>509</v>
      </c>
      <c r="AJ19" s="43">
        <v>3503231.3</v>
      </c>
      <c r="AK19" s="44">
        <v>1637</v>
      </c>
      <c r="AL19" s="43">
        <v>20989486.699999999</v>
      </c>
      <c r="AM19" s="44">
        <v>43683</v>
      </c>
      <c r="AN19" s="43">
        <v>48892891.299999997</v>
      </c>
      <c r="AO19" s="44">
        <v>12543</v>
      </c>
      <c r="AP19" s="43">
        <v>156189</v>
      </c>
      <c r="AQ19" s="44">
        <v>55</v>
      </c>
      <c r="AR19" s="43">
        <v>40372.300000000003</v>
      </c>
      <c r="AS19" s="44">
        <v>26</v>
      </c>
      <c r="AT19" s="43">
        <v>622812.80000000005</v>
      </c>
      <c r="AU19" s="44">
        <v>162</v>
      </c>
      <c r="AV19" s="43">
        <v>26848712.300000001</v>
      </c>
      <c r="AW19" s="44">
        <v>1918</v>
      </c>
      <c r="AX19" s="43">
        <v>1641905.6</v>
      </c>
      <c r="AY19" s="44">
        <v>283</v>
      </c>
      <c r="AZ19" s="43">
        <v>1768322.5</v>
      </c>
      <c r="BA19" s="44">
        <v>1599</v>
      </c>
      <c r="BB19" s="43">
        <v>30437.5</v>
      </c>
      <c r="BC19" s="44">
        <v>49</v>
      </c>
      <c r="BD19" s="43">
        <v>6010776.4000000004</v>
      </c>
      <c r="BE19" s="44">
        <v>1177</v>
      </c>
      <c r="BF19" s="43">
        <v>20659771.100000001</v>
      </c>
      <c r="BG19" s="44">
        <v>6669</v>
      </c>
    </row>
    <row r="20" spans="1:59" s="45" customFormat="1" ht="15" customHeight="1" x14ac:dyDescent="0.15">
      <c r="A20" s="123" t="s">
        <v>323</v>
      </c>
      <c r="B20" s="56">
        <v>649355856.39999998</v>
      </c>
      <c r="C20" s="57">
        <v>214817</v>
      </c>
      <c r="D20" s="56">
        <v>12509730.699999999</v>
      </c>
      <c r="E20" s="57">
        <v>17723</v>
      </c>
      <c r="F20" s="56">
        <v>38072830.899999999</v>
      </c>
      <c r="G20" s="57">
        <v>38967</v>
      </c>
      <c r="H20" s="56">
        <v>4079999.6</v>
      </c>
      <c r="I20" s="57">
        <v>1090</v>
      </c>
      <c r="J20" s="56">
        <v>5481534.2000000002</v>
      </c>
      <c r="K20" s="57">
        <v>857</v>
      </c>
      <c r="L20" s="56">
        <v>341606088.30000001</v>
      </c>
      <c r="M20" s="57">
        <v>27843</v>
      </c>
      <c r="N20" s="56">
        <v>33.299999999999997</v>
      </c>
      <c r="O20" s="57">
        <v>9</v>
      </c>
      <c r="P20" s="56">
        <v>101193</v>
      </c>
      <c r="Q20" s="57">
        <v>1</v>
      </c>
      <c r="R20" s="56">
        <v>27895810.699999999</v>
      </c>
      <c r="S20" s="57">
        <v>27592</v>
      </c>
      <c r="T20" s="56">
        <v>90488964.599999994</v>
      </c>
      <c r="U20" s="57">
        <v>15581</v>
      </c>
      <c r="V20" s="56">
        <v>4550712.3</v>
      </c>
      <c r="W20" s="57">
        <v>725</v>
      </c>
      <c r="X20" s="56">
        <v>909295.6</v>
      </c>
      <c r="Y20" s="57">
        <v>647</v>
      </c>
      <c r="Z20" s="56">
        <v>477325.6</v>
      </c>
      <c r="AA20" s="57">
        <v>505</v>
      </c>
      <c r="AB20" s="56">
        <v>4203887.4000000004</v>
      </c>
      <c r="AC20" s="57">
        <v>2008</v>
      </c>
      <c r="AD20" s="56">
        <v>9197571</v>
      </c>
      <c r="AE20" s="57">
        <v>20933</v>
      </c>
      <c r="AF20" s="56">
        <v>653309.4</v>
      </c>
      <c r="AG20" s="57">
        <v>364</v>
      </c>
      <c r="AH20" s="56">
        <v>4022892.8</v>
      </c>
      <c r="AI20" s="57">
        <v>3705</v>
      </c>
      <c r="AJ20" s="56">
        <v>3218643.8</v>
      </c>
      <c r="AK20" s="57">
        <v>1726</v>
      </c>
      <c r="AL20" s="56">
        <v>16162559.6</v>
      </c>
      <c r="AM20" s="57">
        <v>35101</v>
      </c>
      <c r="AN20" s="56">
        <v>37307648.399999999</v>
      </c>
      <c r="AO20" s="57">
        <v>9756</v>
      </c>
      <c r="AP20" s="56">
        <v>181370</v>
      </c>
      <c r="AQ20" s="57">
        <v>116</v>
      </c>
      <c r="AR20" s="56">
        <v>194192.3</v>
      </c>
      <c r="AS20" s="57">
        <v>532</v>
      </c>
      <c r="AT20" s="56">
        <v>655061.30000000005</v>
      </c>
      <c r="AU20" s="57">
        <v>179</v>
      </c>
      <c r="AV20" s="56">
        <v>22357970.300000001</v>
      </c>
      <c r="AW20" s="57">
        <v>1070</v>
      </c>
      <c r="AX20" s="56">
        <v>1858555.8</v>
      </c>
      <c r="AY20" s="57">
        <v>350</v>
      </c>
      <c r="AZ20" s="56">
        <v>1194055.3</v>
      </c>
      <c r="BA20" s="57">
        <v>896</v>
      </c>
      <c r="BB20" s="56">
        <v>5546</v>
      </c>
      <c r="BC20" s="57">
        <v>15</v>
      </c>
      <c r="BD20" s="56">
        <v>3640716.3</v>
      </c>
      <c r="BE20" s="57">
        <v>1120</v>
      </c>
      <c r="BF20" s="56">
        <v>18328357.899999999</v>
      </c>
      <c r="BG20" s="57">
        <v>5406</v>
      </c>
    </row>
    <row r="21" spans="1:59" s="45" customFormat="1" ht="15" customHeight="1" x14ac:dyDescent="0.15">
      <c r="A21" s="123" t="s">
        <v>324</v>
      </c>
      <c r="B21" s="43">
        <v>243964051.5</v>
      </c>
      <c r="C21" s="44">
        <v>37714</v>
      </c>
      <c r="D21" s="43">
        <v>18078596.5</v>
      </c>
      <c r="E21" s="44">
        <v>5969</v>
      </c>
      <c r="F21" s="43">
        <v>693837</v>
      </c>
      <c r="G21" s="44">
        <v>704</v>
      </c>
      <c r="H21" s="43">
        <v>2788117.4</v>
      </c>
      <c r="I21" s="44">
        <v>1315</v>
      </c>
      <c r="J21" s="43">
        <v>58933608.700000003</v>
      </c>
      <c r="K21" s="44">
        <v>2479</v>
      </c>
      <c r="L21" s="43">
        <v>97038704.799999997</v>
      </c>
      <c r="M21" s="44">
        <v>10581</v>
      </c>
      <c r="N21" s="43">
        <v>24</v>
      </c>
      <c r="O21" s="44">
        <v>1</v>
      </c>
      <c r="P21" s="43">
        <v>0</v>
      </c>
      <c r="Q21" s="44">
        <v>0</v>
      </c>
      <c r="R21" s="43">
        <v>14012438.5</v>
      </c>
      <c r="S21" s="44">
        <v>7721</v>
      </c>
      <c r="T21" s="43">
        <v>2759549.7</v>
      </c>
      <c r="U21" s="44">
        <v>609</v>
      </c>
      <c r="V21" s="43">
        <v>1299390.8</v>
      </c>
      <c r="W21" s="44">
        <v>121</v>
      </c>
      <c r="X21" s="43">
        <v>445841.2</v>
      </c>
      <c r="Y21" s="44">
        <v>265</v>
      </c>
      <c r="Z21" s="43">
        <v>208526.8</v>
      </c>
      <c r="AA21" s="44">
        <v>128</v>
      </c>
      <c r="AB21" s="43">
        <v>1577587.5</v>
      </c>
      <c r="AC21" s="44">
        <v>572</v>
      </c>
      <c r="AD21" s="43">
        <v>909442.8</v>
      </c>
      <c r="AE21" s="44">
        <v>2138</v>
      </c>
      <c r="AF21" s="43">
        <v>0</v>
      </c>
      <c r="AG21" s="44">
        <v>0</v>
      </c>
      <c r="AH21" s="43">
        <v>2150</v>
      </c>
      <c r="AI21" s="44">
        <v>5</v>
      </c>
      <c r="AJ21" s="43">
        <v>23793</v>
      </c>
      <c r="AK21" s="44">
        <v>9</v>
      </c>
      <c r="AL21" s="43">
        <v>133346.79999999999</v>
      </c>
      <c r="AM21" s="44">
        <v>288</v>
      </c>
      <c r="AN21" s="43">
        <v>1131993.3999999999</v>
      </c>
      <c r="AO21" s="44">
        <v>215</v>
      </c>
      <c r="AP21" s="43">
        <v>876480</v>
      </c>
      <c r="AQ21" s="44">
        <v>476</v>
      </c>
      <c r="AR21" s="43">
        <v>4310.3</v>
      </c>
      <c r="AS21" s="44">
        <v>16</v>
      </c>
      <c r="AT21" s="43">
        <v>1351026.8</v>
      </c>
      <c r="AU21" s="44">
        <v>184</v>
      </c>
      <c r="AV21" s="43">
        <v>29895412.5</v>
      </c>
      <c r="AW21" s="44">
        <v>1047</v>
      </c>
      <c r="AX21" s="43">
        <v>2306959.6</v>
      </c>
      <c r="AY21" s="44">
        <v>153</v>
      </c>
      <c r="AZ21" s="43">
        <v>541061.5</v>
      </c>
      <c r="BA21" s="44">
        <v>258</v>
      </c>
      <c r="BB21" s="43">
        <v>33000</v>
      </c>
      <c r="BC21" s="44">
        <v>12</v>
      </c>
      <c r="BD21" s="43">
        <v>226531</v>
      </c>
      <c r="BE21" s="44">
        <v>760</v>
      </c>
      <c r="BF21" s="43">
        <v>8692320.9000000004</v>
      </c>
      <c r="BG21" s="44">
        <v>1688</v>
      </c>
    </row>
  </sheetData>
  <mergeCells count="30">
    <mergeCell ref="D2:E2"/>
    <mergeCell ref="F2:G2"/>
    <mergeCell ref="AB2:AC2"/>
    <mergeCell ref="X2:Y2"/>
    <mergeCell ref="Z2:AA2"/>
    <mergeCell ref="A2:A3"/>
    <mergeCell ref="R2:S2"/>
    <mergeCell ref="T2:U2"/>
    <mergeCell ref="V2:W2"/>
    <mergeCell ref="J2:K2"/>
    <mergeCell ref="L2:M2"/>
    <mergeCell ref="P2:Q2"/>
    <mergeCell ref="H2:I2"/>
    <mergeCell ref="N2:O2"/>
    <mergeCell ref="B2:C2"/>
    <mergeCell ref="AP2:AQ2"/>
    <mergeCell ref="AD2:AE2"/>
    <mergeCell ref="AF2:AG2"/>
    <mergeCell ref="AH2:AI2"/>
    <mergeCell ref="AN2:AO2"/>
    <mergeCell ref="AJ2:AK2"/>
    <mergeCell ref="AL2:AM2"/>
    <mergeCell ref="BF2:BG2"/>
    <mergeCell ref="AR2:AS2"/>
    <mergeCell ref="AT2:AU2"/>
    <mergeCell ref="AV2:AW2"/>
    <mergeCell ref="AX2:AY2"/>
    <mergeCell ref="AZ2:BA2"/>
    <mergeCell ref="BB2:BC2"/>
    <mergeCell ref="BD2:BE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B28" sqref="B28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2" customWidth="1"/>
    <col min="4" max="4" width="20" style="9" customWidth="1"/>
    <col min="5" max="5" width="15.5546875" style="12" customWidth="1"/>
    <col min="6" max="6" width="20" style="9" customWidth="1"/>
    <col min="7" max="7" width="15.5546875" style="12" customWidth="1"/>
    <col min="8" max="8" width="15.77734375" style="9" bestFit="1" customWidth="1"/>
    <col min="9" max="9" width="11.109375" style="12" bestFit="1" customWidth="1"/>
    <col min="10" max="10" width="18.5546875" style="9" customWidth="1"/>
    <col min="11" max="11" width="14.77734375" style="12" customWidth="1"/>
    <col min="12" max="12" width="19" style="9" bestFit="1" customWidth="1"/>
    <col min="13" max="13" width="16.21875" style="12" customWidth="1"/>
    <col min="14" max="14" width="16.88671875" style="9" customWidth="1"/>
    <col min="15" max="15" width="13.33203125" style="12" customWidth="1"/>
    <col min="16" max="16" width="17.77734375" style="9" customWidth="1"/>
    <col min="17" max="17" width="15.6640625" style="12" customWidth="1"/>
    <col min="18" max="18" width="18.33203125" style="9" customWidth="1"/>
    <col min="19" max="19" width="15.44140625" style="12" customWidth="1"/>
    <col min="20" max="20" width="17.6640625" style="9" customWidth="1"/>
    <col min="21" max="21" width="16.6640625" style="12" customWidth="1"/>
    <col min="22" max="22" width="18.44140625" style="9" customWidth="1"/>
    <col min="23" max="23" width="15.33203125" style="12" customWidth="1"/>
    <col min="24" max="24" width="17.77734375" style="9" customWidth="1"/>
    <col min="25" max="25" width="15.21875" style="12" customWidth="1"/>
    <col min="26" max="26" width="17.44140625" style="9" customWidth="1"/>
    <col min="27" max="27" width="15.6640625" style="12" customWidth="1"/>
    <col min="28" max="28" width="17.6640625" style="9" customWidth="1"/>
    <col min="29" max="29" width="15.6640625" style="12" customWidth="1"/>
    <col min="30" max="30" width="19.77734375" style="9" customWidth="1"/>
    <col min="31" max="31" width="15.5546875" style="12" customWidth="1"/>
    <col min="32" max="32" width="17.77734375" style="9" customWidth="1"/>
    <col min="33" max="33" width="14.77734375" style="12" customWidth="1"/>
    <col min="34" max="34" width="17.109375" style="9" customWidth="1"/>
    <col min="35" max="35" width="14.88671875" style="12" customWidth="1"/>
    <col min="36" max="36" width="18" style="9" customWidth="1"/>
    <col min="37" max="37" width="15.6640625" style="12" customWidth="1"/>
    <col min="38" max="38" width="18.109375" style="9" customWidth="1"/>
    <col min="39" max="39" width="15.109375" style="12" customWidth="1"/>
    <col min="40" max="40" width="19.5546875" style="9" customWidth="1"/>
    <col min="41" max="41" width="14.44140625" style="12" customWidth="1"/>
    <col min="42" max="42" width="13.6640625" style="9" bestFit="1" customWidth="1"/>
    <col min="43" max="43" width="10.88671875" style="12" customWidth="1"/>
    <col min="44" max="44" width="14.6640625" style="9" customWidth="1"/>
    <col min="45" max="45" width="12.77734375" style="12" customWidth="1"/>
    <col min="46" max="46" width="15.109375" style="9" customWidth="1"/>
    <col min="47" max="47" width="13.109375" style="12" customWidth="1"/>
    <col min="48" max="48" width="16.33203125" style="9" customWidth="1"/>
    <col min="49" max="49" width="13.33203125" style="12" customWidth="1"/>
    <col min="50" max="50" width="13.6640625" style="9" bestFit="1" customWidth="1"/>
    <col min="51" max="51" width="12" style="12" customWidth="1"/>
    <col min="52" max="52" width="18.6640625" style="9" customWidth="1"/>
    <col min="53" max="53" width="14.21875" style="12" customWidth="1"/>
    <col min="54" max="54" width="12.5546875" style="9" customWidth="1"/>
    <col min="55" max="55" width="12.77734375" style="12" customWidth="1"/>
    <col min="56" max="56" width="18.5546875" style="9" customWidth="1"/>
    <col min="57" max="57" width="13.33203125" style="12" customWidth="1"/>
    <col min="58" max="58" width="18.5546875" style="9" customWidth="1"/>
    <col min="59" max="59" width="15.88671875" style="12" customWidth="1"/>
  </cols>
  <sheetData>
    <row r="1" spans="1:59" s="6" customFormat="1" ht="42" customHeight="1" x14ac:dyDescent="0.2">
      <c r="B1" s="35" t="s">
        <v>61</v>
      </c>
      <c r="C1" s="19"/>
      <c r="D1" s="21"/>
      <c r="E1" s="19"/>
      <c r="F1" s="21"/>
      <c r="G1" s="13"/>
      <c r="H1" s="78"/>
      <c r="I1" s="13"/>
      <c r="J1" s="10"/>
      <c r="K1" s="13"/>
      <c r="L1" s="10"/>
      <c r="M1" s="13"/>
      <c r="N1" s="10"/>
      <c r="O1" s="13"/>
      <c r="P1" s="10"/>
      <c r="Q1" s="13"/>
      <c r="R1" s="10"/>
      <c r="S1" s="13"/>
      <c r="T1" s="10"/>
      <c r="U1" s="13"/>
      <c r="V1" s="10"/>
      <c r="W1" s="13"/>
      <c r="X1" s="10"/>
      <c r="Y1" s="13"/>
      <c r="Z1" s="10"/>
      <c r="AA1" s="13"/>
      <c r="AB1" s="10"/>
      <c r="AC1" s="13"/>
      <c r="AD1" s="10"/>
      <c r="AE1" s="13"/>
      <c r="AF1" s="10"/>
      <c r="AG1" s="13"/>
      <c r="AH1" s="10"/>
      <c r="AI1" s="13"/>
      <c r="AJ1" s="10"/>
      <c r="AK1" s="13"/>
      <c r="AL1" s="10"/>
      <c r="AM1" s="13"/>
      <c r="AN1" s="10"/>
      <c r="AO1" s="13"/>
      <c r="AP1" s="10"/>
      <c r="AQ1" s="13"/>
      <c r="AR1" s="10"/>
      <c r="AS1" s="13"/>
      <c r="AT1" s="10"/>
      <c r="AU1" s="13"/>
      <c r="AV1" s="10"/>
      <c r="AW1" s="13"/>
      <c r="AX1" s="10"/>
      <c r="AY1" s="13"/>
      <c r="AZ1" s="10"/>
      <c r="BA1" s="13"/>
      <c r="BB1" s="10"/>
      <c r="BC1" s="13"/>
      <c r="BD1" s="10"/>
      <c r="BE1" s="13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1" t="s">
        <v>37</v>
      </c>
      <c r="D3" s="8" t="s">
        <v>4</v>
      </c>
      <c r="E3" s="11" t="s">
        <v>37</v>
      </c>
      <c r="F3" s="8" t="s">
        <v>4</v>
      </c>
      <c r="G3" s="11" t="s">
        <v>37</v>
      </c>
      <c r="H3" s="8" t="s">
        <v>4</v>
      </c>
      <c r="I3" s="11" t="s">
        <v>37</v>
      </c>
      <c r="J3" s="8" t="s">
        <v>4</v>
      </c>
      <c r="K3" s="11" t="s">
        <v>37</v>
      </c>
      <c r="L3" s="8" t="s">
        <v>4</v>
      </c>
      <c r="M3" s="11" t="s">
        <v>37</v>
      </c>
      <c r="N3" s="8" t="s">
        <v>4</v>
      </c>
      <c r="O3" s="11" t="s">
        <v>37</v>
      </c>
      <c r="P3" s="8" t="s">
        <v>4</v>
      </c>
      <c r="Q3" s="11" t="s">
        <v>37</v>
      </c>
      <c r="R3" s="8" t="s">
        <v>4</v>
      </c>
      <c r="S3" s="11" t="s">
        <v>37</v>
      </c>
      <c r="T3" s="8" t="s">
        <v>4</v>
      </c>
      <c r="U3" s="11" t="s">
        <v>37</v>
      </c>
      <c r="V3" s="8" t="s">
        <v>4</v>
      </c>
      <c r="W3" s="11" t="s">
        <v>37</v>
      </c>
      <c r="X3" s="8" t="s">
        <v>4</v>
      </c>
      <c r="Y3" s="11" t="s">
        <v>37</v>
      </c>
      <c r="Z3" s="8" t="s">
        <v>4</v>
      </c>
      <c r="AA3" s="11" t="s">
        <v>37</v>
      </c>
      <c r="AB3" s="8" t="s">
        <v>4</v>
      </c>
      <c r="AC3" s="11" t="s">
        <v>37</v>
      </c>
      <c r="AD3" s="8" t="s">
        <v>4</v>
      </c>
      <c r="AE3" s="11" t="s">
        <v>37</v>
      </c>
      <c r="AF3" s="8" t="s">
        <v>4</v>
      </c>
      <c r="AG3" s="11" t="s">
        <v>37</v>
      </c>
      <c r="AH3" s="8" t="s">
        <v>4</v>
      </c>
      <c r="AI3" s="11" t="s">
        <v>37</v>
      </c>
      <c r="AJ3" s="8" t="s">
        <v>4</v>
      </c>
      <c r="AK3" s="11" t="s">
        <v>37</v>
      </c>
      <c r="AL3" s="8" t="s">
        <v>4</v>
      </c>
      <c r="AM3" s="11" t="s">
        <v>37</v>
      </c>
      <c r="AN3" s="8" t="s">
        <v>4</v>
      </c>
      <c r="AO3" s="11" t="s">
        <v>37</v>
      </c>
      <c r="AP3" s="8" t="s">
        <v>4</v>
      </c>
      <c r="AQ3" s="11" t="s">
        <v>37</v>
      </c>
      <c r="AR3" s="8" t="s">
        <v>4</v>
      </c>
      <c r="AS3" s="11" t="s">
        <v>37</v>
      </c>
      <c r="AT3" s="8" t="s">
        <v>4</v>
      </c>
      <c r="AU3" s="11" t="s">
        <v>37</v>
      </c>
      <c r="AV3" s="8" t="s">
        <v>4</v>
      </c>
      <c r="AW3" s="11" t="s">
        <v>37</v>
      </c>
      <c r="AX3" s="8" t="s">
        <v>4</v>
      </c>
      <c r="AY3" s="11" t="s">
        <v>37</v>
      </c>
      <c r="AZ3" s="8" t="s">
        <v>4</v>
      </c>
      <c r="BA3" s="11" t="s">
        <v>37</v>
      </c>
      <c r="BB3" s="8" t="s">
        <v>4</v>
      </c>
      <c r="BC3" s="11" t="s">
        <v>37</v>
      </c>
      <c r="BD3" s="8" t="s">
        <v>4</v>
      </c>
      <c r="BE3" s="11" t="s">
        <v>37</v>
      </c>
      <c r="BF3" s="8" t="s">
        <v>4</v>
      </c>
      <c r="BG3" s="11" t="s">
        <v>37</v>
      </c>
    </row>
    <row r="4" spans="1:59" s="5" customFormat="1" ht="15" customHeight="1" x14ac:dyDescent="0.15">
      <c r="A4" s="2" t="s">
        <v>47</v>
      </c>
      <c r="B4" s="14">
        <v>6627221728.6999998</v>
      </c>
      <c r="C4" s="16">
        <v>666801</v>
      </c>
      <c r="D4" s="14">
        <v>192500360.59999996</v>
      </c>
      <c r="E4" s="16">
        <v>132710</v>
      </c>
      <c r="F4" s="14">
        <v>207517435.90000001</v>
      </c>
      <c r="G4" s="16">
        <v>141029</v>
      </c>
      <c r="H4" s="14">
        <v>3421273.4</v>
      </c>
      <c r="I4" s="16">
        <v>1061</v>
      </c>
      <c r="J4" s="14">
        <v>8038221.7000000002</v>
      </c>
      <c r="K4" s="16">
        <v>1258</v>
      </c>
      <c r="L4" s="14">
        <v>6137487839.499999</v>
      </c>
      <c r="M4" s="16">
        <v>267185</v>
      </c>
      <c r="N4" s="14">
        <v>0</v>
      </c>
      <c r="O4" s="16">
        <v>0</v>
      </c>
      <c r="P4" s="14">
        <v>663708</v>
      </c>
      <c r="Q4" s="16">
        <v>66</v>
      </c>
      <c r="R4" s="14">
        <v>38156509.399999999</v>
      </c>
      <c r="S4" s="16">
        <v>68134</v>
      </c>
      <c r="T4" s="14">
        <v>1709045.9</v>
      </c>
      <c r="U4" s="16">
        <v>1135</v>
      </c>
      <c r="V4" s="14">
        <v>40203.1</v>
      </c>
      <c r="W4" s="16">
        <v>59</v>
      </c>
      <c r="X4" s="14">
        <v>299807.40000000002</v>
      </c>
      <c r="Y4" s="16">
        <v>346</v>
      </c>
      <c r="Z4" s="14">
        <v>40795.4</v>
      </c>
      <c r="AA4" s="16">
        <v>38</v>
      </c>
      <c r="AB4" s="14">
        <v>711114</v>
      </c>
      <c r="AC4" s="16">
        <v>802</v>
      </c>
      <c r="AD4" s="14">
        <v>4801973.3</v>
      </c>
      <c r="AE4" s="16">
        <v>23725</v>
      </c>
      <c r="AF4" s="14">
        <v>38061</v>
      </c>
      <c r="AG4" s="16">
        <v>52</v>
      </c>
      <c r="AH4" s="14">
        <v>97141.5</v>
      </c>
      <c r="AI4" s="16">
        <v>271</v>
      </c>
      <c r="AJ4" s="14">
        <v>1113606.5</v>
      </c>
      <c r="AK4" s="16">
        <v>1941</v>
      </c>
      <c r="AL4" s="14">
        <v>485621.00000000006</v>
      </c>
      <c r="AM4" s="16">
        <v>1691</v>
      </c>
      <c r="AN4" s="14">
        <v>2207214.2999999998</v>
      </c>
      <c r="AO4" s="16">
        <v>1641</v>
      </c>
      <c r="AP4" s="14">
        <v>59710</v>
      </c>
      <c r="AQ4" s="16">
        <v>29</v>
      </c>
      <c r="AR4" s="14">
        <v>36653</v>
      </c>
      <c r="AS4" s="16">
        <v>38</v>
      </c>
      <c r="AT4" s="14">
        <v>34323.599999999999</v>
      </c>
      <c r="AU4" s="16">
        <v>29</v>
      </c>
      <c r="AV4" s="14">
        <v>1126916.6000000001</v>
      </c>
      <c r="AW4" s="16">
        <v>171</v>
      </c>
      <c r="AX4" s="14">
        <v>156223</v>
      </c>
      <c r="AY4" s="16">
        <v>57</v>
      </c>
      <c r="AZ4" s="14">
        <v>2546997.9</v>
      </c>
      <c r="BA4" s="16">
        <v>3804</v>
      </c>
      <c r="BB4" s="14">
        <v>230616.6</v>
      </c>
      <c r="BC4" s="16">
        <v>122</v>
      </c>
      <c r="BD4" s="14">
        <v>17091224.100000001</v>
      </c>
      <c r="BE4" s="16">
        <v>15925</v>
      </c>
      <c r="BF4" s="14">
        <v>6609132</v>
      </c>
      <c r="BG4" s="16">
        <v>3482</v>
      </c>
    </row>
    <row r="5" spans="1:59" s="45" customFormat="1" ht="15" customHeight="1" x14ac:dyDescent="0.15">
      <c r="A5" s="123" t="s">
        <v>310</v>
      </c>
      <c r="B5" s="43">
        <v>5521570.5999999996</v>
      </c>
      <c r="C5" s="44">
        <v>1303</v>
      </c>
      <c r="D5" s="43">
        <v>70393</v>
      </c>
      <c r="E5" s="44">
        <v>102</v>
      </c>
      <c r="F5" s="43">
        <v>58963</v>
      </c>
      <c r="G5" s="44">
        <v>53</v>
      </c>
      <c r="H5" s="43">
        <v>0</v>
      </c>
      <c r="I5" s="44">
        <v>0</v>
      </c>
      <c r="J5" s="43">
        <v>0</v>
      </c>
      <c r="K5" s="44">
        <v>0</v>
      </c>
      <c r="L5" s="43">
        <v>5078508</v>
      </c>
      <c r="M5" s="44">
        <v>324</v>
      </c>
      <c r="N5" s="43">
        <v>0</v>
      </c>
      <c r="O5" s="44">
        <v>0</v>
      </c>
      <c r="P5" s="43">
        <v>0</v>
      </c>
      <c r="Q5" s="44">
        <v>0</v>
      </c>
      <c r="R5" s="43">
        <v>247381</v>
      </c>
      <c r="S5" s="44">
        <v>690</v>
      </c>
      <c r="T5" s="43">
        <v>534.20000000000005</v>
      </c>
      <c r="U5" s="44">
        <v>1</v>
      </c>
      <c r="V5" s="43">
        <v>0</v>
      </c>
      <c r="W5" s="44">
        <v>0</v>
      </c>
      <c r="X5" s="43">
        <v>213.8</v>
      </c>
      <c r="Y5" s="44">
        <v>2</v>
      </c>
      <c r="Z5" s="43">
        <v>0</v>
      </c>
      <c r="AA5" s="44">
        <v>0</v>
      </c>
      <c r="AB5" s="43">
        <v>0</v>
      </c>
      <c r="AC5" s="44">
        <v>0</v>
      </c>
      <c r="AD5" s="43">
        <v>19611.7</v>
      </c>
      <c r="AE5" s="44">
        <v>112</v>
      </c>
      <c r="AF5" s="43">
        <v>0</v>
      </c>
      <c r="AG5" s="44">
        <v>0</v>
      </c>
      <c r="AH5" s="43">
        <v>0</v>
      </c>
      <c r="AI5" s="44">
        <v>0</v>
      </c>
      <c r="AJ5" s="43">
        <v>0</v>
      </c>
      <c r="AK5" s="44">
        <v>0</v>
      </c>
      <c r="AL5" s="43">
        <v>27</v>
      </c>
      <c r="AM5" s="44">
        <v>1</v>
      </c>
      <c r="AN5" s="43">
        <v>0</v>
      </c>
      <c r="AO5" s="44">
        <v>0</v>
      </c>
      <c r="AP5" s="43">
        <v>0</v>
      </c>
      <c r="AQ5" s="44">
        <v>0</v>
      </c>
      <c r="AR5" s="43">
        <v>0</v>
      </c>
      <c r="AS5" s="44">
        <v>0</v>
      </c>
      <c r="AT5" s="43">
        <v>16892</v>
      </c>
      <c r="AU5" s="44">
        <v>6</v>
      </c>
      <c r="AV5" s="43">
        <v>4048</v>
      </c>
      <c r="AW5" s="44">
        <v>1</v>
      </c>
      <c r="AX5" s="43">
        <v>0</v>
      </c>
      <c r="AY5" s="44">
        <v>0</v>
      </c>
      <c r="AZ5" s="43">
        <v>12912.9</v>
      </c>
      <c r="BA5" s="44">
        <v>5</v>
      </c>
      <c r="BB5" s="43">
        <v>1086</v>
      </c>
      <c r="BC5" s="44">
        <v>1</v>
      </c>
      <c r="BD5" s="43">
        <v>7645</v>
      </c>
      <c r="BE5" s="44">
        <v>2</v>
      </c>
      <c r="BF5" s="43">
        <v>3355</v>
      </c>
      <c r="BG5" s="44">
        <v>3</v>
      </c>
    </row>
    <row r="6" spans="1:59" s="46" customFormat="1" ht="15" customHeight="1" x14ac:dyDescent="0.15">
      <c r="A6" s="123" t="s">
        <v>311</v>
      </c>
      <c r="B6" s="43">
        <v>13380466.5</v>
      </c>
      <c r="C6" s="44">
        <v>2804</v>
      </c>
      <c r="D6" s="43">
        <v>146305.70000000001</v>
      </c>
      <c r="E6" s="44">
        <v>195</v>
      </c>
      <c r="F6" s="43">
        <v>923329</v>
      </c>
      <c r="G6" s="44">
        <v>757</v>
      </c>
      <c r="H6" s="43">
        <v>0</v>
      </c>
      <c r="I6" s="44">
        <v>0</v>
      </c>
      <c r="J6" s="43">
        <v>0</v>
      </c>
      <c r="K6" s="44">
        <v>0</v>
      </c>
      <c r="L6" s="43">
        <v>11971276.800000001</v>
      </c>
      <c r="M6" s="44">
        <v>1062</v>
      </c>
      <c r="N6" s="43">
        <v>0</v>
      </c>
      <c r="O6" s="44">
        <v>0</v>
      </c>
      <c r="P6" s="43">
        <v>0</v>
      </c>
      <c r="Q6" s="44">
        <v>0</v>
      </c>
      <c r="R6" s="43">
        <v>182554.5</v>
      </c>
      <c r="S6" s="44">
        <v>469</v>
      </c>
      <c r="T6" s="43">
        <v>4902.6000000000004</v>
      </c>
      <c r="U6" s="44">
        <v>7</v>
      </c>
      <c r="V6" s="43">
        <v>0</v>
      </c>
      <c r="W6" s="44">
        <v>0</v>
      </c>
      <c r="X6" s="43">
        <v>2256</v>
      </c>
      <c r="Y6" s="44">
        <v>5</v>
      </c>
      <c r="Z6" s="43">
        <v>1638</v>
      </c>
      <c r="AA6" s="44">
        <v>1</v>
      </c>
      <c r="AB6" s="43">
        <v>1147</v>
      </c>
      <c r="AC6" s="44">
        <v>1</v>
      </c>
      <c r="AD6" s="43">
        <v>17766</v>
      </c>
      <c r="AE6" s="44">
        <v>155</v>
      </c>
      <c r="AF6" s="43">
        <v>0</v>
      </c>
      <c r="AG6" s="44">
        <v>0</v>
      </c>
      <c r="AH6" s="43">
        <v>0</v>
      </c>
      <c r="AI6" s="44">
        <v>0</v>
      </c>
      <c r="AJ6" s="43">
        <v>630</v>
      </c>
      <c r="AK6" s="44">
        <v>4</v>
      </c>
      <c r="AL6" s="43">
        <v>691</v>
      </c>
      <c r="AM6" s="44">
        <v>10</v>
      </c>
      <c r="AN6" s="43">
        <v>6066</v>
      </c>
      <c r="AO6" s="44">
        <v>8</v>
      </c>
      <c r="AP6" s="43">
        <v>0</v>
      </c>
      <c r="AQ6" s="44">
        <v>0</v>
      </c>
      <c r="AR6" s="43">
        <v>5204</v>
      </c>
      <c r="AS6" s="44">
        <v>4</v>
      </c>
      <c r="AT6" s="43">
        <v>278</v>
      </c>
      <c r="AU6" s="44">
        <v>2</v>
      </c>
      <c r="AV6" s="43">
        <v>13978</v>
      </c>
      <c r="AW6" s="44">
        <v>2</v>
      </c>
      <c r="AX6" s="43">
        <v>0</v>
      </c>
      <c r="AY6" s="44">
        <v>0</v>
      </c>
      <c r="AZ6" s="43">
        <v>34040.199999999997</v>
      </c>
      <c r="BA6" s="44">
        <v>47</v>
      </c>
      <c r="BB6" s="43">
        <v>2302.4</v>
      </c>
      <c r="BC6" s="44">
        <v>3</v>
      </c>
      <c r="BD6" s="43">
        <v>59890.3</v>
      </c>
      <c r="BE6" s="44">
        <v>62</v>
      </c>
      <c r="BF6" s="43">
        <v>6211</v>
      </c>
      <c r="BG6" s="44">
        <v>10</v>
      </c>
    </row>
    <row r="7" spans="1:59" s="45" customFormat="1" ht="15" customHeight="1" x14ac:dyDescent="0.15">
      <c r="A7" s="123" t="s">
        <v>312</v>
      </c>
      <c r="B7" s="43">
        <v>66337319.799999997</v>
      </c>
      <c r="C7" s="44">
        <v>5721</v>
      </c>
      <c r="D7" s="43">
        <v>680960.4</v>
      </c>
      <c r="E7" s="44">
        <v>774</v>
      </c>
      <c r="F7" s="43">
        <v>1258628.3999999999</v>
      </c>
      <c r="G7" s="44">
        <v>1214</v>
      </c>
      <c r="H7" s="43">
        <v>32266</v>
      </c>
      <c r="I7" s="44">
        <v>12</v>
      </c>
      <c r="J7" s="43">
        <v>41407</v>
      </c>
      <c r="K7" s="44">
        <v>3</v>
      </c>
      <c r="L7" s="43">
        <v>63236047.700000003</v>
      </c>
      <c r="M7" s="44">
        <v>2193</v>
      </c>
      <c r="N7" s="43">
        <v>0</v>
      </c>
      <c r="O7" s="44">
        <v>0</v>
      </c>
      <c r="P7" s="43">
        <v>0</v>
      </c>
      <c r="Q7" s="44">
        <v>0</v>
      </c>
      <c r="R7" s="43">
        <v>472100.4</v>
      </c>
      <c r="S7" s="44">
        <v>1000</v>
      </c>
      <c r="T7" s="43">
        <v>31451.8</v>
      </c>
      <c r="U7" s="44">
        <v>22</v>
      </c>
      <c r="V7" s="43">
        <v>0</v>
      </c>
      <c r="W7" s="44">
        <v>0</v>
      </c>
      <c r="X7" s="43">
        <v>1005.6</v>
      </c>
      <c r="Y7" s="44">
        <v>3</v>
      </c>
      <c r="Z7" s="43">
        <v>986</v>
      </c>
      <c r="AA7" s="44">
        <v>1</v>
      </c>
      <c r="AB7" s="43">
        <v>3565</v>
      </c>
      <c r="AC7" s="44">
        <v>6</v>
      </c>
      <c r="AD7" s="43">
        <v>87866.9</v>
      </c>
      <c r="AE7" s="44">
        <v>170</v>
      </c>
      <c r="AF7" s="43">
        <v>0</v>
      </c>
      <c r="AG7" s="44">
        <v>0</v>
      </c>
      <c r="AH7" s="43">
        <v>1028</v>
      </c>
      <c r="AI7" s="44">
        <v>3</v>
      </c>
      <c r="AJ7" s="43">
        <v>4066</v>
      </c>
      <c r="AK7" s="44">
        <v>13</v>
      </c>
      <c r="AL7" s="43">
        <v>6237</v>
      </c>
      <c r="AM7" s="44">
        <v>22</v>
      </c>
      <c r="AN7" s="43">
        <v>18020</v>
      </c>
      <c r="AO7" s="44">
        <v>29</v>
      </c>
      <c r="AP7" s="43">
        <v>0</v>
      </c>
      <c r="AQ7" s="44">
        <v>0</v>
      </c>
      <c r="AR7" s="43">
        <v>18466</v>
      </c>
      <c r="AS7" s="44">
        <v>1</v>
      </c>
      <c r="AT7" s="43">
        <v>0</v>
      </c>
      <c r="AU7" s="44">
        <v>0</v>
      </c>
      <c r="AV7" s="43">
        <v>8243</v>
      </c>
      <c r="AW7" s="44">
        <v>1</v>
      </c>
      <c r="AX7" s="43">
        <v>0</v>
      </c>
      <c r="AY7" s="44">
        <v>0</v>
      </c>
      <c r="AZ7" s="43">
        <v>43950.9</v>
      </c>
      <c r="BA7" s="44">
        <v>48</v>
      </c>
      <c r="BB7" s="43">
        <v>20244</v>
      </c>
      <c r="BC7" s="44">
        <v>7</v>
      </c>
      <c r="BD7" s="43">
        <v>355470.4</v>
      </c>
      <c r="BE7" s="44">
        <v>171</v>
      </c>
      <c r="BF7" s="43">
        <v>15309.3</v>
      </c>
      <c r="BG7" s="44">
        <v>28</v>
      </c>
    </row>
    <row r="8" spans="1:59" s="45" customFormat="1" ht="15" customHeight="1" x14ac:dyDescent="0.15">
      <c r="A8" s="123" t="s">
        <v>313</v>
      </c>
      <c r="B8" s="43">
        <v>9858107</v>
      </c>
      <c r="C8" s="44">
        <v>2259</v>
      </c>
      <c r="D8" s="43">
        <v>332451.40000000002</v>
      </c>
      <c r="E8" s="44">
        <v>301</v>
      </c>
      <c r="F8" s="43">
        <v>603923.6</v>
      </c>
      <c r="G8" s="44">
        <v>338</v>
      </c>
      <c r="H8" s="43">
        <v>0</v>
      </c>
      <c r="I8" s="44">
        <v>0</v>
      </c>
      <c r="J8" s="43">
        <v>4663</v>
      </c>
      <c r="K8" s="44">
        <v>2</v>
      </c>
      <c r="L8" s="43">
        <v>8584802.1999999993</v>
      </c>
      <c r="M8" s="44">
        <v>1058</v>
      </c>
      <c r="N8" s="43">
        <v>0</v>
      </c>
      <c r="O8" s="44">
        <v>0</v>
      </c>
      <c r="P8" s="43">
        <v>0</v>
      </c>
      <c r="Q8" s="44">
        <v>0</v>
      </c>
      <c r="R8" s="43">
        <v>162926.20000000001</v>
      </c>
      <c r="S8" s="44">
        <v>300</v>
      </c>
      <c r="T8" s="43">
        <v>5721.2</v>
      </c>
      <c r="U8" s="44">
        <v>3</v>
      </c>
      <c r="V8" s="43">
        <v>0</v>
      </c>
      <c r="W8" s="44">
        <v>0</v>
      </c>
      <c r="X8" s="43">
        <v>241</v>
      </c>
      <c r="Y8" s="44">
        <v>1</v>
      </c>
      <c r="Z8" s="43">
        <v>0</v>
      </c>
      <c r="AA8" s="44">
        <v>0</v>
      </c>
      <c r="AB8" s="43">
        <v>10202</v>
      </c>
      <c r="AC8" s="44">
        <v>7</v>
      </c>
      <c r="AD8" s="43">
        <v>18888.7</v>
      </c>
      <c r="AE8" s="44">
        <v>112</v>
      </c>
      <c r="AF8" s="43">
        <v>0</v>
      </c>
      <c r="AG8" s="44">
        <v>0</v>
      </c>
      <c r="AH8" s="43">
        <v>0</v>
      </c>
      <c r="AI8" s="44">
        <v>0</v>
      </c>
      <c r="AJ8" s="43">
        <v>0</v>
      </c>
      <c r="AK8" s="44">
        <v>0</v>
      </c>
      <c r="AL8" s="43">
        <v>93</v>
      </c>
      <c r="AM8" s="44">
        <v>2</v>
      </c>
      <c r="AN8" s="43">
        <v>238</v>
      </c>
      <c r="AO8" s="44">
        <v>1</v>
      </c>
      <c r="AP8" s="43">
        <v>0</v>
      </c>
      <c r="AQ8" s="44">
        <v>0</v>
      </c>
      <c r="AR8" s="43">
        <v>0</v>
      </c>
      <c r="AS8" s="44">
        <v>0</v>
      </c>
      <c r="AT8" s="43">
        <v>0</v>
      </c>
      <c r="AU8" s="44">
        <v>0</v>
      </c>
      <c r="AV8" s="43">
        <v>0</v>
      </c>
      <c r="AW8" s="44">
        <v>0</v>
      </c>
      <c r="AX8" s="43">
        <v>0</v>
      </c>
      <c r="AY8" s="44">
        <v>0</v>
      </c>
      <c r="AZ8" s="43">
        <v>14216</v>
      </c>
      <c r="BA8" s="44">
        <v>29</v>
      </c>
      <c r="BB8" s="43">
        <v>2645.7</v>
      </c>
      <c r="BC8" s="44">
        <v>1</v>
      </c>
      <c r="BD8" s="43">
        <v>108937</v>
      </c>
      <c r="BE8" s="44">
        <v>97</v>
      </c>
      <c r="BF8" s="43">
        <v>8158</v>
      </c>
      <c r="BG8" s="44">
        <v>7</v>
      </c>
    </row>
    <row r="9" spans="1:59" s="45" customFormat="1" ht="15" customHeight="1" x14ac:dyDescent="0.15">
      <c r="A9" s="123" t="s">
        <v>314</v>
      </c>
      <c r="B9" s="43">
        <v>45770042.899999999</v>
      </c>
      <c r="C9" s="44">
        <v>7398</v>
      </c>
      <c r="D9" s="43">
        <v>1277170.7</v>
      </c>
      <c r="E9" s="44">
        <v>1227</v>
      </c>
      <c r="F9" s="43">
        <v>2977438.2</v>
      </c>
      <c r="G9" s="44">
        <v>2060</v>
      </c>
      <c r="H9" s="43">
        <v>0</v>
      </c>
      <c r="I9" s="44">
        <v>0</v>
      </c>
      <c r="J9" s="43">
        <v>195322</v>
      </c>
      <c r="K9" s="44">
        <v>10</v>
      </c>
      <c r="L9" s="43">
        <v>40644743.799999997</v>
      </c>
      <c r="M9" s="44">
        <v>2666</v>
      </c>
      <c r="N9" s="43">
        <v>0</v>
      </c>
      <c r="O9" s="44">
        <v>0</v>
      </c>
      <c r="P9" s="43">
        <v>0</v>
      </c>
      <c r="Q9" s="44">
        <v>0</v>
      </c>
      <c r="R9" s="43">
        <v>399070.4</v>
      </c>
      <c r="S9" s="44">
        <v>826</v>
      </c>
      <c r="T9" s="43">
        <v>13310.4</v>
      </c>
      <c r="U9" s="44">
        <v>7</v>
      </c>
      <c r="V9" s="43">
        <v>2251</v>
      </c>
      <c r="W9" s="44">
        <v>4</v>
      </c>
      <c r="X9" s="43">
        <v>1321</v>
      </c>
      <c r="Y9" s="44">
        <v>2</v>
      </c>
      <c r="Z9" s="43">
        <v>0</v>
      </c>
      <c r="AA9" s="44">
        <v>0</v>
      </c>
      <c r="AB9" s="43">
        <v>5194</v>
      </c>
      <c r="AC9" s="44">
        <v>7</v>
      </c>
      <c r="AD9" s="43">
        <v>45058.1</v>
      </c>
      <c r="AE9" s="44">
        <v>390</v>
      </c>
      <c r="AF9" s="43">
        <v>17</v>
      </c>
      <c r="AG9" s="44">
        <v>1</v>
      </c>
      <c r="AH9" s="43">
        <v>2308</v>
      </c>
      <c r="AI9" s="44">
        <v>5</v>
      </c>
      <c r="AJ9" s="43">
        <v>6207</v>
      </c>
      <c r="AK9" s="44">
        <v>9</v>
      </c>
      <c r="AL9" s="43">
        <v>15906</v>
      </c>
      <c r="AM9" s="44">
        <v>45</v>
      </c>
      <c r="AN9" s="43">
        <v>29384.799999999999</v>
      </c>
      <c r="AO9" s="44">
        <v>22</v>
      </c>
      <c r="AP9" s="43">
        <v>0</v>
      </c>
      <c r="AQ9" s="44">
        <v>0</v>
      </c>
      <c r="AR9" s="43">
        <v>0</v>
      </c>
      <c r="AS9" s="44">
        <v>0</v>
      </c>
      <c r="AT9" s="43">
        <v>0</v>
      </c>
      <c r="AU9" s="44">
        <v>0</v>
      </c>
      <c r="AV9" s="43">
        <v>0</v>
      </c>
      <c r="AW9" s="44">
        <v>0</v>
      </c>
      <c r="AX9" s="43">
        <v>0</v>
      </c>
      <c r="AY9" s="44">
        <v>0</v>
      </c>
      <c r="AZ9" s="43">
        <v>22273.3</v>
      </c>
      <c r="BA9" s="44">
        <v>26</v>
      </c>
      <c r="BB9" s="43">
        <v>0</v>
      </c>
      <c r="BC9" s="44">
        <v>0</v>
      </c>
      <c r="BD9" s="43">
        <v>79152.7</v>
      </c>
      <c r="BE9" s="44">
        <v>51</v>
      </c>
      <c r="BF9" s="43">
        <v>53914.5</v>
      </c>
      <c r="BG9" s="44">
        <v>40</v>
      </c>
    </row>
    <row r="10" spans="1:59" s="45" customFormat="1" ht="15" customHeight="1" x14ac:dyDescent="0.15">
      <c r="A10" s="123" t="s">
        <v>315</v>
      </c>
      <c r="B10" s="43">
        <v>66460430.700000003</v>
      </c>
      <c r="C10" s="44">
        <v>6633</v>
      </c>
      <c r="D10" s="43">
        <v>1614089.3</v>
      </c>
      <c r="E10" s="44">
        <v>1570</v>
      </c>
      <c r="F10" s="43">
        <v>1701316.4</v>
      </c>
      <c r="G10" s="44">
        <v>1287</v>
      </c>
      <c r="H10" s="43">
        <v>18806</v>
      </c>
      <c r="I10" s="44">
        <v>11</v>
      </c>
      <c r="J10" s="43">
        <v>29050</v>
      </c>
      <c r="K10" s="44">
        <v>2</v>
      </c>
      <c r="L10" s="43">
        <v>62201205.700000003</v>
      </c>
      <c r="M10" s="44">
        <v>1985</v>
      </c>
      <c r="N10" s="43">
        <v>0</v>
      </c>
      <c r="O10" s="44">
        <v>0</v>
      </c>
      <c r="P10" s="43">
        <v>0</v>
      </c>
      <c r="Q10" s="44">
        <v>0</v>
      </c>
      <c r="R10" s="43">
        <v>635280.9</v>
      </c>
      <c r="S10" s="44">
        <v>1219</v>
      </c>
      <c r="T10" s="43">
        <v>14551.3</v>
      </c>
      <c r="U10" s="44">
        <v>15</v>
      </c>
      <c r="V10" s="43">
        <v>0</v>
      </c>
      <c r="W10" s="44">
        <v>0</v>
      </c>
      <c r="X10" s="43">
        <v>6501.5</v>
      </c>
      <c r="Y10" s="44">
        <v>4</v>
      </c>
      <c r="Z10" s="43">
        <v>3503.3</v>
      </c>
      <c r="AA10" s="44">
        <v>3</v>
      </c>
      <c r="AB10" s="43">
        <v>6373.7</v>
      </c>
      <c r="AC10" s="44">
        <v>12</v>
      </c>
      <c r="AD10" s="43">
        <v>54804.2</v>
      </c>
      <c r="AE10" s="44">
        <v>340</v>
      </c>
      <c r="AF10" s="43">
        <v>0</v>
      </c>
      <c r="AG10" s="44">
        <v>0</v>
      </c>
      <c r="AH10" s="43">
        <v>91</v>
      </c>
      <c r="AI10" s="44">
        <v>1</v>
      </c>
      <c r="AJ10" s="43">
        <v>39434.9</v>
      </c>
      <c r="AK10" s="44">
        <v>54</v>
      </c>
      <c r="AL10" s="43">
        <v>4440</v>
      </c>
      <c r="AM10" s="44">
        <v>22</v>
      </c>
      <c r="AN10" s="43">
        <v>10531</v>
      </c>
      <c r="AO10" s="44">
        <v>26</v>
      </c>
      <c r="AP10" s="43">
        <v>0</v>
      </c>
      <c r="AQ10" s="44">
        <v>0</v>
      </c>
      <c r="AR10" s="43">
        <v>128</v>
      </c>
      <c r="AS10" s="44">
        <v>1</v>
      </c>
      <c r="AT10" s="43">
        <v>0</v>
      </c>
      <c r="AU10" s="44">
        <v>0</v>
      </c>
      <c r="AV10" s="43">
        <v>7718</v>
      </c>
      <c r="AW10" s="44">
        <v>2</v>
      </c>
      <c r="AX10" s="43">
        <v>0</v>
      </c>
      <c r="AY10" s="44">
        <v>0</v>
      </c>
      <c r="AZ10" s="43">
        <v>26388.5</v>
      </c>
      <c r="BA10" s="44">
        <v>30</v>
      </c>
      <c r="BB10" s="43">
        <v>28917</v>
      </c>
      <c r="BC10" s="44">
        <v>2</v>
      </c>
      <c r="BD10" s="43">
        <v>39074.199999999997</v>
      </c>
      <c r="BE10" s="44">
        <v>30</v>
      </c>
      <c r="BF10" s="43">
        <v>18225.8</v>
      </c>
      <c r="BG10" s="44">
        <v>17</v>
      </c>
    </row>
    <row r="11" spans="1:59" s="45" customFormat="1" ht="15" customHeight="1" x14ac:dyDescent="0.15">
      <c r="A11" s="123" t="s">
        <v>316</v>
      </c>
      <c r="B11" s="43">
        <v>60739482.899999999</v>
      </c>
      <c r="C11" s="44">
        <v>6071</v>
      </c>
      <c r="D11" s="43">
        <v>453940.9</v>
      </c>
      <c r="E11" s="44">
        <v>425</v>
      </c>
      <c r="F11" s="43">
        <v>1285404.1000000001</v>
      </c>
      <c r="G11" s="44">
        <v>1079</v>
      </c>
      <c r="H11" s="43">
        <v>56761</v>
      </c>
      <c r="I11" s="44">
        <v>13</v>
      </c>
      <c r="J11" s="43">
        <v>78614</v>
      </c>
      <c r="K11" s="44">
        <v>5</v>
      </c>
      <c r="L11" s="43">
        <v>58088176.399999999</v>
      </c>
      <c r="M11" s="44">
        <v>3263</v>
      </c>
      <c r="N11" s="43">
        <v>0</v>
      </c>
      <c r="O11" s="44">
        <v>0</v>
      </c>
      <c r="P11" s="43">
        <v>0</v>
      </c>
      <c r="Q11" s="44">
        <v>0</v>
      </c>
      <c r="R11" s="43">
        <v>317699</v>
      </c>
      <c r="S11" s="44">
        <v>697</v>
      </c>
      <c r="T11" s="43">
        <v>5073</v>
      </c>
      <c r="U11" s="44">
        <v>3</v>
      </c>
      <c r="V11" s="43">
        <v>0</v>
      </c>
      <c r="W11" s="44">
        <v>0</v>
      </c>
      <c r="X11" s="43">
        <v>1328.1</v>
      </c>
      <c r="Y11" s="44">
        <v>4</v>
      </c>
      <c r="Z11" s="43">
        <v>0</v>
      </c>
      <c r="AA11" s="44">
        <v>0</v>
      </c>
      <c r="AB11" s="43">
        <v>9854.6</v>
      </c>
      <c r="AC11" s="44">
        <v>11</v>
      </c>
      <c r="AD11" s="43">
        <v>27858.7</v>
      </c>
      <c r="AE11" s="44">
        <v>187</v>
      </c>
      <c r="AF11" s="43">
        <v>0</v>
      </c>
      <c r="AG11" s="44">
        <v>0</v>
      </c>
      <c r="AH11" s="43">
        <v>43</v>
      </c>
      <c r="AI11" s="44">
        <v>1</v>
      </c>
      <c r="AJ11" s="43">
        <v>10671.8</v>
      </c>
      <c r="AK11" s="44">
        <v>25</v>
      </c>
      <c r="AL11" s="43">
        <v>1747</v>
      </c>
      <c r="AM11" s="44">
        <v>7</v>
      </c>
      <c r="AN11" s="43">
        <v>27072</v>
      </c>
      <c r="AO11" s="44">
        <v>40</v>
      </c>
      <c r="AP11" s="43">
        <v>0</v>
      </c>
      <c r="AQ11" s="44">
        <v>0</v>
      </c>
      <c r="AR11" s="43">
        <v>434</v>
      </c>
      <c r="AS11" s="44">
        <v>1</v>
      </c>
      <c r="AT11" s="43">
        <v>0</v>
      </c>
      <c r="AU11" s="44">
        <v>0</v>
      </c>
      <c r="AV11" s="43">
        <v>3100</v>
      </c>
      <c r="AW11" s="44">
        <v>3</v>
      </c>
      <c r="AX11" s="43">
        <v>0</v>
      </c>
      <c r="AY11" s="44">
        <v>0</v>
      </c>
      <c r="AZ11" s="43">
        <v>31865.599999999999</v>
      </c>
      <c r="BA11" s="44">
        <v>64</v>
      </c>
      <c r="BB11" s="43">
        <v>0</v>
      </c>
      <c r="BC11" s="44">
        <v>0</v>
      </c>
      <c r="BD11" s="43">
        <v>337573.7</v>
      </c>
      <c r="BE11" s="44">
        <v>236</v>
      </c>
      <c r="BF11" s="43">
        <v>2266</v>
      </c>
      <c r="BG11" s="44">
        <v>7</v>
      </c>
    </row>
    <row r="12" spans="1:59" s="45" customFormat="1" ht="15" customHeight="1" x14ac:dyDescent="0.15">
      <c r="A12" s="123" t="s">
        <v>308</v>
      </c>
      <c r="B12" s="43">
        <v>54284973.100000001</v>
      </c>
      <c r="C12" s="44">
        <v>6440</v>
      </c>
      <c r="D12" s="43">
        <v>2135482.7000000002</v>
      </c>
      <c r="E12" s="44">
        <v>1658</v>
      </c>
      <c r="F12" s="43">
        <v>2373438.7999999998</v>
      </c>
      <c r="G12" s="44">
        <v>1388</v>
      </c>
      <c r="H12" s="43">
        <v>244596.4</v>
      </c>
      <c r="I12" s="44">
        <v>114</v>
      </c>
      <c r="J12" s="43">
        <v>18839</v>
      </c>
      <c r="K12" s="44">
        <v>13</v>
      </c>
      <c r="L12" s="43">
        <v>48744557.200000003</v>
      </c>
      <c r="M12" s="44">
        <v>2157</v>
      </c>
      <c r="N12" s="43">
        <v>0</v>
      </c>
      <c r="O12" s="44">
        <v>0</v>
      </c>
      <c r="P12" s="43">
        <v>0</v>
      </c>
      <c r="Q12" s="44">
        <v>0</v>
      </c>
      <c r="R12" s="43">
        <v>500059.6</v>
      </c>
      <c r="S12" s="44">
        <v>740</v>
      </c>
      <c r="T12" s="43">
        <v>63034.9</v>
      </c>
      <c r="U12" s="44">
        <v>21</v>
      </c>
      <c r="V12" s="43">
        <v>349</v>
      </c>
      <c r="W12" s="44">
        <v>1</v>
      </c>
      <c r="X12" s="43">
        <v>1097</v>
      </c>
      <c r="Y12" s="44">
        <v>4</v>
      </c>
      <c r="Z12" s="43">
        <v>0</v>
      </c>
      <c r="AA12" s="44">
        <v>0</v>
      </c>
      <c r="AB12" s="43">
        <v>1744</v>
      </c>
      <c r="AC12" s="44">
        <v>7</v>
      </c>
      <c r="AD12" s="43">
        <v>17755</v>
      </c>
      <c r="AE12" s="44">
        <v>114</v>
      </c>
      <c r="AF12" s="43">
        <v>55</v>
      </c>
      <c r="AG12" s="44">
        <v>1</v>
      </c>
      <c r="AH12" s="43">
        <v>483</v>
      </c>
      <c r="AI12" s="44">
        <v>3</v>
      </c>
      <c r="AJ12" s="43">
        <v>4466</v>
      </c>
      <c r="AK12" s="44">
        <v>9</v>
      </c>
      <c r="AL12" s="43">
        <v>7780</v>
      </c>
      <c r="AM12" s="44">
        <v>25</v>
      </c>
      <c r="AN12" s="43">
        <v>3767</v>
      </c>
      <c r="AO12" s="44">
        <v>10</v>
      </c>
      <c r="AP12" s="43">
        <v>0</v>
      </c>
      <c r="AQ12" s="44">
        <v>0</v>
      </c>
      <c r="AR12" s="43">
        <v>0</v>
      </c>
      <c r="AS12" s="44">
        <v>0</v>
      </c>
      <c r="AT12" s="43">
        <v>0</v>
      </c>
      <c r="AU12" s="44">
        <v>0</v>
      </c>
      <c r="AV12" s="43">
        <v>7900</v>
      </c>
      <c r="AW12" s="44">
        <v>2</v>
      </c>
      <c r="AX12" s="43">
        <v>0</v>
      </c>
      <c r="AY12" s="44">
        <v>0</v>
      </c>
      <c r="AZ12" s="43">
        <v>31930.5</v>
      </c>
      <c r="BA12" s="44">
        <v>47</v>
      </c>
      <c r="BB12" s="43">
        <v>872</v>
      </c>
      <c r="BC12" s="44">
        <v>3</v>
      </c>
      <c r="BD12" s="43">
        <v>117300</v>
      </c>
      <c r="BE12" s="44">
        <v>109</v>
      </c>
      <c r="BF12" s="43">
        <v>9466</v>
      </c>
      <c r="BG12" s="44">
        <v>14</v>
      </c>
    </row>
    <row r="13" spans="1:59" s="45" customFormat="1" ht="15" customHeight="1" x14ac:dyDescent="0.15">
      <c r="A13" s="123" t="s">
        <v>317</v>
      </c>
      <c r="B13" s="55">
        <v>773417192.29999995</v>
      </c>
      <c r="C13" s="44">
        <v>88167</v>
      </c>
      <c r="D13" s="55">
        <v>29211920.800000001</v>
      </c>
      <c r="E13" s="44">
        <v>18118</v>
      </c>
      <c r="F13" s="55">
        <v>26488774.899999999</v>
      </c>
      <c r="G13" s="44">
        <v>16226</v>
      </c>
      <c r="H13" s="55">
        <v>169333</v>
      </c>
      <c r="I13" s="44">
        <v>56</v>
      </c>
      <c r="J13" s="55">
        <v>613176</v>
      </c>
      <c r="K13" s="44">
        <v>250</v>
      </c>
      <c r="L13" s="55">
        <v>700124538.20000005</v>
      </c>
      <c r="M13" s="44">
        <v>30524</v>
      </c>
      <c r="N13" s="44">
        <v>0</v>
      </c>
      <c r="O13" s="44">
        <v>0</v>
      </c>
      <c r="P13" s="44">
        <v>0</v>
      </c>
      <c r="Q13" s="44">
        <v>0</v>
      </c>
      <c r="R13" s="55">
        <v>6702010.2999999998</v>
      </c>
      <c r="S13" s="44">
        <v>10547</v>
      </c>
      <c r="T13" s="55">
        <v>1088035</v>
      </c>
      <c r="U13" s="44">
        <v>813</v>
      </c>
      <c r="V13" s="55">
        <v>4796</v>
      </c>
      <c r="W13" s="44">
        <v>8</v>
      </c>
      <c r="X13" s="55">
        <v>115323.6</v>
      </c>
      <c r="Y13" s="44">
        <v>104</v>
      </c>
      <c r="Z13" s="55">
        <v>11542.1</v>
      </c>
      <c r="AA13" s="44">
        <v>7</v>
      </c>
      <c r="AB13" s="55">
        <v>382680.1</v>
      </c>
      <c r="AC13" s="44">
        <v>275</v>
      </c>
      <c r="AD13" s="55">
        <v>1151928.8</v>
      </c>
      <c r="AE13" s="44">
        <v>5671</v>
      </c>
      <c r="AF13" s="55">
        <v>2487</v>
      </c>
      <c r="AG13" s="44">
        <v>8</v>
      </c>
      <c r="AH13" s="55">
        <v>17257</v>
      </c>
      <c r="AI13" s="44">
        <v>43</v>
      </c>
      <c r="AJ13" s="55">
        <v>278394.3</v>
      </c>
      <c r="AK13" s="44">
        <v>406</v>
      </c>
      <c r="AL13" s="55">
        <v>77933.2</v>
      </c>
      <c r="AM13" s="44">
        <v>225</v>
      </c>
      <c r="AN13" s="55">
        <v>133957</v>
      </c>
      <c r="AO13" s="44">
        <v>101</v>
      </c>
      <c r="AP13" s="55">
        <v>18322</v>
      </c>
      <c r="AQ13" s="44">
        <v>8</v>
      </c>
      <c r="AR13" s="55">
        <v>0</v>
      </c>
      <c r="AS13" s="44">
        <v>0</v>
      </c>
      <c r="AT13" s="55">
        <v>1341.5</v>
      </c>
      <c r="AU13" s="44">
        <v>2</v>
      </c>
      <c r="AV13" s="55">
        <v>343753</v>
      </c>
      <c r="AW13" s="44">
        <v>54</v>
      </c>
      <c r="AX13" s="55">
        <v>115804</v>
      </c>
      <c r="AY13" s="44">
        <v>28</v>
      </c>
      <c r="AZ13" s="55">
        <v>595041.19999999995</v>
      </c>
      <c r="BA13" s="44">
        <v>806</v>
      </c>
      <c r="BB13" s="55">
        <v>40908</v>
      </c>
      <c r="BC13" s="44">
        <v>12</v>
      </c>
      <c r="BD13" s="55">
        <v>2741493</v>
      </c>
      <c r="BE13" s="44">
        <v>2459</v>
      </c>
      <c r="BF13" s="55">
        <v>2986442.3</v>
      </c>
      <c r="BG13" s="44">
        <v>1416</v>
      </c>
    </row>
    <row r="14" spans="1:59" ht="15" customHeight="1" x14ac:dyDescent="0.15">
      <c r="A14" s="123" t="s">
        <v>318</v>
      </c>
      <c r="B14" s="75">
        <v>383738305.89999998</v>
      </c>
      <c r="C14" s="76">
        <v>28725</v>
      </c>
      <c r="D14" s="75">
        <v>12155742</v>
      </c>
      <c r="E14" s="76">
        <v>6404</v>
      </c>
      <c r="F14" s="75">
        <v>7248131.2000000002</v>
      </c>
      <c r="G14" s="76">
        <v>4451</v>
      </c>
      <c r="H14" s="75">
        <v>139684</v>
      </c>
      <c r="I14" s="76">
        <v>33</v>
      </c>
      <c r="J14" s="75">
        <v>436181</v>
      </c>
      <c r="K14" s="76">
        <v>75</v>
      </c>
      <c r="L14" s="75">
        <v>360914027.30000001</v>
      </c>
      <c r="M14" s="76">
        <v>12797</v>
      </c>
      <c r="N14" s="75">
        <v>0</v>
      </c>
      <c r="O14" s="76">
        <v>0</v>
      </c>
      <c r="P14" s="75">
        <v>0</v>
      </c>
      <c r="Q14" s="76">
        <v>0</v>
      </c>
      <c r="R14" s="75">
        <v>1405681.9</v>
      </c>
      <c r="S14" s="76">
        <v>3051</v>
      </c>
      <c r="T14" s="75">
        <v>26432</v>
      </c>
      <c r="U14" s="76">
        <v>9</v>
      </c>
      <c r="V14" s="75">
        <v>67</v>
      </c>
      <c r="W14" s="76">
        <v>1</v>
      </c>
      <c r="X14" s="75">
        <v>29309</v>
      </c>
      <c r="Y14" s="76">
        <v>33</v>
      </c>
      <c r="Z14" s="75">
        <v>1680</v>
      </c>
      <c r="AA14" s="76">
        <v>2</v>
      </c>
      <c r="AB14" s="75">
        <v>25450</v>
      </c>
      <c r="AC14" s="76">
        <v>35</v>
      </c>
      <c r="AD14" s="75">
        <v>213163.2</v>
      </c>
      <c r="AE14" s="76">
        <v>734</v>
      </c>
      <c r="AF14" s="75">
        <v>23084</v>
      </c>
      <c r="AG14" s="76">
        <v>12</v>
      </c>
      <c r="AH14" s="75">
        <v>8064</v>
      </c>
      <c r="AI14" s="76">
        <v>29</v>
      </c>
      <c r="AJ14" s="75">
        <v>76467.199999999997</v>
      </c>
      <c r="AK14" s="76">
        <v>103</v>
      </c>
      <c r="AL14" s="75">
        <v>24715</v>
      </c>
      <c r="AM14" s="76">
        <v>67</v>
      </c>
      <c r="AN14" s="75">
        <v>95278</v>
      </c>
      <c r="AO14" s="76">
        <v>57</v>
      </c>
      <c r="AP14" s="75">
        <v>0</v>
      </c>
      <c r="AQ14" s="76">
        <v>0</v>
      </c>
      <c r="AR14" s="75">
        <v>188</v>
      </c>
      <c r="AS14" s="76">
        <v>1</v>
      </c>
      <c r="AT14" s="75">
        <v>0</v>
      </c>
      <c r="AU14" s="76">
        <v>0</v>
      </c>
      <c r="AV14" s="75">
        <v>20658</v>
      </c>
      <c r="AW14" s="76">
        <v>8</v>
      </c>
      <c r="AX14" s="75">
        <v>2755</v>
      </c>
      <c r="AY14" s="76">
        <v>3</v>
      </c>
      <c r="AZ14" s="75">
        <v>113658.3</v>
      </c>
      <c r="BA14" s="76">
        <v>191</v>
      </c>
      <c r="BB14" s="75">
        <v>62483</v>
      </c>
      <c r="BC14" s="76">
        <v>12</v>
      </c>
      <c r="BD14" s="75">
        <v>405842.8</v>
      </c>
      <c r="BE14" s="76">
        <v>449</v>
      </c>
      <c r="BF14" s="75">
        <v>309564</v>
      </c>
      <c r="BG14" s="76">
        <v>168</v>
      </c>
    </row>
    <row r="15" spans="1:59" s="45" customFormat="1" ht="15" customHeight="1" x14ac:dyDescent="0.15">
      <c r="A15" s="123" t="s">
        <v>319</v>
      </c>
      <c r="B15" s="43">
        <v>563108661.89999998</v>
      </c>
      <c r="C15" s="44">
        <v>53483</v>
      </c>
      <c r="D15" s="43">
        <v>22377653.399999999</v>
      </c>
      <c r="E15" s="44">
        <v>15093</v>
      </c>
      <c r="F15" s="43">
        <v>16005472.5</v>
      </c>
      <c r="G15" s="44">
        <v>10531</v>
      </c>
      <c r="H15" s="43">
        <v>430127.6</v>
      </c>
      <c r="I15" s="44">
        <v>120</v>
      </c>
      <c r="J15" s="43">
        <v>737645.6</v>
      </c>
      <c r="K15" s="44">
        <v>119</v>
      </c>
      <c r="L15" s="43">
        <v>517218788.39999998</v>
      </c>
      <c r="M15" s="44">
        <v>18175</v>
      </c>
      <c r="N15" s="43">
        <v>0</v>
      </c>
      <c r="O15" s="44">
        <v>0</v>
      </c>
      <c r="P15" s="43">
        <v>0</v>
      </c>
      <c r="Q15" s="44">
        <v>0</v>
      </c>
      <c r="R15" s="43">
        <v>4058519.8</v>
      </c>
      <c r="S15" s="44">
        <v>6128</v>
      </c>
      <c r="T15" s="43">
        <v>115933</v>
      </c>
      <c r="U15" s="44">
        <v>37</v>
      </c>
      <c r="V15" s="43">
        <v>3029</v>
      </c>
      <c r="W15" s="44">
        <v>2</v>
      </c>
      <c r="X15" s="43">
        <v>30136.9</v>
      </c>
      <c r="Y15" s="44">
        <v>22</v>
      </c>
      <c r="Z15" s="43">
        <v>7329</v>
      </c>
      <c r="AA15" s="44">
        <v>4</v>
      </c>
      <c r="AB15" s="43">
        <v>58136.4</v>
      </c>
      <c r="AC15" s="44">
        <v>104</v>
      </c>
      <c r="AD15" s="43">
        <v>326334.90000000002</v>
      </c>
      <c r="AE15" s="44">
        <v>1383</v>
      </c>
      <c r="AF15" s="43">
        <v>3317</v>
      </c>
      <c r="AG15" s="44">
        <v>6</v>
      </c>
      <c r="AH15" s="43">
        <v>16064</v>
      </c>
      <c r="AI15" s="44">
        <v>15</v>
      </c>
      <c r="AJ15" s="43">
        <v>89166.1</v>
      </c>
      <c r="AK15" s="44">
        <v>138</v>
      </c>
      <c r="AL15" s="43">
        <v>28748.2</v>
      </c>
      <c r="AM15" s="44">
        <v>97</v>
      </c>
      <c r="AN15" s="43">
        <v>43870.1</v>
      </c>
      <c r="AO15" s="44">
        <v>51</v>
      </c>
      <c r="AP15" s="43">
        <v>8172</v>
      </c>
      <c r="AQ15" s="44">
        <v>4</v>
      </c>
      <c r="AR15" s="43">
        <v>130</v>
      </c>
      <c r="AS15" s="44">
        <v>1</v>
      </c>
      <c r="AT15" s="43">
        <v>295</v>
      </c>
      <c r="AU15" s="44">
        <v>1</v>
      </c>
      <c r="AV15" s="43">
        <v>13603</v>
      </c>
      <c r="AW15" s="44">
        <v>5</v>
      </c>
      <c r="AX15" s="43">
        <v>0</v>
      </c>
      <c r="AY15" s="44">
        <v>0</v>
      </c>
      <c r="AZ15" s="43">
        <v>150210.1</v>
      </c>
      <c r="BA15" s="44">
        <v>241</v>
      </c>
      <c r="BB15" s="43">
        <v>8445</v>
      </c>
      <c r="BC15" s="44">
        <v>13</v>
      </c>
      <c r="BD15" s="43">
        <v>1059744.6000000001</v>
      </c>
      <c r="BE15" s="44">
        <v>993</v>
      </c>
      <c r="BF15" s="43">
        <v>317790.3</v>
      </c>
      <c r="BG15" s="44">
        <v>200</v>
      </c>
    </row>
    <row r="16" spans="1:59" s="45" customFormat="1" ht="15" customHeight="1" x14ac:dyDescent="0.15">
      <c r="A16" s="123" t="s">
        <v>320</v>
      </c>
      <c r="B16" s="43">
        <v>696559901.5</v>
      </c>
      <c r="C16" s="44">
        <v>75595</v>
      </c>
      <c r="D16" s="43">
        <v>22628356.399999999</v>
      </c>
      <c r="E16" s="44">
        <v>17414</v>
      </c>
      <c r="F16" s="43">
        <v>27421165.399999999</v>
      </c>
      <c r="G16" s="44">
        <v>16097</v>
      </c>
      <c r="H16" s="43">
        <v>331908</v>
      </c>
      <c r="I16" s="44">
        <v>148</v>
      </c>
      <c r="J16" s="43">
        <v>808093</v>
      </c>
      <c r="K16" s="44">
        <v>137</v>
      </c>
      <c r="L16" s="43">
        <v>634962512.39999998</v>
      </c>
      <c r="M16" s="44">
        <v>27779</v>
      </c>
      <c r="N16" s="43">
        <v>0</v>
      </c>
      <c r="O16" s="44">
        <v>0</v>
      </c>
      <c r="P16" s="43">
        <v>627463</v>
      </c>
      <c r="Q16" s="44">
        <v>60</v>
      </c>
      <c r="R16" s="43">
        <v>5656075.2000000002</v>
      </c>
      <c r="S16" s="44">
        <v>9072</v>
      </c>
      <c r="T16" s="43">
        <v>113965</v>
      </c>
      <c r="U16" s="44">
        <v>44</v>
      </c>
      <c r="V16" s="43">
        <v>618.1</v>
      </c>
      <c r="W16" s="44">
        <v>2</v>
      </c>
      <c r="X16" s="43">
        <v>26993.200000000001</v>
      </c>
      <c r="Y16" s="44">
        <v>36</v>
      </c>
      <c r="Z16" s="43">
        <v>5882</v>
      </c>
      <c r="AA16" s="44">
        <v>9</v>
      </c>
      <c r="AB16" s="43">
        <v>41120</v>
      </c>
      <c r="AC16" s="44">
        <v>65</v>
      </c>
      <c r="AD16" s="43">
        <v>424306.9</v>
      </c>
      <c r="AE16" s="44">
        <v>2084</v>
      </c>
      <c r="AF16" s="43">
        <v>5006</v>
      </c>
      <c r="AG16" s="44">
        <v>3</v>
      </c>
      <c r="AH16" s="43">
        <v>18625</v>
      </c>
      <c r="AI16" s="44">
        <v>45</v>
      </c>
      <c r="AJ16" s="43">
        <v>132380.4</v>
      </c>
      <c r="AK16" s="44">
        <v>223</v>
      </c>
      <c r="AL16" s="43">
        <v>47772</v>
      </c>
      <c r="AM16" s="44">
        <v>176</v>
      </c>
      <c r="AN16" s="43">
        <v>406194.8</v>
      </c>
      <c r="AO16" s="44">
        <v>173</v>
      </c>
      <c r="AP16" s="43">
        <v>6791</v>
      </c>
      <c r="AQ16" s="44">
        <v>2</v>
      </c>
      <c r="AR16" s="43">
        <v>6787</v>
      </c>
      <c r="AS16" s="44">
        <v>2</v>
      </c>
      <c r="AT16" s="43">
        <v>921</v>
      </c>
      <c r="AU16" s="44">
        <v>1</v>
      </c>
      <c r="AV16" s="43">
        <v>10738</v>
      </c>
      <c r="AW16" s="44">
        <v>6</v>
      </c>
      <c r="AX16" s="43">
        <v>2136</v>
      </c>
      <c r="AY16" s="44">
        <v>1</v>
      </c>
      <c r="AZ16" s="43">
        <v>302683.7</v>
      </c>
      <c r="BA16" s="44">
        <v>450</v>
      </c>
      <c r="BB16" s="43">
        <v>8944</v>
      </c>
      <c r="BC16" s="44">
        <v>8</v>
      </c>
      <c r="BD16" s="43">
        <v>1475851.7</v>
      </c>
      <c r="BE16" s="44">
        <v>1320</v>
      </c>
      <c r="BF16" s="43">
        <v>1086612.3</v>
      </c>
      <c r="BG16" s="44">
        <v>238</v>
      </c>
    </row>
    <row r="17" spans="1:59" s="45" customFormat="1" ht="15" customHeight="1" x14ac:dyDescent="0.15">
      <c r="A17" s="123" t="s">
        <v>321</v>
      </c>
      <c r="B17" s="43">
        <v>731390067.89999998</v>
      </c>
      <c r="C17" s="44">
        <v>92105</v>
      </c>
      <c r="D17" s="43">
        <v>33080796.899999999</v>
      </c>
      <c r="E17" s="44">
        <v>22000</v>
      </c>
      <c r="F17" s="43">
        <v>31386862.300000001</v>
      </c>
      <c r="G17" s="44">
        <v>19282</v>
      </c>
      <c r="H17" s="43">
        <v>598139</v>
      </c>
      <c r="I17" s="44">
        <v>83</v>
      </c>
      <c r="J17" s="43">
        <v>1696483.1</v>
      </c>
      <c r="K17" s="44">
        <v>214</v>
      </c>
      <c r="L17" s="43">
        <v>657571512.29999995</v>
      </c>
      <c r="M17" s="44">
        <v>36838</v>
      </c>
      <c r="N17" s="43">
        <v>0</v>
      </c>
      <c r="O17" s="44">
        <v>0</v>
      </c>
      <c r="P17" s="43">
        <v>0</v>
      </c>
      <c r="Q17" s="44">
        <v>0</v>
      </c>
      <c r="R17" s="43">
        <v>3905531.3</v>
      </c>
      <c r="S17" s="44">
        <v>7319</v>
      </c>
      <c r="T17" s="43">
        <v>12465</v>
      </c>
      <c r="U17" s="44">
        <v>14</v>
      </c>
      <c r="V17" s="43">
        <v>2158</v>
      </c>
      <c r="W17" s="44">
        <v>7</v>
      </c>
      <c r="X17" s="43">
        <v>9624.5</v>
      </c>
      <c r="Y17" s="44">
        <v>14</v>
      </c>
      <c r="Z17" s="43">
        <v>0</v>
      </c>
      <c r="AA17" s="44">
        <v>0</v>
      </c>
      <c r="AB17" s="43">
        <v>44182</v>
      </c>
      <c r="AC17" s="44">
        <v>69</v>
      </c>
      <c r="AD17" s="43">
        <v>576835.1</v>
      </c>
      <c r="AE17" s="44">
        <v>3568</v>
      </c>
      <c r="AF17" s="43">
        <v>1593</v>
      </c>
      <c r="AG17" s="44">
        <v>6</v>
      </c>
      <c r="AH17" s="43">
        <v>7689</v>
      </c>
      <c r="AI17" s="44">
        <v>28</v>
      </c>
      <c r="AJ17" s="43">
        <v>157852.9</v>
      </c>
      <c r="AK17" s="44">
        <v>274</v>
      </c>
      <c r="AL17" s="43">
        <v>107546.4</v>
      </c>
      <c r="AM17" s="44">
        <v>297</v>
      </c>
      <c r="AN17" s="43">
        <v>261403.4</v>
      </c>
      <c r="AO17" s="44">
        <v>301</v>
      </c>
      <c r="AP17" s="43">
        <v>17295</v>
      </c>
      <c r="AQ17" s="44">
        <v>10</v>
      </c>
      <c r="AR17" s="43">
        <v>1553</v>
      </c>
      <c r="AS17" s="44">
        <v>4</v>
      </c>
      <c r="AT17" s="43">
        <v>7</v>
      </c>
      <c r="AU17" s="44">
        <v>1</v>
      </c>
      <c r="AV17" s="43">
        <v>5295</v>
      </c>
      <c r="AW17" s="44">
        <v>3</v>
      </c>
      <c r="AX17" s="43">
        <v>8730</v>
      </c>
      <c r="AY17" s="44">
        <v>1</v>
      </c>
      <c r="AZ17" s="43">
        <v>172613.2</v>
      </c>
      <c r="BA17" s="44">
        <v>253</v>
      </c>
      <c r="BB17" s="43">
        <v>0</v>
      </c>
      <c r="BC17" s="44">
        <v>0</v>
      </c>
      <c r="BD17" s="43">
        <v>1385823</v>
      </c>
      <c r="BE17" s="44">
        <v>1206</v>
      </c>
      <c r="BF17" s="43">
        <v>378077.5</v>
      </c>
      <c r="BG17" s="44">
        <v>313</v>
      </c>
    </row>
    <row r="18" spans="1:59" s="45" customFormat="1" ht="15" customHeight="1" x14ac:dyDescent="0.15">
      <c r="A18" s="123" t="s">
        <v>322</v>
      </c>
      <c r="B18" s="43">
        <v>922302266</v>
      </c>
      <c r="C18" s="44">
        <v>113657</v>
      </c>
      <c r="D18" s="43">
        <v>33898137.600000001</v>
      </c>
      <c r="E18" s="44">
        <v>21744</v>
      </c>
      <c r="F18" s="43">
        <v>41166676</v>
      </c>
      <c r="G18" s="44">
        <v>28260</v>
      </c>
      <c r="H18" s="43">
        <v>414506</v>
      </c>
      <c r="I18" s="44">
        <v>127</v>
      </c>
      <c r="J18" s="43">
        <v>1399882</v>
      </c>
      <c r="K18" s="44">
        <v>181</v>
      </c>
      <c r="L18" s="43">
        <v>837386298.39999998</v>
      </c>
      <c r="M18" s="44">
        <v>48831</v>
      </c>
      <c r="N18" s="43">
        <v>0</v>
      </c>
      <c r="O18" s="44">
        <v>0</v>
      </c>
      <c r="P18" s="43">
        <v>36245</v>
      </c>
      <c r="Q18" s="44">
        <v>6</v>
      </c>
      <c r="R18" s="43">
        <v>3526600.1</v>
      </c>
      <c r="S18" s="44">
        <v>6759</v>
      </c>
      <c r="T18" s="43">
        <v>55029.3</v>
      </c>
      <c r="U18" s="44">
        <v>27</v>
      </c>
      <c r="V18" s="43">
        <v>9865</v>
      </c>
      <c r="W18" s="44">
        <v>15</v>
      </c>
      <c r="X18" s="43">
        <v>15735</v>
      </c>
      <c r="Y18" s="44">
        <v>14</v>
      </c>
      <c r="Z18" s="43">
        <v>3746</v>
      </c>
      <c r="AA18" s="44">
        <v>4</v>
      </c>
      <c r="AB18" s="43">
        <v>29409</v>
      </c>
      <c r="AC18" s="44">
        <v>51</v>
      </c>
      <c r="AD18" s="43">
        <v>815029.9</v>
      </c>
      <c r="AE18" s="44">
        <v>4239</v>
      </c>
      <c r="AF18" s="43">
        <v>641</v>
      </c>
      <c r="AG18" s="44">
        <v>3</v>
      </c>
      <c r="AH18" s="43">
        <v>5587.5</v>
      </c>
      <c r="AI18" s="44">
        <v>26</v>
      </c>
      <c r="AJ18" s="43">
        <v>45395.5</v>
      </c>
      <c r="AK18" s="44">
        <v>165</v>
      </c>
      <c r="AL18" s="43">
        <v>58602.2</v>
      </c>
      <c r="AM18" s="44">
        <v>274</v>
      </c>
      <c r="AN18" s="43">
        <v>442962.8</v>
      </c>
      <c r="AO18" s="44">
        <v>372</v>
      </c>
      <c r="AP18" s="43">
        <v>8075</v>
      </c>
      <c r="AQ18" s="44">
        <v>4</v>
      </c>
      <c r="AR18" s="43">
        <v>2795</v>
      </c>
      <c r="AS18" s="44">
        <v>17</v>
      </c>
      <c r="AT18" s="43">
        <v>625</v>
      </c>
      <c r="AU18" s="44">
        <v>3</v>
      </c>
      <c r="AV18" s="43">
        <v>595465.6</v>
      </c>
      <c r="AW18" s="44">
        <v>77</v>
      </c>
      <c r="AX18" s="43">
        <v>3423</v>
      </c>
      <c r="AY18" s="44">
        <v>4</v>
      </c>
      <c r="AZ18" s="43">
        <v>328187.2</v>
      </c>
      <c r="BA18" s="44">
        <v>467</v>
      </c>
      <c r="BB18" s="43">
        <v>10222</v>
      </c>
      <c r="BC18" s="44">
        <v>6</v>
      </c>
      <c r="BD18" s="43">
        <v>1501734.9</v>
      </c>
      <c r="BE18" s="44">
        <v>1553</v>
      </c>
      <c r="BF18" s="43">
        <v>541390</v>
      </c>
      <c r="BG18" s="44">
        <v>428</v>
      </c>
    </row>
    <row r="19" spans="1:59" s="45" customFormat="1" x14ac:dyDescent="0.15">
      <c r="A19" s="123" t="s">
        <v>309</v>
      </c>
      <c r="B19" s="43">
        <v>1529812112.9000001</v>
      </c>
      <c r="C19" s="44">
        <v>90604</v>
      </c>
      <c r="D19" s="43">
        <v>19905229.699999999</v>
      </c>
      <c r="E19" s="44">
        <v>14591</v>
      </c>
      <c r="F19" s="43">
        <v>27360320.5</v>
      </c>
      <c r="G19" s="44">
        <v>21247</v>
      </c>
      <c r="H19" s="43">
        <v>440849.4</v>
      </c>
      <c r="I19" s="44">
        <v>193</v>
      </c>
      <c r="J19" s="43">
        <v>1060206</v>
      </c>
      <c r="K19" s="44">
        <v>82</v>
      </c>
      <c r="L19" s="43">
        <v>1470380905.5</v>
      </c>
      <c r="M19" s="44">
        <v>39850</v>
      </c>
      <c r="N19" s="43">
        <v>0</v>
      </c>
      <c r="O19" s="44">
        <v>0</v>
      </c>
      <c r="P19" s="43">
        <v>0</v>
      </c>
      <c r="Q19" s="44">
        <v>0</v>
      </c>
      <c r="R19" s="43">
        <v>5585832.7999999998</v>
      </c>
      <c r="S19" s="44">
        <v>9533</v>
      </c>
      <c r="T19" s="43">
        <v>83324</v>
      </c>
      <c r="U19" s="44">
        <v>53</v>
      </c>
      <c r="V19" s="43">
        <v>16559</v>
      </c>
      <c r="W19" s="44">
        <v>12</v>
      </c>
      <c r="X19" s="43">
        <v>16802.2</v>
      </c>
      <c r="Y19" s="44">
        <v>34</v>
      </c>
      <c r="Z19" s="43">
        <v>3989</v>
      </c>
      <c r="AA19" s="44">
        <v>6</v>
      </c>
      <c r="AB19" s="43">
        <v>40077.199999999997</v>
      </c>
      <c r="AC19" s="44">
        <v>60</v>
      </c>
      <c r="AD19" s="43">
        <v>416240.9</v>
      </c>
      <c r="AE19" s="44">
        <v>1694</v>
      </c>
      <c r="AF19" s="43">
        <v>1019</v>
      </c>
      <c r="AG19" s="44">
        <v>6</v>
      </c>
      <c r="AH19" s="43">
        <v>10008</v>
      </c>
      <c r="AI19" s="44">
        <v>38</v>
      </c>
      <c r="AJ19" s="43">
        <v>186836.4</v>
      </c>
      <c r="AK19" s="44">
        <v>325</v>
      </c>
      <c r="AL19" s="43">
        <v>60991</v>
      </c>
      <c r="AM19" s="44">
        <v>227</v>
      </c>
      <c r="AN19" s="43">
        <v>434353.2</v>
      </c>
      <c r="AO19" s="44">
        <v>295</v>
      </c>
      <c r="AP19" s="43">
        <v>0</v>
      </c>
      <c r="AQ19" s="44">
        <v>0</v>
      </c>
      <c r="AR19" s="43">
        <v>223</v>
      </c>
      <c r="AS19" s="44">
        <v>2</v>
      </c>
      <c r="AT19" s="43">
        <v>6203.1</v>
      </c>
      <c r="AU19" s="44">
        <v>12</v>
      </c>
      <c r="AV19" s="43">
        <v>84970</v>
      </c>
      <c r="AW19" s="44">
        <v>5</v>
      </c>
      <c r="AX19" s="43">
        <v>1670</v>
      </c>
      <c r="AY19" s="44">
        <v>1</v>
      </c>
      <c r="AZ19" s="43">
        <v>219252.8</v>
      </c>
      <c r="BA19" s="44">
        <v>262</v>
      </c>
      <c r="BB19" s="43">
        <v>18515</v>
      </c>
      <c r="BC19" s="44">
        <v>19</v>
      </c>
      <c r="BD19" s="43">
        <v>3124313</v>
      </c>
      <c r="BE19" s="44">
        <v>1854</v>
      </c>
      <c r="BF19" s="43">
        <v>353422.2</v>
      </c>
      <c r="BG19" s="44">
        <v>203</v>
      </c>
    </row>
    <row r="20" spans="1:59" ht="15" customHeight="1" x14ac:dyDescent="0.15">
      <c r="A20" s="123" t="s">
        <v>323</v>
      </c>
      <c r="B20" s="49">
        <v>683739675.70000005</v>
      </c>
      <c r="C20" s="58">
        <v>77658</v>
      </c>
      <c r="D20" s="49">
        <v>9007108</v>
      </c>
      <c r="E20" s="58">
        <v>9858</v>
      </c>
      <c r="F20" s="49">
        <v>19217783.600000001</v>
      </c>
      <c r="G20" s="58">
        <v>16703</v>
      </c>
      <c r="H20" s="49">
        <v>191999</v>
      </c>
      <c r="I20" s="58">
        <v>53</v>
      </c>
      <c r="J20" s="49">
        <v>287444</v>
      </c>
      <c r="K20" s="58">
        <v>48</v>
      </c>
      <c r="L20" s="49">
        <v>646174491.39999998</v>
      </c>
      <c r="M20" s="58">
        <v>34394</v>
      </c>
      <c r="N20" s="49">
        <v>0</v>
      </c>
      <c r="O20" s="58">
        <v>0</v>
      </c>
      <c r="P20" s="49">
        <v>0</v>
      </c>
      <c r="Q20" s="58">
        <v>0</v>
      </c>
      <c r="R20" s="49">
        <v>4271441.3</v>
      </c>
      <c r="S20" s="58">
        <v>9565</v>
      </c>
      <c r="T20" s="49">
        <v>73842.399999999994</v>
      </c>
      <c r="U20" s="58">
        <v>58</v>
      </c>
      <c r="V20" s="49">
        <v>291</v>
      </c>
      <c r="W20" s="58">
        <v>6</v>
      </c>
      <c r="X20" s="49">
        <v>25535</v>
      </c>
      <c r="Y20" s="58">
        <v>51</v>
      </c>
      <c r="Z20" s="49">
        <v>0</v>
      </c>
      <c r="AA20" s="58">
        <v>0</v>
      </c>
      <c r="AB20" s="49">
        <v>34026</v>
      </c>
      <c r="AC20" s="58">
        <v>73</v>
      </c>
      <c r="AD20" s="49">
        <v>521536.3</v>
      </c>
      <c r="AE20" s="58">
        <v>2433</v>
      </c>
      <c r="AF20" s="49">
        <v>842</v>
      </c>
      <c r="AG20" s="58">
        <v>6</v>
      </c>
      <c r="AH20" s="49">
        <v>9894</v>
      </c>
      <c r="AI20" s="58">
        <v>34</v>
      </c>
      <c r="AJ20" s="49">
        <v>81638</v>
      </c>
      <c r="AK20" s="58">
        <v>193</v>
      </c>
      <c r="AL20" s="49">
        <v>42247</v>
      </c>
      <c r="AM20" s="58">
        <v>190</v>
      </c>
      <c r="AN20" s="49">
        <v>294116.2</v>
      </c>
      <c r="AO20" s="58">
        <v>155</v>
      </c>
      <c r="AP20" s="49">
        <v>1055</v>
      </c>
      <c r="AQ20" s="58">
        <v>1</v>
      </c>
      <c r="AR20" s="49">
        <v>745</v>
      </c>
      <c r="AS20" s="58">
        <v>4</v>
      </c>
      <c r="AT20" s="49">
        <v>7761</v>
      </c>
      <c r="AU20" s="58">
        <v>1</v>
      </c>
      <c r="AV20" s="49">
        <v>7447</v>
      </c>
      <c r="AW20" s="58">
        <v>2</v>
      </c>
      <c r="AX20" s="49">
        <v>21705</v>
      </c>
      <c r="AY20" s="58">
        <v>19</v>
      </c>
      <c r="AZ20" s="49">
        <v>443972.5</v>
      </c>
      <c r="BA20" s="58">
        <v>835</v>
      </c>
      <c r="BB20" s="49">
        <v>25032.5</v>
      </c>
      <c r="BC20" s="58">
        <v>35</v>
      </c>
      <c r="BD20" s="49">
        <v>2705450.7</v>
      </c>
      <c r="BE20" s="58">
        <v>2637</v>
      </c>
      <c r="BF20" s="49">
        <v>292271.8</v>
      </c>
      <c r="BG20" s="58">
        <v>304</v>
      </c>
    </row>
    <row r="21" spans="1:59" s="45" customFormat="1" ht="15" customHeight="1" x14ac:dyDescent="0.15">
      <c r="A21" s="123" t="s">
        <v>324</v>
      </c>
      <c r="B21" s="43">
        <v>20801151.100000001</v>
      </c>
      <c r="C21" s="44">
        <v>8178</v>
      </c>
      <c r="D21" s="43">
        <v>3524621.7</v>
      </c>
      <c r="E21" s="44">
        <v>1236</v>
      </c>
      <c r="F21" s="43">
        <v>39808</v>
      </c>
      <c r="G21" s="44">
        <v>56</v>
      </c>
      <c r="H21" s="43">
        <v>352298</v>
      </c>
      <c r="I21" s="44">
        <v>98</v>
      </c>
      <c r="J21" s="43">
        <v>631216</v>
      </c>
      <c r="K21" s="44">
        <v>117</v>
      </c>
      <c r="L21" s="43">
        <v>14205447.800000001</v>
      </c>
      <c r="M21" s="44">
        <v>3289</v>
      </c>
      <c r="N21" s="43">
        <v>0</v>
      </c>
      <c r="O21" s="44">
        <v>0</v>
      </c>
      <c r="P21" s="43">
        <v>0</v>
      </c>
      <c r="Q21" s="44">
        <v>0</v>
      </c>
      <c r="R21" s="43">
        <v>127744.7</v>
      </c>
      <c r="S21" s="44">
        <v>219</v>
      </c>
      <c r="T21" s="43">
        <v>1440.8</v>
      </c>
      <c r="U21" s="44">
        <v>1</v>
      </c>
      <c r="V21" s="43">
        <v>220</v>
      </c>
      <c r="W21" s="44">
        <v>1</v>
      </c>
      <c r="X21" s="43">
        <v>16384</v>
      </c>
      <c r="Y21" s="44">
        <v>13</v>
      </c>
      <c r="Z21" s="43">
        <v>500</v>
      </c>
      <c r="AA21" s="44">
        <v>1</v>
      </c>
      <c r="AB21" s="43">
        <v>17953</v>
      </c>
      <c r="AC21" s="44">
        <v>19</v>
      </c>
      <c r="AD21" s="43">
        <v>66988</v>
      </c>
      <c r="AE21" s="44">
        <v>339</v>
      </c>
      <c r="AF21" s="43">
        <v>0</v>
      </c>
      <c r="AG21" s="44">
        <v>0</v>
      </c>
      <c r="AH21" s="43">
        <v>0</v>
      </c>
      <c r="AI21" s="44">
        <v>0</v>
      </c>
      <c r="AJ21" s="43">
        <v>0</v>
      </c>
      <c r="AK21" s="44">
        <v>0</v>
      </c>
      <c r="AL21" s="43">
        <v>145</v>
      </c>
      <c r="AM21" s="44">
        <v>4</v>
      </c>
      <c r="AN21" s="43">
        <v>0</v>
      </c>
      <c r="AO21" s="44">
        <v>0</v>
      </c>
      <c r="AP21" s="43">
        <v>0</v>
      </c>
      <c r="AQ21" s="44">
        <v>0</v>
      </c>
      <c r="AR21" s="43">
        <v>0</v>
      </c>
      <c r="AS21" s="44">
        <v>0</v>
      </c>
      <c r="AT21" s="43">
        <v>0</v>
      </c>
      <c r="AU21" s="44">
        <v>0</v>
      </c>
      <c r="AV21" s="43">
        <v>0</v>
      </c>
      <c r="AW21" s="44">
        <v>0</v>
      </c>
      <c r="AX21" s="43">
        <v>0</v>
      </c>
      <c r="AY21" s="44">
        <v>0</v>
      </c>
      <c r="AZ21" s="43">
        <v>3801</v>
      </c>
      <c r="BA21" s="44">
        <v>3</v>
      </c>
      <c r="BB21" s="43">
        <v>0</v>
      </c>
      <c r="BC21" s="44">
        <v>0</v>
      </c>
      <c r="BD21" s="43">
        <v>1585927.1</v>
      </c>
      <c r="BE21" s="44">
        <v>2696</v>
      </c>
      <c r="BF21" s="43">
        <v>226656</v>
      </c>
      <c r="BG21" s="44">
        <v>86</v>
      </c>
    </row>
  </sheetData>
  <mergeCells count="30">
    <mergeCell ref="D2:E2"/>
    <mergeCell ref="F2:G2"/>
    <mergeCell ref="AB2:AC2"/>
    <mergeCell ref="X2:Y2"/>
    <mergeCell ref="Z2:AA2"/>
    <mergeCell ref="A2:A3"/>
    <mergeCell ref="R2:S2"/>
    <mergeCell ref="T2:U2"/>
    <mergeCell ref="V2:W2"/>
    <mergeCell ref="J2:K2"/>
    <mergeCell ref="L2:M2"/>
    <mergeCell ref="P2:Q2"/>
    <mergeCell ref="H2:I2"/>
    <mergeCell ref="N2:O2"/>
    <mergeCell ref="B2:C2"/>
    <mergeCell ref="AP2:AQ2"/>
    <mergeCell ref="AD2:AE2"/>
    <mergeCell ref="AF2:AG2"/>
    <mergeCell ref="AH2:AI2"/>
    <mergeCell ref="AN2:AO2"/>
    <mergeCell ref="AJ2:AK2"/>
    <mergeCell ref="AL2:AM2"/>
    <mergeCell ref="BF2:BG2"/>
    <mergeCell ref="AR2:AS2"/>
    <mergeCell ref="AT2:AU2"/>
    <mergeCell ref="AV2:AW2"/>
    <mergeCell ref="AX2:AY2"/>
    <mergeCell ref="AZ2:BA2"/>
    <mergeCell ref="BB2:BC2"/>
    <mergeCell ref="BD2:BE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L50" sqref="L50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2" customWidth="1"/>
    <col min="4" max="4" width="20" style="9" customWidth="1"/>
    <col min="5" max="5" width="15.5546875" style="12" customWidth="1"/>
    <col min="6" max="6" width="20" style="9" customWidth="1"/>
    <col min="7" max="7" width="15.5546875" style="12" customWidth="1"/>
    <col min="8" max="8" width="15.77734375" style="9" bestFit="1" customWidth="1"/>
    <col min="9" max="9" width="11.109375" style="12" bestFit="1" customWidth="1"/>
    <col min="10" max="10" width="18.5546875" style="9" customWidth="1"/>
    <col min="11" max="11" width="14.77734375" style="12" customWidth="1"/>
    <col min="12" max="12" width="19" style="9" bestFit="1" customWidth="1"/>
    <col min="13" max="13" width="16.21875" style="12" customWidth="1"/>
    <col min="14" max="14" width="16.88671875" style="9" customWidth="1"/>
    <col min="15" max="15" width="13.33203125" style="12" customWidth="1"/>
    <col min="16" max="16" width="17.77734375" style="9" customWidth="1"/>
    <col min="17" max="17" width="15.6640625" style="12" customWidth="1"/>
    <col min="18" max="18" width="18.33203125" style="9" customWidth="1"/>
    <col min="19" max="19" width="15.44140625" style="12" customWidth="1"/>
    <col min="20" max="20" width="17.6640625" style="9" customWidth="1"/>
    <col min="21" max="21" width="16.6640625" style="12" customWidth="1"/>
    <col min="22" max="22" width="18.44140625" style="9" customWidth="1"/>
    <col min="23" max="23" width="15.33203125" style="12" customWidth="1"/>
    <col min="24" max="24" width="17.77734375" style="9" customWidth="1"/>
    <col min="25" max="25" width="15.21875" style="12" customWidth="1"/>
    <col min="26" max="26" width="17.44140625" style="9" customWidth="1"/>
    <col min="27" max="27" width="15.6640625" style="12" customWidth="1"/>
    <col min="28" max="28" width="17.6640625" style="9" customWidth="1"/>
    <col min="29" max="29" width="15.6640625" style="12" customWidth="1"/>
    <col min="30" max="30" width="19.77734375" style="9" customWidth="1"/>
    <col min="31" max="31" width="15.5546875" style="12" customWidth="1"/>
    <col min="32" max="32" width="17.77734375" style="9" customWidth="1"/>
    <col min="33" max="33" width="14.77734375" style="12" customWidth="1"/>
    <col min="34" max="34" width="17.109375" style="9" customWidth="1"/>
    <col min="35" max="35" width="14.88671875" style="12" customWidth="1"/>
    <col min="36" max="36" width="18" style="9" customWidth="1"/>
    <col min="37" max="37" width="15.6640625" style="12" customWidth="1"/>
    <col min="38" max="38" width="18.109375" style="9" customWidth="1"/>
    <col min="39" max="39" width="15.109375" style="12" customWidth="1"/>
    <col min="40" max="40" width="19.5546875" style="9" customWidth="1"/>
    <col min="41" max="41" width="14.44140625" style="12" customWidth="1"/>
    <col min="42" max="42" width="13.6640625" style="9" bestFit="1" customWidth="1"/>
    <col min="43" max="43" width="10.88671875" style="12" customWidth="1"/>
    <col min="44" max="44" width="14.6640625" style="9" customWidth="1"/>
    <col min="45" max="45" width="12.77734375" style="12" customWidth="1"/>
    <col min="46" max="46" width="15.109375" style="9" customWidth="1"/>
    <col min="47" max="47" width="13.109375" style="12" customWidth="1"/>
    <col min="48" max="48" width="16.33203125" style="9" customWidth="1"/>
    <col min="49" max="49" width="13.33203125" style="12" customWidth="1"/>
    <col min="50" max="50" width="13.6640625" style="9" bestFit="1" customWidth="1"/>
    <col min="51" max="51" width="12" style="12" customWidth="1"/>
    <col min="52" max="52" width="18.6640625" style="9" customWidth="1"/>
    <col min="53" max="53" width="14.21875" style="12" customWidth="1"/>
    <col min="54" max="54" width="12.5546875" style="9" customWidth="1"/>
    <col min="55" max="55" width="12.77734375" style="12" customWidth="1"/>
    <col min="56" max="56" width="18.5546875" style="9" customWidth="1"/>
    <col min="57" max="57" width="13.33203125" style="12" customWidth="1"/>
    <col min="58" max="58" width="18.5546875" style="9" customWidth="1"/>
    <col min="59" max="59" width="15.88671875" style="12" customWidth="1"/>
  </cols>
  <sheetData>
    <row r="1" spans="1:59" s="6" customFormat="1" ht="42" customHeight="1" x14ac:dyDescent="0.2">
      <c r="B1" s="35" t="s">
        <v>62</v>
      </c>
      <c r="C1" s="19"/>
      <c r="D1" s="21"/>
      <c r="E1" s="19"/>
      <c r="F1" s="21"/>
      <c r="G1" s="13"/>
      <c r="H1" s="10"/>
      <c r="I1" s="13"/>
      <c r="J1" s="10"/>
      <c r="K1" s="13"/>
      <c r="L1" s="10"/>
      <c r="M1" s="13"/>
      <c r="N1" s="10"/>
      <c r="O1" s="13"/>
      <c r="P1" s="10"/>
      <c r="Q1" s="13"/>
      <c r="R1" s="10"/>
      <c r="S1" s="13"/>
      <c r="T1" s="10"/>
      <c r="U1" s="13"/>
      <c r="V1" s="10"/>
      <c r="W1" s="13"/>
      <c r="X1" s="10"/>
      <c r="Y1" s="13"/>
      <c r="Z1" s="10"/>
      <c r="AA1" s="13"/>
      <c r="AB1" s="10"/>
      <c r="AC1" s="13"/>
      <c r="AD1" s="10"/>
      <c r="AE1" s="13"/>
      <c r="AF1" s="10"/>
      <c r="AG1" s="13"/>
      <c r="AH1" s="10"/>
      <c r="AI1" s="13"/>
      <c r="AJ1" s="10"/>
      <c r="AK1" s="13"/>
      <c r="AL1" s="10"/>
      <c r="AM1" s="13"/>
      <c r="AN1" s="10"/>
      <c r="AO1" s="13"/>
      <c r="AP1" s="10"/>
      <c r="AQ1" s="13"/>
      <c r="AR1" s="10"/>
      <c r="AS1" s="13"/>
      <c r="AT1" s="10"/>
      <c r="AU1" s="13"/>
      <c r="AV1" s="10"/>
      <c r="AW1" s="13"/>
      <c r="AX1" s="10"/>
      <c r="AY1" s="13"/>
      <c r="AZ1" s="10"/>
      <c r="BA1" s="13"/>
      <c r="BB1" s="10"/>
      <c r="BC1" s="13"/>
      <c r="BD1" s="10"/>
      <c r="BE1" s="13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1" t="s">
        <v>37</v>
      </c>
      <c r="D3" s="8" t="s">
        <v>4</v>
      </c>
      <c r="E3" s="11" t="s">
        <v>37</v>
      </c>
      <c r="F3" s="8" t="s">
        <v>4</v>
      </c>
      <c r="G3" s="11" t="s">
        <v>37</v>
      </c>
      <c r="H3" s="8" t="s">
        <v>4</v>
      </c>
      <c r="I3" s="11" t="s">
        <v>37</v>
      </c>
      <c r="J3" s="8" t="s">
        <v>4</v>
      </c>
      <c r="K3" s="11" t="s">
        <v>37</v>
      </c>
      <c r="L3" s="8" t="s">
        <v>4</v>
      </c>
      <c r="M3" s="11" t="s">
        <v>37</v>
      </c>
      <c r="N3" s="8" t="s">
        <v>4</v>
      </c>
      <c r="O3" s="11" t="s">
        <v>37</v>
      </c>
      <c r="P3" s="8" t="s">
        <v>4</v>
      </c>
      <c r="Q3" s="11" t="s">
        <v>37</v>
      </c>
      <c r="R3" s="8" t="s">
        <v>4</v>
      </c>
      <c r="S3" s="11" t="s">
        <v>37</v>
      </c>
      <c r="T3" s="8" t="s">
        <v>4</v>
      </c>
      <c r="U3" s="11" t="s">
        <v>37</v>
      </c>
      <c r="V3" s="8" t="s">
        <v>4</v>
      </c>
      <c r="W3" s="11" t="s">
        <v>37</v>
      </c>
      <c r="X3" s="8" t="s">
        <v>4</v>
      </c>
      <c r="Y3" s="11" t="s">
        <v>37</v>
      </c>
      <c r="Z3" s="8" t="s">
        <v>4</v>
      </c>
      <c r="AA3" s="11" t="s">
        <v>37</v>
      </c>
      <c r="AB3" s="8" t="s">
        <v>4</v>
      </c>
      <c r="AC3" s="11" t="s">
        <v>37</v>
      </c>
      <c r="AD3" s="8" t="s">
        <v>4</v>
      </c>
      <c r="AE3" s="11" t="s">
        <v>37</v>
      </c>
      <c r="AF3" s="8" t="s">
        <v>4</v>
      </c>
      <c r="AG3" s="11" t="s">
        <v>37</v>
      </c>
      <c r="AH3" s="8" t="s">
        <v>4</v>
      </c>
      <c r="AI3" s="11" t="s">
        <v>37</v>
      </c>
      <c r="AJ3" s="8" t="s">
        <v>4</v>
      </c>
      <c r="AK3" s="11" t="s">
        <v>37</v>
      </c>
      <c r="AL3" s="8" t="s">
        <v>4</v>
      </c>
      <c r="AM3" s="11" t="s">
        <v>37</v>
      </c>
      <c r="AN3" s="8" t="s">
        <v>4</v>
      </c>
      <c r="AO3" s="11" t="s">
        <v>37</v>
      </c>
      <c r="AP3" s="8" t="s">
        <v>4</v>
      </c>
      <c r="AQ3" s="11" t="s">
        <v>37</v>
      </c>
      <c r="AR3" s="8" t="s">
        <v>4</v>
      </c>
      <c r="AS3" s="11" t="s">
        <v>37</v>
      </c>
      <c r="AT3" s="8" t="s">
        <v>4</v>
      </c>
      <c r="AU3" s="11" t="s">
        <v>37</v>
      </c>
      <c r="AV3" s="8" t="s">
        <v>4</v>
      </c>
      <c r="AW3" s="11" t="s">
        <v>37</v>
      </c>
      <c r="AX3" s="8" t="s">
        <v>4</v>
      </c>
      <c r="AY3" s="11" t="s">
        <v>37</v>
      </c>
      <c r="AZ3" s="8" t="s">
        <v>4</v>
      </c>
      <c r="BA3" s="11" t="s">
        <v>37</v>
      </c>
      <c r="BB3" s="8" t="s">
        <v>4</v>
      </c>
      <c r="BC3" s="11" t="s">
        <v>37</v>
      </c>
      <c r="BD3" s="8" t="s">
        <v>4</v>
      </c>
      <c r="BE3" s="11" t="s">
        <v>37</v>
      </c>
      <c r="BF3" s="8" t="s">
        <v>4</v>
      </c>
      <c r="BG3" s="11" t="s">
        <v>37</v>
      </c>
    </row>
    <row r="4" spans="1:59" s="5" customFormat="1" ht="15" customHeight="1" x14ac:dyDescent="0.15">
      <c r="A4" s="2" t="s">
        <v>32</v>
      </c>
      <c r="B4" s="14">
        <f>SUM(B5:B21)</f>
        <v>1092069053.7</v>
      </c>
      <c r="C4" s="16">
        <f t="shared" ref="C4:BG4" si="0">SUM(C5:C21)</f>
        <v>113347</v>
      </c>
      <c r="D4" s="14">
        <f t="shared" si="0"/>
        <v>12500624.900000002</v>
      </c>
      <c r="E4" s="16">
        <f t="shared" si="0"/>
        <v>11792</v>
      </c>
      <c r="F4" s="14">
        <f t="shared" si="0"/>
        <v>13857442.5</v>
      </c>
      <c r="G4" s="16">
        <f t="shared" si="0"/>
        <v>10934</v>
      </c>
      <c r="H4" s="14">
        <f t="shared" si="0"/>
        <v>239519.8</v>
      </c>
      <c r="I4" s="16">
        <f t="shared" si="0"/>
        <v>183</v>
      </c>
      <c r="J4" s="14">
        <f t="shared" si="0"/>
        <v>1335737</v>
      </c>
      <c r="K4" s="16">
        <f t="shared" si="0"/>
        <v>190</v>
      </c>
      <c r="L4" s="14">
        <f t="shared" si="0"/>
        <v>1011718895.6</v>
      </c>
      <c r="M4" s="16">
        <f t="shared" si="0"/>
        <v>19706</v>
      </c>
      <c r="N4" s="14">
        <f t="shared" si="0"/>
        <v>0</v>
      </c>
      <c r="O4" s="16">
        <f t="shared" si="0"/>
        <v>0</v>
      </c>
      <c r="P4" s="14">
        <f t="shared" si="0"/>
        <v>309639</v>
      </c>
      <c r="Q4" s="16">
        <f t="shared" si="0"/>
        <v>21</v>
      </c>
      <c r="R4" s="14">
        <f t="shared" si="0"/>
        <v>16550394.1</v>
      </c>
      <c r="S4" s="16">
        <f t="shared" si="0"/>
        <v>36336</v>
      </c>
      <c r="T4" s="14">
        <f t="shared" si="0"/>
        <v>326506.59999999998</v>
      </c>
      <c r="U4" s="16">
        <f t="shared" si="0"/>
        <v>259</v>
      </c>
      <c r="V4" s="14">
        <f t="shared" si="0"/>
        <v>308139.90000000002</v>
      </c>
      <c r="W4" s="16">
        <f t="shared" si="0"/>
        <v>152</v>
      </c>
      <c r="X4" s="14">
        <f t="shared" si="0"/>
        <v>890774.6</v>
      </c>
      <c r="Y4" s="16">
        <f t="shared" si="0"/>
        <v>1136</v>
      </c>
      <c r="Z4" s="14">
        <f t="shared" si="0"/>
        <v>13664.9</v>
      </c>
      <c r="AA4" s="16">
        <f t="shared" si="0"/>
        <v>27</v>
      </c>
      <c r="AB4" s="14">
        <f t="shared" si="0"/>
        <v>252825.7</v>
      </c>
      <c r="AC4" s="16">
        <f t="shared" si="0"/>
        <v>328</v>
      </c>
      <c r="AD4" s="14">
        <f t="shared" si="0"/>
        <v>1858903.2</v>
      </c>
      <c r="AE4" s="16">
        <f t="shared" si="0"/>
        <v>9023</v>
      </c>
      <c r="AF4" s="14">
        <f t="shared" si="0"/>
        <v>6132.4</v>
      </c>
      <c r="AG4" s="16">
        <f t="shared" si="0"/>
        <v>34</v>
      </c>
      <c r="AH4" s="14">
        <f t="shared" si="0"/>
        <v>31932</v>
      </c>
      <c r="AI4" s="16">
        <f t="shared" si="0"/>
        <v>60</v>
      </c>
      <c r="AJ4" s="14">
        <f t="shared" si="0"/>
        <v>454483</v>
      </c>
      <c r="AK4" s="16">
        <f t="shared" si="0"/>
        <v>825</v>
      </c>
      <c r="AL4" s="14">
        <f t="shared" si="0"/>
        <v>123330.9</v>
      </c>
      <c r="AM4" s="16">
        <f t="shared" si="0"/>
        <v>527</v>
      </c>
      <c r="AN4" s="14">
        <f t="shared" si="0"/>
        <v>814626.2</v>
      </c>
      <c r="AO4" s="16">
        <f t="shared" si="0"/>
        <v>426</v>
      </c>
      <c r="AP4" s="14">
        <f t="shared" si="0"/>
        <v>5955</v>
      </c>
      <c r="AQ4" s="16">
        <f t="shared" si="0"/>
        <v>4</v>
      </c>
      <c r="AR4" s="14">
        <f t="shared" si="0"/>
        <v>6372.4</v>
      </c>
      <c r="AS4" s="16">
        <f t="shared" si="0"/>
        <v>23</v>
      </c>
      <c r="AT4" s="14">
        <f t="shared" si="0"/>
        <v>40808.899999999994</v>
      </c>
      <c r="AU4" s="16">
        <f t="shared" si="0"/>
        <v>42</v>
      </c>
      <c r="AV4" s="14">
        <f t="shared" si="0"/>
        <v>351043.39999999997</v>
      </c>
      <c r="AW4" s="16">
        <f t="shared" si="0"/>
        <v>168</v>
      </c>
      <c r="AX4" s="14">
        <f t="shared" si="0"/>
        <v>245715.3</v>
      </c>
      <c r="AY4" s="16">
        <f t="shared" si="0"/>
        <v>95</v>
      </c>
      <c r="AZ4" s="14">
        <f t="shared" si="0"/>
        <v>25058150.300000001</v>
      </c>
      <c r="BA4" s="16">
        <f t="shared" si="0"/>
        <v>18852</v>
      </c>
      <c r="BB4" s="14">
        <f t="shared" si="0"/>
        <v>2479364</v>
      </c>
      <c r="BC4" s="16">
        <f t="shared" si="0"/>
        <v>106</v>
      </c>
      <c r="BD4" s="14">
        <f t="shared" si="0"/>
        <v>710228.9</v>
      </c>
      <c r="BE4" s="16">
        <f t="shared" si="0"/>
        <v>495</v>
      </c>
      <c r="BF4" s="14">
        <f t="shared" si="0"/>
        <v>1577843.2</v>
      </c>
      <c r="BG4" s="16">
        <f t="shared" si="0"/>
        <v>1603</v>
      </c>
    </row>
    <row r="5" spans="1:59" s="45" customFormat="1" ht="15" customHeight="1" x14ac:dyDescent="0.15">
      <c r="A5" s="123" t="s">
        <v>310</v>
      </c>
      <c r="B5" s="43">
        <v>4714282.4000000004</v>
      </c>
      <c r="C5" s="44">
        <v>5890</v>
      </c>
      <c r="D5" s="43">
        <v>86581.9</v>
      </c>
      <c r="E5" s="44">
        <v>195</v>
      </c>
      <c r="F5" s="43">
        <v>12878</v>
      </c>
      <c r="G5" s="44">
        <v>24</v>
      </c>
      <c r="H5" s="43">
        <v>0</v>
      </c>
      <c r="I5" s="44">
        <v>0</v>
      </c>
      <c r="J5" s="43">
        <v>0</v>
      </c>
      <c r="K5" s="44">
        <v>0</v>
      </c>
      <c r="L5" s="43">
        <v>2306407</v>
      </c>
      <c r="M5" s="44">
        <v>356</v>
      </c>
      <c r="N5" s="43">
        <v>0</v>
      </c>
      <c r="O5" s="44">
        <v>0</v>
      </c>
      <c r="P5" s="43">
        <v>0</v>
      </c>
      <c r="Q5" s="44">
        <v>0</v>
      </c>
      <c r="R5" s="43">
        <v>1353019.1</v>
      </c>
      <c r="S5" s="44">
        <v>4094</v>
      </c>
      <c r="T5" s="43">
        <v>2895</v>
      </c>
      <c r="U5" s="44">
        <v>6</v>
      </c>
      <c r="V5" s="43">
        <v>877.7</v>
      </c>
      <c r="W5" s="44">
        <v>2</v>
      </c>
      <c r="X5" s="43">
        <v>7613.3</v>
      </c>
      <c r="Y5" s="44">
        <v>46</v>
      </c>
      <c r="Z5" s="43">
        <v>0</v>
      </c>
      <c r="AA5" s="44">
        <v>0</v>
      </c>
      <c r="AB5" s="43">
        <v>0</v>
      </c>
      <c r="AC5" s="44">
        <v>0</v>
      </c>
      <c r="AD5" s="43">
        <v>14739.3</v>
      </c>
      <c r="AE5" s="44">
        <v>207</v>
      </c>
      <c r="AF5" s="43">
        <v>9.3000000000000007</v>
      </c>
      <c r="AG5" s="44">
        <v>1</v>
      </c>
      <c r="AH5" s="43">
        <v>6</v>
      </c>
      <c r="AI5" s="44">
        <v>1</v>
      </c>
      <c r="AJ5" s="43">
        <v>1023</v>
      </c>
      <c r="AK5" s="44">
        <v>2</v>
      </c>
      <c r="AL5" s="43">
        <v>143</v>
      </c>
      <c r="AM5" s="44">
        <v>4</v>
      </c>
      <c r="AN5" s="43">
        <v>0</v>
      </c>
      <c r="AO5" s="44">
        <v>0</v>
      </c>
      <c r="AP5" s="43">
        <v>0</v>
      </c>
      <c r="AQ5" s="44">
        <v>0</v>
      </c>
      <c r="AR5" s="43">
        <v>0</v>
      </c>
      <c r="AS5" s="44">
        <v>0</v>
      </c>
      <c r="AT5" s="43">
        <v>0</v>
      </c>
      <c r="AU5" s="44">
        <v>0</v>
      </c>
      <c r="AV5" s="43">
        <v>3000</v>
      </c>
      <c r="AW5" s="44">
        <v>1</v>
      </c>
      <c r="AX5" s="43">
        <v>0</v>
      </c>
      <c r="AY5" s="44">
        <v>0</v>
      </c>
      <c r="AZ5" s="43">
        <v>889626.8</v>
      </c>
      <c r="BA5" s="44">
        <v>918</v>
      </c>
      <c r="BB5" s="43">
        <v>1699</v>
      </c>
      <c r="BC5" s="44">
        <v>2</v>
      </c>
      <c r="BD5" s="43">
        <v>536</v>
      </c>
      <c r="BE5" s="44">
        <v>2</v>
      </c>
      <c r="BF5" s="43">
        <v>33228</v>
      </c>
      <c r="BG5" s="44">
        <v>29</v>
      </c>
    </row>
    <row r="6" spans="1:59" s="46" customFormat="1" ht="15" customHeight="1" x14ac:dyDescent="0.15">
      <c r="A6" s="123" t="s">
        <v>311</v>
      </c>
      <c r="B6" s="43">
        <v>11609239.9</v>
      </c>
      <c r="C6" s="44">
        <v>3887</v>
      </c>
      <c r="D6" s="43">
        <v>109985.2</v>
      </c>
      <c r="E6" s="44">
        <v>154</v>
      </c>
      <c r="F6" s="43">
        <v>187286.2</v>
      </c>
      <c r="G6" s="44">
        <v>198</v>
      </c>
      <c r="H6" s="43">
        <v>5378</v>
      </c>
      <c r="I6" s="44">
        <v>2</v>
      </c>
      <c r="J6" s="43">
        <v>0</v>
      </c>
      <c r="K6" s="44">
        <v>0</v>
      </c>
      <c r="L6" s="43">
        <v>9628346.8000000007</v>
      </c>
      <c r="M6" s="44">
        <v>464</v>
      </c>
      <c r="N6" s="43">
        <v>0</v>
      </c>
      <c r="O6" s="44">
        <v>0</v>
      </c>
      <c r="P6" s="43">
        <v>4326</v>
      </c>
      <c r="Q6" s="44">
        <v>8</v>
      </c>
      <c r="R6" s="43">
        <v>594921</v>
      </c>
      <c r="S6" s="44">
        <v>1943</v>
      </c>
      <c r="T6" s="43">
        <v>4053.4</v>
      </c>
      <c r="U6" s="44">
        <v>10</v>
      </c>
      <c r="V6" s="43">
        <v>4410</v>
      </c>
      <c r="W6" s="44">
        <v>5</v>
      </c>
      <c r="X6" s="43">
        <v>14110.9</v>
      </c>
      <c r="Y6" s="44">
        <v>37</v>
      </c>
      <c r="Z6" s="43">
        <v>0</v>
      </c>
      <c r="AA6" s="44">
        <v>0</v>
      </c>
      <c r="AB6" s="43">
        <v>1402</v>
      </c>
      <c r="AC6" s="44">
        <v>3</v>
      </c>
      <c r="AD6" s="43">
        <v>44756.1</v>
      </c>
      <c r="AE6" s="44">
        <v>321</v>
      </c>
      <c r="AF6" s="43">
        <v>910.1</v>
      </c>
      <c r="AG6" s="44">
        <v>9</v>
      </c>
      <c r="AH6" s="43">
        <v>0</v>
      </c>
      <c r="AI6" s="44">
        <v>0</v>
      </c>
      <c r="AJ6" s="43">
        <v>3217</v>
      </c>
      <c r="AK6" s="44">
        <v>10</v>
      </c>
      <c r="AL6" s="43">
        <v>1031</v>
      </c>
      <c r="AM6" s="44">
        <v>5</v>
      </c>
      <c r="AN6" s="43">
        <v>16599</v>
      </c>
      <c r="AO6" s="44">
        <v>15</v>
      </c>
      <c r="AP6" s="43">
        <v>0</v>
      </c>
      <c r="AQ6" s="44">
        <v>0</v>
      </c>
      <c r="AR6" s="43">
        <v>433</v>
      </c>
      <c r="AS6" s="44">
        <v>5</v>
      </c>
      <c r="AT6" s="43">
        <v>719</v>
      </c>
      <c r="AU6" s="44">
        <v>2</v>
      </c>
      <c r="AV6" s="43">
        <v>0</v>
      </c>
      <c r="AW6" s="44">
        <v>0</v>
      </c>
      <c r="AX6" s="43">
        <v>0</v>
      </c>
      <c r="AY6" s="44">
        <v>0</v>
      </c>
      <c r="AZ6" s="43">
        <v>810477.2</v>
      </c>
      <c r="BA6" s="44">
        <v>643</v>
      </c>
      <c r="BB6" s="43">
        <v>53</v>
      </c>
      <c r="BC6" s="44">
        <v>1</v>
      </c>
      <c r="BD6" s="43">
        <v>23376</v>
      </c>
      <c r="BE6" s="44">
        <v>10</v>
      </c>
      <c r="BF6" s="43">
        <v>153449</v>
      </c>
      <c r="BG6" s="44">
        <v>42</v>
      </c>
    </row>
    <row r="7" spans="1:59" s="45" customFormat="1" ht="15" customHeight="1" x14ac:dyDescent="0.15">
      <c r="A7" s="123" t="s">
        <v>312</v>
      </c>
      <c r="B7" s="43">
        <v>21803367.899999999</v>
      </c>
      <c r="C7" s="44">
        <v>2980</v>
      </c>
      <c r="D7" s="43">
        <v>136643.29999999999</v>
      </c>
      <c r="E7" s="44">
        <v>188</v>
      </c>
      <c r="F7" s="43">
        <v>332017.2</v>
      </c>
      <c r="G7" s="44">
        <v>331</v>
      </c>
      <c r="H7" s="43">
        <v>4067</v>
      </c>
      <c r="I7" s="44">
        <v>8</v>
      </c>
      <c r="J7" s="43">
        <v>2018</v>
      </c>
      <c r="K7" s="44">
        <v>1</v>
      </c>
      <c r="L7" s="43">
        <v>19951916</v>
      </c>
      <c r="M7" s="44">
        <v>276</v>
      </c>
      <c r="N7" s="43">
        <v>0</v>
      </c>
      <c r="O7" s="44">
        <v>0</v>
      </c>
      <c r="P7" s="43">
        <v>0</v>
      </c>
      <c r="Q7" s="44">
        <v>0</v>
      </c>
      <c r="R7" s="43">
        <v>530057.5</v>
      </c>
      <c r="S7" s="44">
        <v>1351</v>
      </c>
      <c r="T7" s="43">
        <v>14743</v>
      </c>
      <c r="U7" s="44">
        <v>14</v>
      </c>
      <c r="V7" s="43">
        <v>712</v>
      </c>
      <c r="W7" s="44">
        <v>1</v>
      </c>
      <c r="X7" s="43">
        <v>21286.799999999999</v>
      </c>
      <c r="Y7" s="44">
        <v>45</v>
      </c>
      <c r="Z7" s="43">
        <v>115</v>
      </c>
      <c r="AA7" s="44">
        <v>1</v>
      </c>
      <c r="AB7" s="43">
        <v>4000.8</v>
      </c>
      <c r="AC7" s="44">
        <v>10</v>
      </c>
      <c r="AD7" s="43">
        <v>46273.5</v>
      </c>
      <c r="AE7" s="44">
        <v>205</v>
      </c>
      <c r="AF7" s="43">
        <v>0</v>
      </c>
      <c r="AG7" s="44">
        <v>0</v>
      </c>
      <c r="AH7" s="43">
        <v>0</v>
      </c>
      <c r="AI7" s="44">
        <v>0</v>
      </c>
      <c r="AJ7" s="43">
        <v>7450</v>
      </c>
      <c r="AK7" s="44">
        <v>21</v>
      </c>
      <c r="AL7" s="43">
        <v>345</v>
      </c>
      <c r="AM7" s="44">
        <v>7</v>
      </c>
      <c r="AN7" s="43">
        <v>5845</v>
      </c>
      <c r="AO7" s="44">
        <v>10</v>
      </c>
      <c r="AP7" s="43">
        <v>0</v>
      </c>
      <c r="AQ7" s="44">
        <v>0</v>
      </c>
      <c r="AR7" s="43">
        <v>231</v>
      </c>
      <c r="AS7" s="44">
        <v>1</v>
      </c>
      <c r="AT7" s="43">
        <v>0</v>
      </c>
      <c r="AU7" s="44">
        <v>0</v>
      </c>
      <c r="AV7" s="43">
        <v>4069</v>
      </c>
      <c r="AW7" s="44">
        <v>1</v>
      </c>
      <c r="AX7" s="43">
        <v>0</v>
      </c>
      <c r="AY7" s="44">
        <v>0</v>
      </c>
      <c r="AZ7" s="43">
        <v>631453.9</v>
      </c>
      <c r="BA7" s="44">
        <v>457</v>
      </c>
      <c r="BB7" s="43">
        <v>0</v>
      </c>
      <c r="BC7" s="44">
        <v>0</v>
      </c>
      <c r="BD7" s="43">
        <v>60567</v>
      </c>
      <c r="BE7" s="44">
        <v>12</v>
      </c>
      <c r="BF7" s="43">
        <v>49556.9</v>
      </c>
      <c r="BG7" s="44">
        <v>40</v>
      </c>
    </row>
    <row r="8" spans="1:59" s="45" customFormat="1" ht="15" customHeight="1" x14ac:dyDescent="0.15">
      <c r="A8" s="123" t="s">
        <v>313</v>
      </c>
      <c r="B8" s="43">
        <v>4005148.6</v>
      </c>
      <c r="C8" s="44">
        <v>2462</v>
      </c>
      <c r="D8" s="43">
        <v>94241.8</v>
      </c>
      <c r="E8" s="44">
        <v>146</v>
      </c>
      <c r="F8" s="43">
        <v>82005.600000000006</v>
      </c>
      <c r="G8" s="44">
        <v>56</v>
      </c>
      <c r="H8" s="43">
        <v>12</v>
      </c>
      <c r="I8" s="44">
        <v>1</v>
      </c>
      <c r="J8" s="43">
        <v>8594</v>
      </c>
      <c r="K8" s="44">
        <v>3</v>
      </c>
      <c r="L8" s="43">
        <v>2800813.6</v>
      </c>
      <c r="M8" s="44">
        <v>321</v>
      </c>
      <c r="N8" s="43">
        <v>0</v>
      </c>
      <c r="O8" s="44">
        <v>0</v>
      </c>
      <c r="P8" s="43">
        <v>0</v>
      </c>
      <c r="Q8" s="44">
        <v>0</v>
      </c>
      <c r="R8" s="43">
        <v>441595.5</v>
      </c>
      <c r="S8" s="44">
        <v>1170</v>
      </c>
      <c r="T8" s="43">
        <v>18847.2</v>
      </c>
      <c r="U8" s="44">
        <v>17</v>
      </c>
      <c r="V8" s="43">
        <v>0</v>
      </c>
      <c r="W8" s="44">
        <v>0</v>
      </c>
      <c r="X8" s="43">
        <v>14019.9</v>
      </c>
      <c r="Y8" s="44">
        <v>23</v>
      </c>
      <c r="Z8" s="43">
        <v>0</v>
      </c>
      <c r="AA8" s="44">
        <v>0</v>
      </c>
      <c r="AB8" s="43">
        <v>1357.4</v>
      </c>
      <c r="AC8" s="44">
        <v>4</v>
      </c>
      <c r="AD8" s="43">
        <v>23129</v>
      </c>
      <c r="AE8" s="44">
        <v>156</v>
      </c>
      <c r="AF8" s="43">
        <v>0</v>
      </c>
      <c r="AG8" s="44">
        <v>0</v>
      </c>
      <c r="AH8" s="43">
        <v>217</v>
      </c>
      <c r="AI8" s="44">
        <v>1</v>
      </c>
      <c r="AJ8" s="43">
        <v>0</v>
      </c>
      <c r="AK8" s="44">
        <v>0</v>
      </c>
      <c r="AL8" s="43">
        <v>772</v>
      </c>
      <c r="AM8" s="44">
        <v>3</v>
      </c>
      <c r="AN8" s="43">
        <v>0</v>
      </c>
      <c r="AO8" s="44">
        <v>0</v>
      </c>
      <c r="AP8" s="43">
        <v>0</v>
      </c>
      <c r="AQ8" s="44">
        <v>0</v>
      </c>
      <c r="AR8" s="43">
        <v>46.3</v>
      </c>
      <c r="AS8" s="44">
        <v>1</v>
      </c>
      <c r="AT8" s="43">
        <v>0</v>
      </c>
      <c r="AU8" s="44">
        <v>0</v>
      </c>
      <c r="AV8" s="43">
        <v>0</v>
      </c>
      <c r="AW8" s="44">
        <v>0</v>
      </c>
      <c r="AX8" s="43">
        <v>13982</v>
      </c>
      <c r="AY8" s="44">
        <v>4</v>
      </c>
      <c r="AZ8" s="43">
        <v>471082.8</v>
      </c>
      <c r="BA8" s="44">
        <v>482</v>
      </c>
      <c r="BB8" s="43">
        <v>899</v>
      </c>
      <c r="BC8" s="44">
        <v>1</v>
      </c>
      <c r="BD8" s="43">
        <v>10646</v>
      </c>
      <c r="BE8" s="44">
        <v>8</v>
      </c>
      <c r="BF8" s="43">
        <v>22887.5</v>
      </c>
      <c r="BG8" s="44">
        <v>65</v>
      </c>
    </row>
    <row r="9" spans="1:59" s="45" customFormat="1" ht="15" customHeight="1" x14ac:dyDescent="0.15">
      <c r="A9" s="123" t="s">
        <v>314</v>
      </c>
      <c r="B9" s="43">
        <v>3933306.3</v>
      </c>
      <c r="C9" s="44">
        <v>2734</v>
      </c>
      <c r="D9" s="43">
        <v>148607</v>
      </c>
      <c r="E9" s="44">
        <v>281</v>
      </c>
      <c r="F9" s="43">
        <v>91878.3</v>
      </c>
      <c r="G9" s="44">
        <v>153</v>
      </c>
      <c r="H9" s="43">
        <v>1531</v>
      </c>
      <c r="I9" s="44">
        <v>2</v>
      </c>
      <c r="J9" s="43">
        <v>2063</v>
      </c>
      <c r="K9" s="44">
        <v>6</v>
      </c>
      <c r="L9" s="43">
        <v>2635081</v>
      </c>
      <c r="M9" s="44">
        <v>224</v>
      </c>
      <c r="N9" s="43">
        <v>0</v>
      </c>
      <c r="O9" s="44">
        <v>0</v>
      </c>
      <c r="P9" s="43">
        <v>0</v>
      </c>
      <c r="Q9" s="44">
        <v>0</v>
      </c>
      <c r="R9" s="43">
        <v>447532.2</v>
      </c>
      <c r="S9" s="44">
        <v>1368</v>
      </c>
      <c r="T9" s="43">
        <v>8032</v>
      </c>
      <c r="U9" s="44">
        <v>7</v>
      </c>
      <c r="V9" s="43">
        <v>181</v>
      </c>
      <c r="W9" s="44">
        <v>2</v>
      </c>
      <c r="X9" s="43">
        <v>23258.1</v>
      </c>
      <c r="Y9" s="44">
        <v>37</v>
      </c>
      <c r="Z9" s="43">
        <v>0</v>
      </c>
      <c r="AA9" s="44">
        <v>0</v>
      </c>
      <c r="AB9" s="43">
        <v>1206</v>
      </c>
      <c r="AC9" s="44">
        <v>3</v>
      </c>
      <c r="AD9" s="43">
        <v>34833.599999999999</v>
      </c>
      <c r="AE9" s="44">
        <v>212</v>
      </c>
      <c r="AF9" s="43">
        <v>0</v>
      </c>
      <c r="AG9" s="44">
        <v>0</v>
      </c>
      <c r="AH9" s="43">
        <v>0</v>
      </c>
      <c r="AI9" s="44">
        <v>0</v>
      </c>
      <c r="AJ9" s="43">
        <v>0</v>
      </c>
      <c r="AK9" s="44">
        <v>0</v>
      </c>
      <c r="AL9" s="43">
        <v>20</v>
      </c>
      <c r="AM9" s="44">
        <v>2</v>
      </c>
      <c r="AN9" s="43">
        <v>916</v>
      </c>
      <c r="AO9" s="44">
        <v>4</v>
      </c>
      <c r="AP9" s="43">
        <v>0</v>
      </c>
      <c r="AQ9" s="44">
        <v>0</v>
      </c>
      <c r="AR9" s="43">
        <v>1191</v>
      </c>
      <c r="AS9" s="44">
        <v>1</v>
      </c>
      <c r="AT9" s="43">
        <v>0</v>
      </c>
      <c r="AU9" s="44">
        <v>0</v>
      </c>
      <c r="AV9" s="43">
        <v>9179</v>
      </c>
      <c r="AW9" s="44">
        <v>9</v>
      </c>
      <c r="AX9" s="43">
        <v>0</v>
      </c>
      <c r="AY9" s="44">
        <v>0</v>
      </c>
      <c r="AZ9" s="43">
        <v>499285.9</v>
      </c>
      <c r="BA9" s="44">
        <v>387</v>
      </c>
      <c r="BB9" s="43">
        <v>5263</v>
      </c>
      <c r="BC9" s="44">
        <v>2</v>
      </c>
      <c r="BD9" s="43">
        <v>2557.6999999999998</v>
      </c>
      <c r="BE9" s="44">
        <v>7</v>
      </c>
      <c r="BF9" s="43">
        <v>20690.5</v>
      </c>
      <c r="BG9" s="44">
        <v>27</v>
      </c>
    </row>
    <row r="10" spans="1:59" s="45" customFormat="1" ht="15" customHeight="1" x14ac:dyDescent="0.15">
      <c r="A10" s="123" t="s">
        <v>315</v>
      </c>
      <c r="B10" s="43">
        <v>1563078</v>
      </c>
      <c r="C10" s="44">
        <v>1646</v>
      </c>
      <c r="D10" s="43">
        <v>33830.400000000001</v>
      </c>
      <c r="E10" s="44">
        <v>55</v>
      </c>
      <c r="F10" s="43">
        <v>23336.9</v>
      </c>
      <c r="G10" s="44">
        <v>37</v>
      </c>
      <c r="H10" s="43">
        <v>3909</v>
      </c>
      <c r="I10" s="44">
        <v>2</v>
      </c>
      <c r="J10" s="43">
        <v>611</v>
      </c>
      <c r="K10" s="44">
        <v>1</v>
      </c>
      <c r="L10" s="43">
        <v>734991</v>
      </c>
      <c r="M10" s="44">
        <v>101</v>
      </c>
      <c r="N10" s="43">
        <v>0</v>
      </c>
      <c r="O10" s="44">
        <v>0</v>
      </c>
      <c r="P10" s="43">
        <v>0</v>
      </c>
      <c r="Q10" s="44">
        <v>0</v>
      </c>
      <c r="R10" s="43">
        <v>489749.3</v>
      </c>
      <c r="S10" s="44">
        <v>1168</v>
      </c>
      <c r="T10" s="43">
        <v>4241.8999999999996</v>
      </c>
      <c r="U10" s="44">
        <v>6</v>
      </c>
      <c r="V10" s="43">
        <v>1397.6</v>
      </c>
      <c r="W10" s="44">
        <v>2</v>
      </c>
      <c r="X10" s="43">
        <v>17917.599999999999</v>
      </c>
      <c r="Y10" s="44">
        <v>34</v>
      </c>
      <c r="Z10" s="43">
        <v>0</v>
      </c>
      <c r="AA10" s="44">
        <v>0</v>
      </c>
      <c r="AB10" s="43">
        <v>0</v>
      </c>
      <c r="AC10" s="44">
        <v>0</v>
      </c>
      <c r="AD10" s="43">
        <v>5632.9</v>
      </c>
      <c r="AE10" s="44">
        <v>56</v>
      </c>
      <c r="AF10" s="43">
        <v>98</v>
      </c>
      <c r="AG10" s="44">
        <v>1</v>
      </c>
      <c r="AH10" s="43">
        <v>0</v>
      </c>
      <c r="AI10" s="44">
        <v>0</v>
      </c>
      <c r="AJ10" s="43">
        <v>317</v>
      </c>
      <c r="AK10" s="44">
        <v>3</v>
      </c>
      <c r="AL10" s="43">
        <v>1683</v>
      </c>
      <c r="AM10" s="44">
        <v>3</v>
      </c>
      <c r="AN10" s="43">
        <v>0</v>
      </c>
      <c r="AO10" s="44">
        <v>0</v>
      </c>
      <c r="AP10" s="43">
        <v>0</v>
      </c>
      <c r="AQ10" s="44">
        <v>0</v>
      </c>
      <c r="AR10" s="43">
        <v>0</v>
      </c>
      <c r="AS10" s="44">
        <v>0</v>
      </c>
      <c r="AT10" s="43">
        <v>0</v>
      </c>
      <c r="AU10" s="44">
        <v>0</v>
      </c>
      <c r="AV10" s="43">
        <v>4000</v>
      </c>
      <c r="AW10" s="44">
        <v>1</v>
      </c>
      <c r="AX10" s="43">
        <v>0</v>
      </c>
      <c r="AY10" s="44">
        <v>0</v>
      </c>
      <c r="AZ10" s="43">
        <v>228883.6</v>
      </c>
      <c r="BA10" s="44">
        <v>168</v>
      </c>
      <c r="BB10" s="43">
        <v>0</v>
      </c>
      <c r="BC10" s="44">
        <v>0</v>
      </c>
      <c r="BD10" s="43">
        <v>0</v>
      </c>
      <c r="BE10" s="44">
        <v>0</v>
      </c>
      <c r="BF10" s="43">
        <v>12478.8</v>
      </c>
      <c r="BG10" s="44">
        <v>8</v>
      </c>
    </row>
    <row r="11" spans="1:59" s="45" customFormat="1" ht="15" customHeight="1" x14ac:dyDescent="0.15">
      <c r="A11" s="123" t="s">
        <v>316</v>
      </c>
      <c r="B11" s="43">
        <v>11129774.6</v>
      </c>
      <c r="C11" s="44">
        <v>1679</v>
      </c>
      <c r="D11" s="43">
        <v>47515</v>
      </c>
      <c r="E11" s="44">
        <v>85</v>
      </c>
      <c r="F11" s="43">
        <v>331580</v>
      </c>
      <c r="G11" s="44">
        <v>268</v>
      </c>
      <c r="H11" s="43">
        <v>42</v>
      </c>
      <c r="I11" s="44">
        <v>1</v>
      </c>
      <c r="J11" s="43">
        <v>0</v>
      </c>
      <c r="K11" s="44">
        <v>0</v>
      </c>
      <c r="L11" s="43">
        <v>10088901</v>
      </c>
      <c r="M11" s="44">
        <v>249</v>
      </c>
      <c r="N11" s="43">
        <v>0</v>
      </c>
      <c r="O11" s="44">
        <v>0</v>
      </c>
      <c r="P11" s="43">
        <v>0</v>
      </c>
      <c r="Q11" s="44">
        <v>0</v>
      </c>
      <c r="R11" s="43">
        <v>286020.59999999998</v>
      </c>
      <c r="S11" s="44">
        <v>566</v>
      </c>
      <c r="T11" s="43">
        <v>2874</v>
      </c>
      <c r="U11" s="44">
        <v>6</v>
      </c>
      <c r="V11" s="43">
        <v>0</v>
      </c>
      <c r="W11" s="44">
        <v>0</v>
      </c>
      <c r="X11" s="43">
        <v>12396.6</v>
      </c>
      <c r="Y11" s="44">
        <v>25</v>
      </c>
      <c r="Z11" s="43">
        <v>0</v>
      </c>
      <c r="AA11" s="44">
        <v>0</v>
      </c>
      <c r="AB11" s="43">
        <v>2599</v>
      </c>
      <c r="AC11" s="44">
        <v>3</v>
      </c>
      <c r="AD11" s="43">
        <v>16367.4</v>
      </c>
      <c r="AE11" s="44">
        <v>151</v>
      </c>
      <c r="AF11" s="43">
        <v>0</v>
      </c>
      <c r="AG11" s="44">
        <v>0</v>
      </c>
      <c r="AH11" s="43">
        <v>387</v>
      </c>
      <c r="AI11" s="44">
        <v>1</v>
      </c>
      <c r="AJ11" s="43">
        <v>13606</v>
      </c>
      <c r="AK11" s="44">
        <v>25</v>
      </c>
      <c r="AL11" s="43">
        <v>1267</v>
      </c>
      <c r="AM11" s="44">
        <v>3</v>
      </c>
      <c r="AN11" s="43">
        <v>19368</v>
      </c>
      <c r="AO11" s="44">
        <v>19</v>
      </c>
      <c r="AP11" s="43">
        <v>0</v>
      </c>
      <c r="AQ11" s="44">
        <v>0</v>
      </c>
      <c r="AR11" s="43">
        <v>57</v>
      </c>
      <c r="AS11" s="44">
        <v>1</v>
      </c>
      <c r="AT11" s="43">
        <v>0</v>
      </c>
      <c r="AU11" s="44">
        <v>0</v>
      </c>
      <c r="AV11" s="43">
        <v>661</v>
      </c>
      <c r="AW11" s="44">
        <v>1</v>
      </c>
      <c r="AX11" s="43">
        <v>0</v>
      </c>
      <c r="AY11" s="44">
        <v>0</v>
      </c>
      <c r="AZ11" s="43">
        <v>287897.2</v>
      </c>
      <c r="BA11" s="44">
        <v>245</v>
      </c>
      <c r="BB11" s="43">
        <v>0</v>
      </c>
      <c r="BC11" s="44">
        <v>0</v>
      </c>
      <c r="BD11" s="43">
        <v>7395</v>
      </c>
      <c r="BE11" s="44">
        <v>6</v>
      </c>
      <c r="BF11" s="43">
        <v>10840.8</v>
      </c>
      <c r="BG11" s="44">
        <v>24</v>
      </c>
    </row>
    <row r="12" spans="1:59" s="45" customFormat="1" ht="15" customHeight="1" x14ac:dyDescent="0.15">
      <c r="A12" s="123" t="s">
        <v>308</v>
      </c>
      <c r="B12" s="43">
        <v>1507740.1</v>
      </c>
      <c r="C12" s="44">
        <v>500</v>
      </c>
      <c r="D12" s="43">
        <v>54341</v>
      </c>
      <c r="E12" s="44">
        <v>57</v>
      </c>
      <c r="F12" s="43">
        <v>60308</v>
      </c>
      <c r="G12" s="44">
        <v>34</v>
      </c>
      <c r="H12" s="43">
        <v>1</v>
      </c>
      <c r="I12" s="44">
        <v>1</v>
      </c>
      <c r="J12" s="43">
        <v>5959</v>
      </c>
      <c r="K12" s="44">
        <v>3</v>
      </c>
      <c r="L12" s="43">
        <v>1138485</v>
      </c>
      <c r="M12" s="44">
        <v>104</v>
      </c>
      <c r="N12" s="43">
        <v>0</v>
      </c>
      <c r="O12" s="44">
        <v>0</v>
      </c>
      <c r="P12" s="43">
        <v>0</v>
      </c>
      <c r="Q12" s="44">
        <v>0</v>
      </c>
      <c r="R12" s="43">
        <v>80209</v>
      </c>
      <c r="S12" s="44">
        <v>140</v>
      </c>
      <c r="T12" s="43">
        <v>0</v>
      </c>
      <c r="U12" s="44">
        <v>0</v>
      </c>
      <c r="V12" s="43">
        <v>0</v>
      </c>
      <c r="W12" s="44">
        <v>0</v>
      </c>
      <c r="X12" s="43">
        <v>3250</v>
      </c>
      <c r="Y12" s="44">
        <v>3</v>
      </c>
      <c r="Z12" s="43">
        <v>0</v>
      </c>
      <c r="AA12" s="44">
        <v>0</v>
      </c>
      <c r="AB12" s="43">
        <v>575</v>
      </c>
      <c r="AC12" s="44">
        <v>1</v>
      </c>
      <c r="AD12" s="43">
        <v>13172</v>
      </c>
      <c r="AE12" s="44">
        <v>39</v>
      </c>
      <c r="AF12" s="43">
        <v>0</v>
      </c>
      <c r="AG12" s="44">
        <v>0</v>
      </c>
      <c r="AH12" s="43">
        <v>0</v>
      </c>
      <c r="AI12" s="44">
        <v>0</v>
      </c>
      <c r="AJ12" s="43">
        <v>1408</v>
      </c>
      <c r="AK12" s="44">
        <v>1</v>
      </c>
      <c r="AL12" s="43">
        <v>258</v>
      </c>
      <c r="AM12" s="44">
        <v>1</v>
      </c>
      <c r="AN12" s="43">
        <v>0</v>
      </c>
      <c r="AO12" s="44">
        <v>0</v>
      </c>
      <c r="AP12" s="43">
        <v>0</v>
      </c>
      <c r="AQ12" s="44">
        <v>0</v>
      </c>
      <c r="AR12" s="43">
        <v>0</v>
      </c>
      <c r="AS12" s="44">
        <v>0</v>
      </c>
      <c r="AT12" s="43">
        <v>225</v>
      </c>
      <c r="AU12" s="44">
        <v>2</v>
      </c>
      <c r="AV12" s="43">
        <v>3964</v>
      </c>
      <c r="AW12" s="44">
        <v>2</v>
      </c>
      <c r="AX12" s="43">
        <v>0</v>
      </c>
      <c r="AY12" s="44">
        <v>0</v>
      </c>
      <c r="AZ12" s="43">
        <v>140623.1</v>
      </c>
      <c r="BA12" s="44">
        <v>101</v>
      </c>
      <c r="BB12" s="43">
        <v>0</v>
      </c>
      <c r="BC12" s="44">
        <v>0</v>
      </c>
      <c r="BD12" s="43">
        <v>2771</v>
      </c>
      <c r="BE12" s="44">
        <v>6</v>
      </c>
      <c r="BF12" s="43">
        <v>2191</v>
      </c>
      <c r="BG12" s="44">
        <v>5</v>
      </c>
    </row>
    <row r="13" spans="1:59" s="45" customFormat="1" ht="15" customHeight="1" x14ac:dyDescent="0.15">
      <c r="A13" s="123" t="s">
        <v>317</v>
      </c>
      <c r="B13" s="55">
        <v>77195799.799999997</v>
      </c>
      <c r="C13" s="44">
        <v>17623</v>
      </c>
      <c r="D13" s="55">
        <v>1200740.8999999999</v>
      </c>
      <c r="E13" s="44">
        <v>1378</v>
      </c>
      <c r="F13" s="55">
        <v>908544.1</v>
      </c>
      <c r="G13" s="44">
        <v>820</v>
      </c>
      <c r="H13" s="55">
        <v>23458</v>
      </c>
      <c r="I13" s="44">
        <v>21</v>
      </c>
      <c r="J13" s="55">
        <v>60769</v>
      </c>
      <c r="K13" s="44">
        <v>44</v>
      </c>
      <c r="L13" s="55">
        <v>65711490.5</v>
      </c>
      <c r="M13" s="44">
        <v>3236</v>
      </c>
      <c r="N13" s="55">
        <v>0</v>
      </c>
      <c r="O13" s="44">
        <v>0</v>
      </c>
      <c r="P13" s="55">
        <v>0</v>
      </c>
      <c r="Q13" s="44">
        <v>0</v>
      </c>
      <c r="R13" s="55">
        <v>2539923.2999999998</v>
      </c>
      <c r="S13" s="44">
        <v>5186</v>
      </c>
      <c r="T13" s="55">
        <v>105256.5</v>
      </c>
      <c r="U13" s="44">
        <v>77</v>
      </c>
      <c r="V13" s="55">
        <v>34952.699999999997</v>
      </c>
      <c r="W13" s="44">
        <v>8</v>
      </c>
      <c r="X13" s="55">
        <v>147792</v>
      </c>
      <c r="Y13" s="44">
        <v>176</v>
      </c>
      <c r="Z13" s="55">
        <v>1582</v>
      </c>
      <c r="AA13" s="44">
        <v>4</v>
      </c>
      <c r="AB13" s="55">
        <v>50169</v>
      </c>
      <c r="AC13" s="44">
        <v>62</v>
      </c>
      <c r="AD13" s="55">
        <v>310727.90000000002</v>
      </c>
      <c r="AE13" s="44">
        <v>1969</v>
      </c>
      <c r="AF13" s="55">
        <v>823</v>
      </c>
      <c r="AG13" s="44">
        <v>7</v>
      </c>
      <c r="AH13" s="55">
        <v>1036</v>
      </c>
      <c r="AI13" s="44">
        <v>8</v>
      </c>
      <c r="AJ13" s="55">
        <v>50730</v>
      </c>
      <c r="AK13" s="44">
        <v>93</v>
      </c>
      <c r="AL13" s="55">
        <v>5815</v>
      </c>
      <c r="AM13" s="44">
        <v>39</v>
      </c>
      <c r="AN13" s="55">
        <v>20031.3</v>
      </c>
      <c r="AO13" s="44">
        <v>21</v>
      </c>
      <c r="AP13" s="44">
        <v>0</v>
      </c>
      <c r="AQ13" s="44">
        <v>0</v>
      </c>
      <c r="AR13" s="44">
        <v>0</v>
      </c>
      <c r="AS13" s="44">
        <v>0</v>
      </c>
      <c r="AT13" s="55">
        <v>2625.8</v>
      </c>
      <c r="AU13" s="44">
        <v>10</v>
      </c>
      <c r="AV13" s="55">
        <v>163114.5</v>
      </c>
      <c r="AW13" s="44">
        <v>101</v>
      </c>
      <c r="AX13" s="55">
        <v>36375</v>
      </c>
      <c r="AY13" s="44">
        <v>27</v>
      </c>
      <c r="AZ13" s="55">
        <v>5258497.4000000004</v>
      </c>
      <c r="BA13" s="44">
        <v>3857</v>
      </c>
      <c r="BB13" s="55">
        <v>9870</v>
      </c>
      <c r="BC13" s="44">
        <v>8</v>
      </c>
      <c r="BD13" s="55">
        <v>206022.8</v>
      </c>
      <c r="BE13" s="44">
        <v>86</v>
      </c>
      <c r="BF13" s="55">
        <v>345453.1</v>
      </c>
      <c r="BG13" s="44">
        <v>385</v>
      </c>
    </row>
    <row r="14" spans="1:59" ht="15" customHeight="1" x14ac:dyDescent="0.15">
      <c r="A14" s="123" t="s">
        <v>318</v>
      </c>
      <c r="B14" s="75">
        <v>198054157.80000001</v>
      </c>
      <c r="C14" s="76">
        <v>7457</v>
      </c>
      <c r="D14" s="75">
        <v>2095310.5</v>
      </c>
      <c r="E14" s="76">
        <v>1232</v>
      </c>
      <c r="F14" s="75">
        <v>1262325.6000000001</v>
      </c>
      <c r="G14" s="76">
        <v>644</v>
      </c>
      <c r="H14" s="75">
        <v>7993</v>
      </c>
      <c r="I14" s="76">
        <v>11</v>
      </c>
      <c r="J14" s="75">
        <v>803385</v>
      </c>
      <c r="K14" s="76">
        <v>45</v>
      </c>
      <c r="L14" s="75">
        <v>190256253.19999999</v>
      </c>
      <c r="M14" s="76">
        <v>1848</v>
      </c>
      <c r="N14" s="75">
        <v>0</v>
      </c>
      <c r="O14" s="76">
        <v>0</v>
      </c>
      <c r="P14" s="75">
        <v>0</v>
      </c>
      <c r="Q14" s="76">
        <v>0</v>
      </c>
      <c r="R14" s="75">
        <v>1160661.2</v>
      </c>
      <c r="S14" s="76">
        <v>1899</v>
      </c>
      <c r="T14" s="75">
        <v>19867</v>
      </c>
      <c r="U14" s="76">
        <v>17</v>
      </c>
      <c r="V14" s="75">
        <v>24444</v>
      </c>
      <c r="W14" s="76">
        <v>7</v>
      </c>
      <c r="X14" s="75">
        <v>54714.9</v>
      </c>
      <c r="Y14" s="76">
        <v>61</v>
      </c>
      <c r="Z14" s="75">
        <v>0</v>
      </c>
      <c r="AA14" s="76">
        <v>0</v>
      </c>
      <c r="AB14" s="75">
        <v>23389</v>
      </c>
      <c r="AC14" s="76">
        <v>36</v>
      </c>
      <c r="AD14" s="75">
        <v>149364.29999999999</v>
      </c>
      <c r="AE14" s="76">
        <v>340</v>
      </c>
      <c r="AF14" s="75">
        <v>1811</v>
      </c>
      <c r="AG14" s="76">
        <v>3</v>
      </c>
      <c r="AH14" s="75">
        <v>4176</v>
      </c>
      <c r="AI14" s="76">
        <v>10</v>
      </c>
      <c r="AJ14" s="75">
        <v>20299.7</v>
      </c>
      <c r="AK14" s="76">
        <v>28</v>
      </c>
      <c r="AL14" s="75">
        <v>8820</v>
      </c>
      <c r="AM14" s="76">
        <v>41</v>
      </c>
      <c r="AN14" s="75">
        <v>3652</v>
      </c>
      <c r="AO14" s="76">
        <v>3</v>
      </c>
      <c r="AP14" s="75">
        <v>0</v>
      </c>
      <c r="AQ14" s="76">
        <v>0</v>
      </c>
      <c r="AR14" s="75">
        <v>185</v>
      </c>
      <c r="AS14" s="76">
        <v>1</v>
      </c>
      <c r="AT14" s="75">
        <v>0</v>
      </c>
      <c r="AU14" s="76">
        <v>0</v>
      </c>
      <c r="AV14" s="75">
        <v>74946</v>
      </c>
      <c r="AW14" s="76">
        <v>12</v>
      </c>
      <c r="AX14" s="75">
        <v>67586.3</v>
      </c>
      <c r="AY14" s="76">
        <v>16</v>
      </c>
      <c r="AZ14" s="75">
        <v>1805228.4</v>
      </c>
      <c r="BA14" s="76">
        <v>1007</v>
      </c>
      <c r="BB14" s="75">
        <v>0</v>
      </c>
      <c r="BC14" s="76">
        <v>0</v>
      </c>
      <c r="BD14" s="75">
        <v>24267</v>
      </c>
      <c r="BE14" s="76">
        <v>18</v>
      </c>
      <c r="BF14" s="75">
        <v>185478.7</v>
      </c>
      <c r="BG14" s="76">
        <v>178</v>
      </c>
    </row>
    <row r="15" spans="1:59" s="45" customFormat="1" ht="15" customHeight="1" x14ac:dyDescent="0.15">
      <c r="A15" s="123" t="s">
        <v>319</v>
      </c>
      <c r="B15" s="43">
        <v>61254611.399999999</v>
      </c>
      <c r="C15" s="44">
        <v>5579</v>
      </c>
      <c r="D15" s="43">
        <v>935015.4</v>
      </c>
      <c r="E15" s="44">
        <v>726</v>
      </c>
      <c r="F15" s="43">
        <v>570770.80000000005</v>
      </c>
      <c r="G15" s="44">
        <v>405</v>
      </c>
      <c r="H15" s="43">
        <v>17175</v>
      </c>
      <c r="I15" s="44">
        <v>17</v>
      </c>
      <c r="J15" s="43">
        <v>70151</v>
      </c>
      <c r="K15" s="44">
        <v>17</v>
      </c>
      <c r="L15" s="43">
        <v>56572530</v>
      </c>
      <c r="M15" s="44">
        <v>1116</v>
      </c>
      <c r="N15" s="43">
        <v>0</v>
      </c>
      <c r="O15" s="44">
        <v>0</v>
      </c>
      <c r="P15" s="43">
        <v>0</v>
      </c>
      <c r="Q15" s="44">
        <v>0</v>
      </c>
      <c r="R15" s="43">
        <v>1083341.3</v>
      </c>
      <c r="S15" s="44">
        <v>1519</v>
      </c>
      <c r="T15" s="43">
        <v>24678</v>
      </c>
      <c r="U15" s="44">
        <v>22</v>
      </c>
      <c r="V15" s="43">
        <v>32641</v>
      </c>
      <c r="W15" s="44">
        <v>13</v>
      </c>
      <c r="X15" s="43">
        <v>33745.199999999997</v>
      </c>
      <c r="Y15" s="44">
        <v>48</v>
      </c>
      <c r="Z15" s="43">
        <v>8661</v>
      </c>
      <c r="AA15" s="44">
        <v>8</v>
      </c>
      <c r="AB15" s="43">
        <v>62886</v>
      </c>
      <c r="AC15" s="44">
        <v>29</v>
      </c>
      <c r="AD15" s="43">
        <v>112350.5</v>
      </c>
      <c r="AE15" s="44">
        <v>414</v>
      </c>
      <c r="AF15" s="43">
        <v>5</v>
      </c>
      <c r="AG15" s="44">
        <v>1</v>
      </c>
      <c r="AH15" s="43">
        <v>2261</v>
      </c>
      <c r="AI15" s="44">
        <v>6</v>
      </c>
      <c r="AJ15" s="43">
        <v>51551</v>
      </c>
      <c r="AK15" s="44">
        <v>76</v>
      </c>
      <c r="AL15" s="43">
        <v>7828.9</v>
      </c>
      <c r="AM15" s="44">
        <v>23</v>
      </c>
      <c r="AN15" s="43">
        <v>15371.9</v>
      </c>
      <c r="AO15" s="44">
        <v>20</v>
      </c>
      <c r="AP15" s="43">
        <v>3025</v>
      </c>
      <c r="AQ15" s="44">
        <v>1</v>
      </c>
      <c r="AR15" s="43">
        <v>795</v>
      </c>
      <c r="AS15" s="44">
        <v>1</v>
      </c>
      <c r="AT15" s="43">
        <v>0</v>
      </c>
      <c r="AU15" s="44">
        <v>0</v>
      </c>
      <c r="AV15" s="43">
        <v>14291</v>
      </c>
      <c r="AW15" s="44">
        <v>2</v>
      </c>
      <c r="AX15" s="43">
        <v>62091</v>
      </c>
      <c r="AY15" s="44">
        <v>12</v>
      </c>
      <c r="AZ15" s="43">
        <v>1407880.8</v>
      </c>
      <c r="BA15" s="44">
        <v>1000</v>
      </c>
      <c r="BB15" s="43">
        <v>6338</v>
      </c>
      <c r="BC15" s="44">
        <v>6</v>
      </c>
      <c r="BD15" s="43">
        <v>71732</v>
      </c>
      <c r="BE15" s="44">
        <v>34</v>
      </c>
      <c r="BF15" s="43">
        <v>87495.6</v>
      </c>
      <c r="BG15" s="44">
        <v>63</v>
      </c>
    </row>
    <row r="16" spans="1:59" s="45" customFormat="1" ht="15" customHeight="1" x14ac:dyDescent="0.15">
      <c r="A16" s="123" t="s">
        <v>320</v>
      </c>
      <c r="B16" s="43">
        <v>56400504.299999997</v>
      </c>
      <c r="C16" s="44">
        <v>8284</v>
      </c>
      <c r="D16" s="43">
        <v>1250332.3999999999</v>
      </c>
      <c r="E16" s="44">
        <v>1154</v>
      </c>
      <c r="F16" s="43">
        <v>982470.6</v>
      </c>
      <c r="G16" s="44">
        <v>777</v>
      </c>
      <c r="H16" s="43">
        <v>44586.8</v>
      </c>
      <c r="I16" s="44">
        <v>46</v>
      </c>
      <c r="J16" s="43">
        <v>43086</v>
      </c>
      <c r="K16" s="44">
        <v>19</v>
      </c>
      <c r="L16" s="43">
        <v>50098348.299999997</v>
      </c>
      <c r="M16" s="44">
        <v>1673</v>
      </c>
      <c r="N16" s="43">
        <v>0</v>
      </c>
      <c r="O16" s="44">
        <v>0</v>
      </c>
      <c r="P16" s="43">
        <v>0</v>
      </c>
      <c r="Q16" s="44">
        <v>0</v>
      </c>
      <c r="R16" s="43">
        <v>1105149.2</v>
      </c>
      <c r="S16" s="44">
        <v>1975</v>
      </c>
      <c r="T16" s="43">
        <v>4532</v>
      </c>
      <c r="U16" s="44">
        <v>7</v>
      </c>
      <c r="V16" s="43">
        <v>4777</v>
      </c>
      <c r="W16" s="44">
        <v>13</v>
      </c>
      <c r="X16" s="43">
        <v>106345.8</v>
      </c>
      <c r="Y16" s="44">
        <v>116</v>
      </c>
      <c r="Z16" s="43">
        <v>258</v>
      </c>
      <c r="AA16" s="44">
        <v>2</v>
      </c>
      <c r="AB16" s="43">
        <v>24018.799999999999</v>
      </c>
      <c r="AC16" s="44">
        <v>35</v>
      </c>
      <c r="AD16" s="43">
        <v>160686</v>
      </c>
      <c r="AE16" s="44">
        <v>667</v>
      </c>
      <c r="AF16" s="43">
        <v>676</v>
      </c>
      <c r="AG16" s="44">
        <v>2</v>
      </c>
      <c r="AH16" s="43">
        <v>2658</v>
      </c>
      <c r="AI16" s="44">
        <v>7</v>
      </c>
      <c r="AJ16" s="43">
        <v>31600.2</v>
      </c>
      <c r="AK16" s="44">
        <v>64</v>
      </c>
      <c r="AL16" s="43">
        <v>12515</v>
      </c>
      <c r="AM16" s="44">
        <v>45</v>
      </c>
      <c r="AN16" s="43">
        <v>285854</v>
      </c>
      <c r="AO16" s="44">
        <v>34</v>
      </c>
      <c r="AP16" s="43">
        <v>0</v>
      </c>
      <c r="AQ16" s="44">
        <v>0</v>
      </c>
      <c r="AR16" s="43">
        <v>564</v>
      </c>
      <c r="AS16" s="44">
        <v>3</v>
      </c>
      <c r="AT16" s="43">
        <v>3755</v>
      </c>
      <c r="AU16" s="44">
        <v>2</v>
      </c>
      <c r="AV16" s="43">
        <v>9433.6</v>
      </c>
      <c r="AW16" s="44">
        <v>11</v>
      </c>
      <c r="AX16" s="43">
        <v>945</v>
      </c>
      <c r="AY16" s="44">
        <v>2</v>
      </c>
      <c r="AZ16" s="43">
        <v>2042497</v>
      </c>
      <c r="BA16" s="44">
        <v>1448</v>
      </c>
      <c r="BB16" s="43">
        <v>1801</v>
      </c>
      <c r="BC16" s="44">
        <v>3</v>
      </c>
      <c r="BD16" s="43">
        <v>20380</v>
      </c>
      <c r="BE16" s="44">
        <v>43</v>
      </c>
      <c r="BF16" s="43">
        <v>163234.6</v>
      </c>
      <c r="BG16" s="44">
        <v>136</v>
      </c>
    </row>
    <row r="17" spans="1:59" s="45" customFormat="1" ht="15" customHeight="1" x14ac:dyDescent="0.15">
      <c r="A17" s="123" t="s">
        <v>321</v>
      </c>
      <c r="B17" s="43">
        <v>69756095.299999997</v>
      </c>
      <c r="C17" s="44">
        <v>11193</v>
      </c>
      <c r="D17" s="43">
        <v>1328816.8</v>
      </c>
      <c r="E17" s="44">
        <v>1323</v>
      </c>
      <c r="F17" s="43">
        <v>1213376.7</v>
      </c>
      <c r="G17" s="44">
        <v>1028</v>
      </c>
      <c r="H17" s="43">
        <v>4563</v>
      </c>
      <c r="I17" s="44">
        <v>3</v>
      </c>
      <c r="J17" s="43">
        <v>35075</v>
      </c>
      <c r="K17" s="44">
        <v>7</v>
      </c>
      <c r="L17" s="43">
        <v>62462676.200000003</v>
      </c>
      <c r="M17" s="44">
        <v>1426</v>
      </c>
      <c r="N17" s="43">
        <v>0</v>
      </c>
      <c r="O17" s="44">
        <v>0</v>
      </c>
      <c r="P17" s="43">
        <v>0</v>
      </c>
      <c r="Q17" s="44">
        <v>0</v>
      </c>
      <c r="R17" s="43">
        <v>1731006.7</v>
      </c>
      <c r="S17" s="44">
        <v>3906</v>
      </c>
      <c r="T17" s="43">
        <v>7723</v>
      </c>
      <c r="U17" s="44">
        <v>11</v>
      </c>
      <c r="V17" s="43">
        <v>46581.9</v>
      </c>
      <c r="W17" s="44">
        <v>25</v>
      </c>
      <c r="X17" s="43">
        <v>85682.4</v>
      </c>
      <c r="Y17" s="44">
        <v>127</v>
      </c>
      <c r="Z17" s="43">
        <v>972</v>
      </c>
      <c r="AA17" s="44">
        <v>3</v>
      </c>
      <c r="AB17" s="43">
        <v>14889.1</v>
      </c>
      <c r="AC17" s="44">
        <v>21</v>
      </c>
      <c r="AD17" s="43">
        <v>139424.1</v>
      </c>
      <c r="AE17" s="44">
        <v>939</v>
      </c>
      <c r="AF17" s="43">
        <v>629</v>
      </c>
      <c r="AG17" s="44">
        <v>2</v>
      </c>
      <c r="AH17" s="43">
        <v>342</v>
      </c>
      <c r="AI17" s="44">
        <v>2</v>
      </c>
      <c r="AJ17" s="43">
        <v>45269</v>
      </c>
      <c r="AK17" s="44">
        <v>98</v>
      </c>
      <c r="AL17" s="43">
        <v>17494</v>
      </c>
      <c r="AM17" s="44">
        <v>49</v>
      </c>
      <c r="AN17" s="43">
        <v>31898</v>
      </c>
      <c r="AO17" s="44">
        <v>33</v>
      </c>
      <c r="AP17" s="43">
        <v>2272</v>
      </c>
      <c r="AQ17" s="44">
        <v>2</v>
      </c>
      <c r="AR17" s="43">
        <v>0</v>
      </c>
      <c r="AS17" s="44">
        <v>0</v>
      </c>
      <c r="AT17" s="43">
        <v>967</v>
      </c>
      <c r="AU17" s="44">
        <v>1</v>
      </c>
      <c r="AV17" s="43">
        <v>39739</v>
      </c>
      <c r="AW17" s="44">
        <v>13</v>
      </c>
      <c r="AX17" s="43">
        <v>8613</v>
      </c>
      <c r="AY17" s="44">
        <v>6</v>
      </c>
      <c r="AZ17" s="43">
        <v>2402733.9</v>
      </c>
      <c r="BA17" s="44">
        <v>1991</v>
      </c>
      <c r="BB17" s="43">
        <v>7444</v>
      </c>
      <c r="BC17" s="44">
        <v>4</v>
      </c>
      <c r="BD17" s="43">
        <v>42656</v>
      </c>
      <c r="BE17" s="44">
        <v>46</v>
      </c>
      <c r="BF17" s="43">
        <v>85251.5</v>
      </c>
      <c r="BG17" s="44">
        <v>127</v>
      </c>
    </row>
    <row r="18" spans="1:59" s="45" customFormat="1" ht="15" customHeight="1" x14ac:dyDescent="0.15">
      <c r="A18" s="123" t="s">
        <v>322</v>
      </c>
      <c r="B18" s="43">
        <v>131424267.3</v>
      </c>
      <c r="C18" s="44">
        <v>13128</v>
      </c>
      <c r="D18" s="43">
        <v>1446952.5</v>
      </c>
      <c r="E18" s="44">
        <v>1662</v>
      </c>
      <c r="F18" s="43">
        <v>2197459.2000000002</v>
      </c>
      <c r="G18" s="44">
        <v>1810</v>
      </c>
      <c r="H18" s="43">
        <v>6416</v>
      </c>
      <c r="I18" s="44">
        <v>2</v>
      </c>
      <c r="J18" s="43">
        <v>17873</v>
      </c>
      <c r="K18" s="44">
        <v>10</v>
      </c>
      <c r="L18" s="43">
        <v>119800327.5</v>
      </c>
      <c r="M18" s="44">
        <v>2189</v>
      </c>
      <c r="N18" s="43">
        <v>0</v>
      </c>
      <c r="O18" s="44">
        <v>0</v>
      </c>
      <c r="P18" s="43">
        <v>305313</v>
      </c>
      <c r="Q18" s="44">
        <v>13</v>
      </c>
      <c r="R18" s="43">
        <v>1615211.4</v>
      </c>
      <c r="S18" s="44">
        <v>3457</v>
      </c>
      <c r="T18" s="43">
        <v>7037.8</v>
      </c>
      <c r="U18" s="44">
        <v>10</v>
      </c>
      <c r="V18" s="43">
        <v>81796</v>
      </c>
      <c r="W18" s="44">
        <v>35</v>
      </c>
      <c r="X18" s="43">
        <v>147599.1</v>
      </c>
      <c r="Y18" s="44">
        <v>153</v>
      </c>
      <c r="Z18" s="43">
        <v>0</v>
      </c>
      <c r="AA18" s="44">
        <v>0</v>
      </c>
      <c r="AB18" s="43">
        <v>14926.6</v>
      </c>
      <c r="AC18" s="44">
        <v>31</v>
      </c>
      <c r="AD18" s="43">
        <v>288541.40000000002</v>
      </c>
      <c r="AE18" s="44">
        <v>1236</v>
      </c>
      <c r="AF18" s="43">
        <v>56</v>
      </c>
      <c r="AG18" s="44">
        <v>2</v>
      </c>
      <c r="AH18" s="43">
        <v>1285</v>
      </c>
      <c r="AI18" s="44">
        <v>3</v>
      </c>
      <c r="AJ18" s="43">
        <v>64064</v>
      </c>
      <c r="AK18" s="44">
        <v>59</v>
      </c>
      <c r="AL18" s="43">
        <v>15237</v>
      </c>
      <c r="AM18" s="44">
        <v>57</v>
      </c>
      <c r="AN18" s="43">
        <v>204241</v>
      </c>
      <c r="AO18" s="44">
        <v>83</v>
      </c>
      <c r="AP18" s="43">
        <v>0</v>
      </c>
      <c r="AQ18" s="44">
        <v>0</v>
      </c>
      <c r="AR18" s="43">
        <v>3</v>
      </c>
      <c r="AS18" s="44">
        <v>1</v>
      </c>
      <c r="AT18" s="43">
        <v>26551.1</v>
      </c>
      <c r="AU18" s="44">
        <v>11</v>
      </c>
      <c r="AV18" s="43">
        <v>6896.3</v>
      </c>
      <c r="AW18" s="44">
        <v>5</v>
      </c>
      <c r="AX18" s="43">
        <v>777</v>
      </c>
      <c r="AY18" s="44">
        <v>1</v>
      </c>
      <c r="AZ18" s="43">
        <v>2614980.4</v>
      </c>
      <c r="BA18" s="44">
        <v>2050</v>
      </c>
      <c r="BB18" s="43">
        <v>2354809</v>
      </c>
      <c r="BC18" s="44">
        <v>43</v>
      </c>
      <c r="BD18" s="43">
        <v>54952</v>
      </c>
      <c r="BE18" s="44">
        <v>36</v>
      </c>
      <c r="BF18" s="43">
        <v>150962</v>
      </c>
      <c r="BG18" s="44">
        <v>169</v>
      </c>
    </row>
    <row r="19" spans="1:59" s="45" customFormat="1" x14ac:dyDescent="0.15">
      <c r="A19" s="123" t="s">
        <v>309</v>
      </c>
      <c r="B19" s="43">
        <v>237482487.80000001</v>
      </c>
      <c r="C19" s="44">
        <v>14122</v>
      </c>
      <c r="D19" s="43">
        <v>2527861.5</v>
      </c>
      <c r="E19" s="44">
        <v>1990</v>
      </c>
      <c r="F19" s="43">
        <v>2547486.7999999998</v>
      </c>
      <c r="G19" s="44">
        <v>1990</v>
      </c>
      <c r="H19" s="43">
        <v>35258</v>
      </c>
      <c r="I19" s="44">
        <v>40</v>
      </c>
      <c r="J19" s="43">
        <v>60996</v>
      </c>
      <c r="K19" s="44">
        <v>14</v>
      </c>
      <c r="L19" s="43">
        <v>226999347.90000001</v>
      </c>
      <c r="M19" s="44">
        <v>3101</v>
      </c>
      <c r="N19" s="43">
        <v>0</v>
      </c>
      <c r="O19" s="44">
        <v>0</v>
      </c>
      <c r="P19" s="43">
        <v>0</v>
      </c>
      <c r="Q19" s="44">
        <v>0</v>
      </c>
      <c r="R19" s="43">
        <v>1626986.3</v>
      </c>
      <c r="S19" s="44">
        <v>3282</v>
      </c>
      <c r="T19" s="43">
        <v>71751</v>
      </c>
      <c r="U19" s="44">
        <v>27</v>
      </c>
      <c r="V19" s="43">
        <v>34553</v>
      </c>
      <c r="W19" s="44">
        <v>13</v>
      </c>
      <c r="X19" s="43">
        <v>88269</v>
      </c>
      <c r="Y19" s="44">
        <v>87</v>
      </c>
      <c r="Z19" s="43">
        <v>1690.9</v>
      </c>
      <c r="AA19" s="44">
        <v>8</v>
      </c>
      <c r="AB19" s="43">
        <v>24335</v>
      </c>
      <c r="AC19" s="44">
        <v>46</v>
      </c>
      <c r="AD19" s="43">
        <v>161568.20000000001</v>
      </c>
      <c r="AE19" s="44">
        <v>875</v>
      </c>
      <c r="AF19" s="43">
        <v>1061</v>
      </c>
      <c r="AG19" s="44">
        <v>4</v>
      </c>
      <c r="AH19" s="43">
        <v>1218</v>
      </c>
      <c r="AI19" s="44">
        <v>5</v>
      </c>
      <c r="AJ19" s="43">
        <v>103270.3</v>
      </c>
      <c r="AK19" s="44">
        <v>176</v>
      </c>
      <c r="AL19" s="43">
        <v>20704</v>
      </c>
      <c r="AM19" s="44">
        <v>89</v>
      </c>
      <c r="AN19" s="43">
        <v>84761</v>
      </c>
      <c r="AO19" s="44">
        <v>95</v>
      </c>
      <c r="AP19" s="43">
        <v>658</v>
      </c>
      <c r="AQ19" s="44">
        <v>1</v>
      </c>
      <c r="AR19" s="43">
        <v>0</v>
      </c>
      <c r="AS19" s="44">
        <v>0</v>
      </c>
      <c r="AT19" s="43">
        <v>5966</v>
      </c>
      <c r="AU19" s="44">
        <v>14</v>
      </c>
      <c r="AV19" s="43">
        <v>13432</v>
      </c>
      <c r="AW19" s="44">
        <v>7</v>
      </c>
      <c r="AX19" s="43">
        <v>20432</v>
      </c>
      <c r="AY19" s="44">
        <v>14</v>
      </c>
      <c r="AZ19" s="43">
        <v>2711253.5</v>
      </c>
      <c r="BA19" s="44">
        <v>1982</v>
      </c>
      <c r="BB19" s="43">
        <v>87573</v>
      </c>
      <c r="BC19" s="44">
        <v>30</v>
      </c>
      <c r="BD19" s="43">
        <v>105147.4</v>
      </c>
      <c r="BE19" s="44">
        <v>82</v>
      </c>
      <c r="BF19" s="43">
        <v>146908</v>
      </c>
      <c r="BG19" s="44">
        <v>150</v>
      </c>
    </row>
    <row r="20" spans="1:59" s="45" customFormat="1" ht="15" customHeight="1" x14ac:dyDescent="0.15">
      <c r="A20" s="123" t="s">
        <v>323</v>
      </c>
      <c r="B20" s="56">
        <v>198336248.90000001</v>
      </c>
      <c r="C20" s="57">
        <v>13192</v>
      </c>
      <c r="D20" s="56">
        <v>887692.3</v>
      </c>
      <c r="E20" s="57">
        <v>1077</v>
      </c>
      <c r="F20" s="56">
        <v>3052376.5</v>
      </c>
      <c r="G20" s="57">
        <v>2357</v>
      </c>
      <c r="H20" s="56">
        <v>75876</v>
      </c>
      <c r="I20" s="57">
        <v>19</v>
      </c>
      <c r="J20" s="56">
        <v>176533</v>
      </c>
      <c r="K20" s="57">
        <v>10</v>
      </c>
      <c r="L20" s="56">
        <v>189577459.59999999</v>
      </c>
      <c r="M20" s="57">
        <v>2764</v>
      </c>
      <c r="N20" s="56">
        <v>0</v>
      </c>
      <c r="O20" s="57">
        <v>0</v>
      </c>
      <c r="P20" s="56">
        <v>0</v>
      </c>
      <c r="Q20" s="57">
        <v>0</v>
      </c>
      <c r="R20" s="56">
        <v>1248584.8</v>
      </c>
      <c r="S20" s="57">
        <v>3055</v>
      </c>
      <c r="T20" s="56">
        <v>25019.8</v>
      </c>
      <c r="U20" s="57">
        <v>21</v>
      </c>
      <c r="V20" s="56">
        <v>40091</v>
      </c>
      <c r="W20" s="57">
        <v>25</v>
      </c>
      <c r="X20" s="56">
        <v>90660</v>
      </c>
      <c r="Y20" s="57">
        <v>102</v>
      </c>
      <c r="Z20" s="56">
        <v>386</v>
      </c>
      <c r="AA20" s="57">
        <v>1</v>
      </c>
      <c r="AB20" s="56">
        <v>23728</v>
      </c>
      <c r="AC20" s="57">
        <v>38</v>
      </c>
      <c r="AD20" s="56">
        <v>323336</v>
      </c>
      <c r="AE20" s="57">
        <v>1178</v>
      </c>
      <c r="AF20" s="56">
        <v>54</v>
      </c>
      <c r="AG20" s="57">
        <v>2</v>
      </c>
      <c r="AH20" s="56">
        <v>18346</v>
      </c>
      <c r="AI20" s="57">
        <v>16</v>
      </c>
      <c r="AJ20" s="56">
        <v>60677.8</v>
      </c>
      <c r="AK20" s="57">
        <v>169</v>
      </c>
      <c r="AL20" s="56">
        <v>29398</v>
      </c>
      <c r="AM20" s="57">
        <v>156</v>
      </c>
      <c r="AN20" s="56">
        <v>125917</v>
      </c>
      <c r="AO20" s="57">
        <v>88</v>
      </c>
      <c r="AP20" s="56">
        <v>0</v>
      </c>
      <c r="AQ20" s="57">
        <v>0</v>
      </c>
      <c r="AR20" s="56">
        <v>2867.1</v>
      </c>
      <c r="AS20" s="57">
        <v>8</v>
      </c>
      <c r="AT20" s="56">
        <v>0</v>
      </c>
      <c r="AU20" s="57">
        <v>0</v>
      </c>
      <c r="AV20" s="56">
        <v>4318</v>
      </c>
      <c r="AW20" s="57">
        <v>2</v>
      </c>
      <c r="AX20" s="56">
        <v>32684</v>
      </c>
      <c r="AY20" s="57">
        <v>11</v>
      </c>
      <c r="AZ20" s="56">
        <v>2390153.7999999998</v>
      </c>
      <c r="BA20" s="57">
        <v>1880</v>
      </c>
      <c r="BB20" s="56">
        <v>3615</v>
      </c>
      <c r="BC20" s="57">
        <v>6</v>
      </c>
      <c r="BD20" s="56">
        <v>58990</v>
      </c>
      <c r="BE20" s="57">
        <v>71</v>
      </c>
      <c r="BF20" s="56">
        <v>87485.2</v>
      </c>
      <c r="BG20" s="57">
        <v>136</v>
      </c>
    </row>
    <row r="21" spans="1:59" s="45" customFormat="1" ht="15" customHeight="1" x14ac:dyDescent="0.15">
      <c r="A21" s="123" t="s">
        <v>324</v>
      </c>
      <c r="B21" s="43">
        <v>1898943.3</v>
      </c>
      <c r="C21" s="44">
        <v>991</v>
      </c>
      <c r="D21" s="43">
        <v>116157</v>
      </c>
      <c r="E21" s="44">
        <v>89</v>
      </c>
      <c r="F21" s="43">
        <v>1342</v>
      </c>
      <c r="G21" s="44">
        <v>2</v>
      </c>
      <c r="H21" s="43">
        <v>9254</v>
      </c>
      <c r="I21" s="44">
        <v>7</v>
      </c>
      <c r="J21" s="43">
        <v>48624</v>
      </c>
      <c r="K21" s="44">
        <v>10</v>
      </c>
      <c r="L21" s="43">
        <v>955521</v>
      </c>
      <c r="M21" s="44">
        <v>258</v>
      </c>
      <c r="N21" s="43">
        <v>0</v>
      </c>
      <c r="O21" s="44">
        <v>0</v>
      </c>
      <c r="P21" s="43">
        <v>0</v>
      </c>
      <c r="Q21" s="44">
        <v>0</v>
      </c>
      <c r="R21" s="43">
        <v>216425.7</v>
      </c>
      <c r="S21" s="44">
        <v>257</v>
      </c>
      <c r="T21" s="43">
        <v>4955</v>
      </c>
      <c r="U21" s="44">
        <v>1</v>
      </c>
      <c r="V21" s="43">
        <v>725</v>
      </c>
      <c r="W21" s="44">
        <v>1</v>
      </c>
      <c r="X21" s="43">
        <v>22113</v>
      </c>
      <c r="Y21" s="44">
        <v>16</v>
      </c>
      <c r="Z21" s="43">
        <v>0</v>
      </c>
      <c r="AA21" s="44">
        <v>0</v>
      </c>
      <c r="AB21" s="43">
        <v>3344</v>
      </c>
      <c r="AC21" s="44">
        <v>6</v>
      </c>
      <c r="AD21" s="43">
        <v>14001</v>
      </c>
      <c r="AE21" s="44">
        <v>58</v>
      </c>
      <c r="AF21" s="43">
        <v>0</v>
      </c>
      <c r="AG21" s="44">
        <v>0</v>
      </c>
      <c r="AH21" s="43">
        <v>0</v>
      </c>
      <c r="AI21" s="44">
        <v>0</v>
      </c>
      <c r="AJ21" s="43">
        <v>0</v>
      </c>
      <c r="AK21" s="44">
        <v>0</v>
      </c>
      <c r="AL21" s="43">
        <v>0</v>
      </c>
      <c r="AM21" s="44">
        <v>0</v>
      </c>
      <c r="AN21" s="43">
        <v>172</v>
      </c>
      <c r="AO21" s="44">
        <v>1</v>
      </c>
      <c r="AP21" s="43">
        <v>0</v>
      </c>
      <c r="AQ21" s="44">
        <v>0</v>
      </c>
      <c r="AR21" s="43">
        <v>0</v>
      </c>
      <c r="AS21" s="44">
        <v>0</v>
      </c>
      <c r="AT21" s="43">
        <v>0</v>
      </c>
      <c r="AU21" s="44">
        <v>0</v>
      </c>
      <c r="AV21" s="43">
        <v>0</v>
      </c>
      <c r="AW21" s="44">
        <v>0</v>
      </c>
      <c r="AX21" s="43">
        <v>2230</v>
      </c>
      <c r="AY21" s="44">
        <v>2</v>
      </c>
      <c r="AZ21" s="43">
        <v>465594.6</v>
      </c>
      <c r="BA21" s="44">
        <v>236</v>
      </c>
      <c r="BB21" s="43">
        <v>0</v>
      </c>
      <c r="BC21" s="44">
        <v>0</v>
      </c>
      <c r="BD21" s="43">
        <v>18233</v>
      </c>
      <c r="BE21" s="44">
        <v>28</v>
      </c>
      <c r="BF21" s="43">
        <v>20252</v>
      </c>
      <c r="BG21" s="44">
        <v>19</v>
      </c>
    </row>
  </sheetData>
  <mergeCells count="30">
    <mergeCell ref="AV2:AW2"/>
    <mergeCell ref="AX2:AY2"/>
    <mergeCell ref="X2:Y2"/>
    <mergeCell ref="Z2:AA2"/>
    <mergeCell ref="AB2:AC2"/>
    <mergeCell ref="AD2:AE2"/>
    <mergeCell ref="AF2:AG2"/>
    <mergeCell ref="AH2:AI2"/>
    <mergeCell ref="AZ2:BA2"/>
    <mergeCell ref="BB2:BC2"/>
    <mergeCell ref="BD2:BE2"/>
    <mergeCell ref="BF2:BG2"/>
    <mergeCell ref="AJ2:AK2"/>
    <mergeCell ref="AL2:AM2"/>
    <mergeCell ref="AN2:AO2"/>
    <mergeCell ref="AP2:AQ2"/>
    <mergeCell ref="AR2:AS2"/>
    <mergeCell ref="AT2:AU2"/>
    <mergeCell ref="L2:M2"/>
    <mergeCell ref="N2:O2"/>
    <mergeCell ref="P2:Q2"/>
    <mergeCell ref="R2:S2"/>
    <mergeCell ref="T2:U2"/>
    <mergeCell ref="V2:W2"/>
    <mergeCell ref="A2:A3"/>
    <mergeCell ref="B2:C2"/>
    <mergeCell ref="D2:E2"/>
    <mergeCell ref="F2:G2"/>
    <mergeCell ref="H2:I2"/>
    <mergeCell ref="J2:K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D13" sqref="D13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2" customWidth="1"/>
    <col min="4" max="4" width="20" style="9" customWidth="1"/>
    <col min="5" max="5" width="15.5546875" style="12" customWidth="1"/>
    <col min="6" max="6" width="20" style="9" customWidth="1"/>
    <col min="7" max="7" width="15.5546875" style="12" customWidth="1"/>
    <col min="8" max="8" width="15.77734375" style="9" bestFit="1" customWidth="1"/>
    <col min="9" max="9" width="11.109375" style="12" bestFit="1" customWidth="1"/>
    <col min="10" max="10" width="18.5546875" style="9" customWidth="1"/>
    <col min="11" max="11" width="12.5546875" style="12" customWidth="1"/>
    <col min="12" max="12" width="21.21875" style="9" customWidth="1"/>
    <col min="13" max="13" width="16.77734375" style="12" customWidth="1"/>
    <col min="14" max="14" width="17.21875" style="9" customWidth="1"/>
    <col min="15" max="15" width="13.5546875" style="12" customWidth="1"/>
    <col min="16" max="16" width="17.109375" style="9" customWidth="1"/>
    <col min="17" max="17" width="16.6640625" style="12" customWidth="1"/>
    <col min="18" max="18" width="17.77734375" style="9" customWidth="1"/>
    <col min="19" max="19" width="15.77734375" style="12" customWidth="1"/>
    <col min="20" max="20" width="16.88671875" style="9" customWidth="1"/>
    <col min="21" max="21" width="14.77734375" style="12" customWidth="1"/>
    <col min="22" max="22" width="18.6640625" style="9" customWidth="1"/>
    <col min="23" max="23" width="14.6640625" style="12" customWidth="1"/>
    <col min="24" max="24" width="16.88671875" style="9" customWidth="1"/>
    <col min="25" max="25" width="16.21875" style="12" customWidth="1"/>
    <col min="26" max="26" width="15.44140625" style="9" customWidth="1"/>
    <col min="27" max="27" width="12.6640625" style="12" customWidth="1"/>
    <col min="28" max="28" width="13.6640625" style="9" bestFit="1" customWidth="1"/>
    <col min="29" max="29" width="12.77734375" style="12" customWidth="1"/>
    <col min="30" max="30" width="15.6640625" style="9" bestFit="1" customWidth="1"/>
    <col min="31" max="31" width="12.109375" style="12" bestFit="1" customWidth="1"/>
    <col min="32" max="32" width="14.6640625" style="9" bestFit="1" customWidth="1"/>
    <col min="33" max="33" width="12.6640625" style="12" customWidth="1"/>
    <col min="34" max="34" width="14.6640625" style="9" bestFit="1" customWidth="1"/>
    <col min="35" max="35" width="12.109375" style="12" customWidth="1"/>
    <col min="36" max="36" width="15.6640625" style="9" bestFit="1" customWidth="1"/>
    <col min="37" max="37" width="12.33203125" style="12" customWidth="1"/>
    <col min="38" max="38" width="15.6640625" style="9" bestFit="1" customWidth="1"/>
    <col min="39" max="39" width="12.21875" style="12" customWidth="1"/>
    <col min="40" max="40" width="16.6640625" style="9" customWidth="1"/>
    <col min="41" max="41" width="12.44140625" style="12" customWidth="1"/>
    <col min="42" max="42" width="13.6640625" style="9" bestFit="1" customWidth="1"/>
    <col min="43" max="43" width="11.21875" style="12" customWidth="1"/>
    <col min="44" max="44" width="13.44140625" style="9" customWidth="1"/>
    <col min="45" max="45" width="12.77734375" style="12" customWidth="1"/>
    <col min="46" max="46" width="15.109375" style="9" customWidth="1"/>
    <col min="47" max="47" width="11.6640625" style="12" customWidth="1"/>
    <col min="48" max="48" width="16.33203125" style="9" customWidth="1"/>
    <col min="49" max="49" width="13.33203125" style="12" customWidth="1"/>
    <col min="50" max="50" width="13.6640625" style="9" bestFit="1" customWidth="1"/>
    <col min="51" max="51" width="12" style="12" customWidth="1"/>
    <col min="52" max="52" width="15.6640625" style="9" customWidth="1"/>
    <col min="53" max="53" width="12.33203125" style="12" customWidth="1"/>
    <col min="54" max="54" width="12.5546875" style="9" customWidth="1"/>
    <col min="55" max="55" width="12.77734375" style="12" customWidth="1"/>
    <col min="56" max="56" width="16.88671875" style="9" customWidth="1"/>
    <col min="57" max="57" width="14" style="12" customWidth="1"/>
    <col min="58" max="58" width="18.5546875" style="9" customWidth="1"/>
    <col min="59" max="59" width="14.44140625" style="12" customWidth="1"/>
  </cols>
  <sheetData>
    <row r="1" spans="1:59" s="6" customFormat="1" ht="42" customHeight="1" x14ac:dyDescent="0.2">
      <c r="B1" s="35" t="s">
        <v>63</v>
      </c>
      <c r="C1" s="19"/>
      <c r="D1" s="21"/>
      <c r="E1" s="19"/>
      <c r="F1" s="21"/>
      <c r="G1" s="13"/>
      <c r="H1" s="10"/>
      <c r="I1" s="13"/>
      <c r="J1" s="10"/>
      <c r="K1" s="13"/>
      <c r="L1" s="10"/>
      <c r="M1" s="13"/>
      <c r="N1" s="10"/>
      <c r="O1" s="13"/>
      <c r="P1" s="10"/>
      <c r="Q1" s="13"/>
      <c r="R1" s="10"/>
      <c r="S1" s="13"/>
      <c r="T1" s="10"/>
      <c r="U1" s="13"/>
      <c r="V1" s="10"/>
      <c r="W1" s="13"/>
      <c r="X1" s="10"/>
      <c r="Y1" s="13"/>
      <c r="Z1" s="10"/>
      <c r="AA1" s="13"/>
      <c r="AB1" s="10"/>
      <c r="AC1" s="13"/>
      <c r="AD1" s="10"/>
      <c r="AE1" s="13"/>
      <c r="AF1" s="10"/>
      <c r="AG1" s="13"/>
      <c r="AH1" s="10"/>
      <c r="AI1" s="13"/>
      <c r="AJ1" s="10"/>
      <c r="AK1" s="13"/>
      <c r="AL1" s="10"/>
      <c r="AM1" s="13"/>
      <c r="AN1" s="10"/>
      <c r="AO1" s="13"/>
      <c r="AP1" s="10"/>
      <c r="AQ1" s="13"/>
      <c r="AR1" s="10"/>
      <c r="AS1" s="13"/>
      <c r="AT1" s="10"/>
      <c r="AU1" s="13"/>
      <c r="AV1" s="10"/>
      <c r="AW1" s="13"/>
      <c r="AX1" s="10"/>
      <c r="AY1" s="13"/>
      <c r="AZ1" s="10"/>
      <c r="BA1" s="13"/>
      <c r="BB1" s="10"/>
      <c r="BC1" s="13"/>
      <c r="BD1" s="10"/>
      <c r="BE1" s="13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1" t="s">
        <v>37</v>
      </c>
      <c r="D3" s="8" t="s">
        <v>4</v>
      </c>
      <c r="E3" s="11" t="s">
        <v>37</v>
      </c>
      <c r="F3" s="8" t="s">
        <v>4</v>
      </c>
      <c r="G3" s="11" t="s">
        <v>37</v>
      </c>
      <c r="H3" s="8" t="s">
        <v>4</v>
      </c>
      <c r="I3" s="11" t="s">
        <v>37</v>
      </c>
      <c r="J3" s="8" t="s">
        <v>4</v>
      </c>
      <c r="K3" s="11" t="s">
        <v>37</v>
      </c>
      <c r="L3" s="8" t="s">
        <v>4</v>
      </c>
      <c r="M3" s="11" t="s">
        <v>37</v>
      </c>
      <c r="N3" s="8" t="s">
        <v>4</v>
      </c>
      <c r="O3" s="11" t="s">
        <v>37</v>
      </c>
      <c r="P3" s="8" t="s">
        <v>4</v>
      </c>
      <c r="Q3" s="11" t="s">
        <v>37</v>
      </c>
      <c r="R3" s="8" t="s">
        <v>4</v>
      </c>
      <c r="S3" s="11" t="s">
        <v>37</v>
      </c>
      <c r="T3" s="8" t="s">
        <v>4</v>
      </c>
      <c r="U3" s="11" t="s">
        <v>37</v>
      </c>
      <c r="V3" s="8" t="s">
        <v>4</v>
      </c>
      <c r="W3" s="11" t="s">
        <v>37</v>
      </c>
      <c r="X3" s="8" t="s">
        <v>4</v>
      </c>
      <c r="Y3" s="11" t="s">
        <v>37</v>
      </c>
      <c r="Z3" s="8" t="s">
        <v>4</v>
      </c>
      <c r="AA3" s="11" t="s">
        <v>37</v>
      </c>
      <c r="AB3" s="8" t="s">
        <v>4</v>
      </c>
      <c r="AC3" s="11" t="s">
        <v>37</v>
      </c>
      <c r="AD3" s="8" t="s">
        <v>4</v>
      </c>
      <c r="AE3" s="11" t="s">
        <v>37</v>
      </c>
      <c r="AF3" s="8" t="s">
        <v>4</v>
      </c>
      <c r="AG3" s="11" t="s">
        <v>37</v>
      </c>
      <c r="AH3" s="8" t="s">
        <v>4</v>
      </c>
      <c r="AI3" s="11" t="s">
        <v>37</v>
      </c>
      <c r="AJ3" s="8" t="s">
        <v>4</v>
      </c>
      <c r="AK3" s="11" t="s">
        <v>37</v>
      </c>
      <c r="AL3" s="8" t="s">
        <v>4</v>
      </c>
      <c r="AM3" s="11" t="s">
        <v>37</v>
      </c>
      <c r="AN3" s="8" t="s">
        <v>4</v>
      </c>
      <c r="AO3" s="11" t="s">
        <v>37</v>
      </c>
      <c r="AP3" s="8" t="s">
        <v>4</v>
      </c>
      <c r="AQ3" s="11" t="s">
        <v>37</v>
      </c>
      <c r="AR3" s="8" t="s">
        <v>4</v>
      </c>
      <c r="AS3" s="11" t="s">
        <v>37</v>
      </c>
      <c r="AT3" s="8" t="s">
        <v>4</v>
      </c>
      <c r="AU3" s="11" t="s">
        <v>37</v>
      </c>
      <c r="AV3" s="8" t="s">
        <v>4</v>
      </c>
      <c r="AW3" s="11" t="s">
        <v>37</v>
      </c>
      <c r="AX3" s="8" t="s">
        <v>4</v>
      </c>
      <c r="AY3" s="11" t="s">
        <v>37</v>
      </c>
      <c r="AZ3" s="8" t="s">
        <v>4</v>
      </c>
      <c r="BA3" s="11" t="s">
        <v>37</v>
      </c>
      <c r="BB3" s="8" t="s">
        <v>4</v>
      </c>
      <c r="BC3" s="11" t="s">
        <v>37</v>
      </c>
      <c r="BD3" s="8" t="s">
        <v>4</v>
      </c>
      <c r="BE3" s="11" t="s">
        <v>37</v>
      </c>
      <c r="BF3" s="8" t="s">
        <v>4</v>
      </c>
      <c r="BG3" s="11" t="s">
        <v>37</v>
      </c>
    </row>
    <row r="4" spans="1:59" s="5" customFormat="1" ht="15" customHeight="1" x14ac:dyDescent="0.15">
      <c r="A4" s="2" t="s">
        <v>32</v>
      </c>
      <c r="B4" s="14">
        <f>SUM(B5:B21)</f>
        <v>733622790.39999998</v>
      </c>
      <c r="C4" s="16">
        <f t="shared" ref="C4:BG4" si="0">SUM(C5:C21)</f>
        <v>155391</v>
      </c>
      <c r="D4" s="14">
        <f t="shared" si="0"/>
        <v>8152626.2999999998</v>
      </c>
      <c r="E4" s="16">
        <f t="shared" si="0"/>
        <v>11601</v>
      </c>
      <c r="F4" s="14">
        <f t="shared" si="0"/>
        <v>10721372.800000001</v>
      </c>
      <c r="G4" s="16">
        <f t="shared" si="0"/>
        <v>11867</v>
      </c>
      <c r="H4" s="14">
        <f t="shared" si="0"/>
        <v>279676.5</v>
      </c>
      <c r="I4" s="16">
        <f t="shared" si="0"/>
        <v>236</v>
      </c>
      <c r="J4" s="14">
        <f t="shared" si="0"/>
        <v>15763979.9</v>
      </c>
      <c r="K4" s="16">
        <f t="shared" si="0"/>
        <v>533</v>
      </c>
      <c r="L4" s="14">
        <f t="shared" si="0"/>
        <v>648946759.39999998</v>
      </c>
      <c r="M4" s="16">
        <f t="shared" si="0"/>
        <v>25285</v>
      </c>
      <c r="N4" s="14">
        <f t="shared" si="0"/>
        <v>0</v>
      </c>
      <c r="O4" s="16">
        <f t="shared" si="0"/>
        <v>0</v>
      </c>
      <c r="P4" s="14">
        <f t="shared" si="0"/>
        <v>271915.5</v>
      </c>
      <c r="Q4" s="16">
        <f t="shared" si="0"/>
        <v>22</v>
      </c>
      <c r="R4" s="14">
        <f t="shared" si="0"/>
        <v>25015013.599999994</v>
      </c>
      <c r="S4" s="16">
        <f t="shared" si="0"/>
        <v>69003</v>
      </c>
      <c r="T4" s="14">
        <f t="shared" si="0"/>
        <v>345365.39999999997</v>
      </c>
      <c r="U4" s="16">
        <f t="shared" si="0"/>
        <v>309</v>
      </c>
      <c r="V4" s="14">
        <f t="shared" si="0"/>
        <v>528502.5</v>
      </c>
      <c r="W4" s="16">
        <f t="shared" si="0"/>
        <v>297</v>
      </c>
      <c r="X4" s="14">
        <f t="shared" si="0"/>
        <v>477048.40000000008</v>
      </c>
      <c r="Y4" s="16">
        <f t="shared" si="0"/>
        <v>1026</v>
      </c>
      <c r="Z4" s="14">
        <f t="shared" si="0"/>
        <v>20928.099999999999</v>
      </c>
      <c r="AA4" s="16">
        <f t="shared" si="0"/>
        <v>34</v>
      </c>
      <c r="AB4" s="14">
        <f t="shared" si="0"/>
        <v>2749793</v>
      </c>
      <c r="AC4" s="16">
        <f t="shared" si="0"/>
        <v>4334</v>
      </c>
      <c r="AD4" s="14">
        <f t="shared" si="0"/>
        <v>2609232.9</v>
      </c>
      <c r="AE4" s="16">
        <f t="shared" si="0"/>
        <v>13626</v>
      </c>
      <c r="AF4" s="14">
        <f t="shared" si="0"/>
        <v>18393</v>
      </c>
      <c r="AG4" s="16">
        <f t="shared" si="0"/>
        <v>44</v>
      </c>
      <c r="AH4" s="14">
        <f t="shared" si="0"/>
        <v>83258.2</v>
      </c>
      <c r="AI4" s="16">
        <f t="shared" si="0"/>
        <v>208</v>
      </c>
      <c r="AJ4" s="14">
        <f t="shared" si="0"/>
        <v>435554.2</v>
      </c>
      <c r="AK4" s="16">
        <f t="shared" si="0"/>
        <v>987</v>
      </c>
      <c r="AL4" s="14">
        <f t="shared" si="0"/>
        <v>150966.5</v>
      </c>
      <c r="AM4" s="16">
        <f t="shared" si="0"/>
        <v>752</v>
      </c>
      <c r="AN4" s="14">
        <f t="shared" si="0"/>
        <v>4199332</v>
      </c>
      <c r="AO4" s="16">
        <f t="shared" si="0"/>
        <v>2205</v>
      </c>
      <c r="AP4" s="14">
        <f t="shared" si="0"/>
        <v>33413</v>
      </c>
      <c r="AQ4" s="16">
        <f t="shared" si="0"/>
        <v>35</v>
      </c>
      <c r="AR4" s="14">
        <f t="shared" si="0"/>
        <v>32437.5</v>
      </c>
      <c r="AS4" s="16">
        <f t="shared" si="0"/>
        <v>171</v>
      </c>
      <c r="AT4" s="14">
        <f t="shared" si="0"/>
        <v>257435.10000000003</v>
      </c>
      <c r="AU4" s="16">
        <f t="shared" si="0"/>
        <v>167</v>
      </c>
      <c r="AV4" s="14">
        <f t="shared" si="0"/>
        <v>944402.9</v>
      </c>
      <c r="AW4" s="16">
        <f t="shared" si="0"/>
        <v>435</v>
      </c>
      <c r="AX4" s="14">
        <f t="shared" si="0"/>
        <v>137635.4</v>
      </c>
      <c r="AY4" s="16">
        <f t="shared" si="0"/>
        <v>60</v>
      </c>
      <c r="AZ4" s="14">
        <f t="shared" si="0"/>
        <v>433720.60000000003</v>
      </c>
      <c r="BA4" s="16">
        <f t="shared" si="0"/>
        <v>561</v>
      </c>
      <c r="BB4" s="14">
        <f t="shared" si="0"/>
        <v>42155.9</v>
      </c>
      <c r="BC4" s="16">
        <f t="shared" si="0"/>
        <v>34</v>
      </c>
      <c r="BD4" s="14">
        <f t="shared" si="0"/>
        <v>5987318.1999999993</v>
      </c>
      <c r="BE4" s="16">
        <f t="shared" si="0"/>
        <v>1469</v>
      </c>
      <c r="BF4" s="14">
        <f t="shared" si="0"/>
        <v>4984553.5999999996</v>
      </c>
      <c r="BG4" s="16">
        <f t="shared" si="0"/>
        <v>10090</v>
      </c>
    </row>
    <row r="5" spans="1:59" s="45" customFormat="1" ht="15" customHeight="1" x14ac:dyDescent="0.15">
      <c r="A5" s="123" t="s">
        <v>310</v>
      </c>
      <c r="B5" s="43">
        <v>1741437.5</v>
      </c>
      <c r="C5" s="44">
        <v>2522</v>
      </c>
      <c r="D5" s="43">
        <v>14598</v>
      </c>
      <c r="E5" s="44">
        <v>48</v>
      </c>
      <c r="F5" s="43">
        <v>10630</v>
      </c>
      <c r="G5" s="44">
        <v>21</v>
      </c>
      <c r="H5" s="43">
        <v>0</v>
      </c>
      <c r="I5" s="44">
        <v>0</v>
      </c>
      <c r="J5" s="43">
        <v>0</v>
      </c>
      <c r="K5" s="44">
        <v>0</v>
      </c>
      <c r="L5" s="43">
        <v>76524.899999999994</v>
      </c>
      <c r="M5" s="44">
        <v>80</v>
      </c>
      <c r="N5" s="43">
        <v>0</v>
      </c>
      <c r="O5" s="44">
        <v>0</v>
      </c>
      <c r="P5" s="43">
        <v>0</v>
      </c>
      <c r="Q5" s="44">
        <v>0</v>
      </c>
      <c r="R5" s="43">
        <v>1552392.7</v>
      </c>
      <c r="S5" s="44">
        <v>2070</v>
      </c>
      <c r="T5" s="43">
        <v>307</v>
      </c>
      <c r="U5" s="44">
        <v>4</v>
      </c>
      <c r="V5" s="43">
        <v>13536.1</v>
      </c>
      <c r="W5" s="44">
        <v>1</v>
      </c>
      <c r="X5" s="43">
        <v>0</v>
      </c>
      <c r="Y5" s="44">
        <v>0</v>
      </c>
      <c r="Z5" s="43">
        <v>0</v>
      </c>
      <c r="AA5" s="44">
        <v>0</v>
      </c>
      <c r="AB5" s="43">
        <v>0</v>
      </c>
      <c r="AC5" s="44">
        <v>0</v>
      </c>
      <c r="AD5" s="43">
        <v>47661.2</v>
      </c>
      <c r="AE5" s="44">
        <v>262</v>
      </c>
      <c r="AF5" s="43">
        <v>48</v>
      </c>
      <c r="AG5" s="44">
        <v>1</v>
      </c>
      <c r="AH5" s="43">
        <v>0</v>
      </c>
      <c r="AI5" s="44">
        <v>0</v>
      </c>
      <c r="AJ5" s="43">
        <v>0</v>
      </c>
      <c r="AK5" s="44">
        <v>0</v>
      </c>
      <c r="AL5" s="43">
        <v>723</v>
      </c>
      <c r="AM5" s="44">
        <v>4</v>
      </c>
      <c r="AN5" s="43">
        <v>2</v>
      </c>
      <c r="AO5" s="44">
        <v>1</v>
      </c>
      <c r="AP5" s="43">
        <v>0</v>
      </c>
      <c r="AQ5" s="44">
        <v>0</v>
      </c>
      <c r="AR5" s="43">
        <v>0</v>
      </c>
      <c r="AS5" s="44">
        <v>0</v>
      </c>
      <c r="AT5" s="43">
        <v>1764</v>
      </c>
      <c r="AU5" s="44">
        <v>1</v>
      </c>
      <c r="AV5" s="43">
        <v>0</v>
      </c>
      <c r="AW5" s="44">
        <v>0</v>
      </c>
      <c r="AX5" s="43">
        <v>0</v>
      </c>
      <c r="AY5" s="44">
        <v>0</v>
      </c>
      <c r="AZ5" s="43">
        <v>22173.8</v>
      </c>
      <c r="BA5" s="44">
        <v>16</v>
      </c>
      <c r="BB5" s="43">
        <v>0</v>
      </c>
      <c r="BC5" s="44">
        <v>0</v>
      </c>
      <c r="BD5" s="43">
        <v>30</v>
      </c>
      <c r="BE5" s="44">
        <v>1</v>
      </c>
      <c r="BF5" s="43">
        <v>1046.8</v>
      </c>
      <c r="BG5" s="44">
        <v>12</v>
      </c>
    </row>
    <row r="6" spans="1:59" s="46" customFormat="1" ht="15" customHeight="1" x14ac:dyDescent="0.15">
      <c r="A6" s="123" t="s">
        <v>311</v>
      </c>
      <c r="B6" s="43">
        <v>3047371.2</v>
      </c>
      <c r="C6" s="44">
        <v>4708</v>
      </c>
      <c r="D6" s="43">
        <v>29892</v>
      </c>
      <c r="E6" s="44">
        <v>132</v>
      </c>
      <c r="F6" s="43">
        <v>41148</v>
      </c>
      <c r="G6" s="44">
        <v>119</v>
      </c>
      <c r="H6" s="43">
        <v>0</v>
      </c>
      <c r="I6" s="44">
        <v>0</v>
      </c>
      <c r="J6" s="43">
        <v>0</v>
      </c>
      <c r="K6" s="44">
        <v>0</v>
      </c>
      <c r="L6" s="43">
        <v>2092717.3</v>
      </c>
      <c r="M6" s="44">
        <v>228</v>
      </c>
      <c r="N6" s="43">
        <v>0</v>
      </c>
      <c r="O6" s="44">
        <v>0</v>
      </c>
      <c r="P6" s="43">
        <v>0</v>
      </c>
      <c r="Q6" s="44">
        <v>0</v>
      </c>
      <c r="R6" s="43">
        <v>587786</v>
      </c>
      <c r="S6" s="44">
        <v>3373</v>
      </c>
      <c r="T6" s="43">
        <v>6971.6</v>
      </c>
      <c r="U6" s="44">
        <v>6</v>
      </c>
      <c r="V6" s="43">
        <v>74</v>
      </c>
      <c r="W6" s="44">
        <v>1</v>
      </c>
      <c r="X6" s="43">
        <v>6986.1</v>
      </c>
      <c r="Y6" s="44">
        <v>10</v>
      </c>
      <c r="Z6" s="43">
        <v>587.20000000000005</v>
      </c>
      <c r="AA6" s="44">
        <v>4</v>
      </c>
      <c r="AB6" s="43">
        <v>7667.3</v>
      </c>
      <c r="AC6" s="44">
        <v>12</v>
      </c>
      <c r="AD6" s="43">
        <v>51571.1</v>
      </c>
      <c r="AE6" s="44">
        <v>622</v>
      </c>
      <c r="AF6" s="43">
        <v>839</v>
      </c>
      <c r="AG6" s="44">
        <v>1</v>
      </c>
      <c r="AH6" s="43">
        <v>155</v>
      </c>
      <c r="AI6" s="44">
        <v>3</v>
      </c>
      <c r="AJ6" s="43">
        <v>1254</v>
      </c>
      <c r="AK6" s="44">
        <v>26</v>
      </c>
      <c r="AL6" s="43">
        <v>8312</v>
      </c>
      <c r="AM6" s="44">
        <v>46</v>
      </c>
      <c r="AN6" s="43">
        <v>18478</v>
      </c>
      <c r="AO6" s="44">
        <v>34</v>
      </c>
      <c r="AP6" s="43">
        <v>0</v>
      </c>
      <c r="AQ6" s="44">
        <v>0</v>
      </c>
      <c r="AR6" s="43">
        <v>219</v>
      </c>
      <c r="AS6" s="44">
        <v>1</v>
      </c>
      <c r="AT6" s="43">
        <v>2739.8</v>
      </c>
      <c r="AU6" s="44">
        <v>1</v>
      </c>
      <c r="AV6" s="43">
        <v>0</v>
      </c>
      <c r="AW6" s="44">
        <v>0</v>
      </c>
      <c r="AX6" s="43">
        <v>805</v>
      </c>
      <c r="AY6" s="44">
        <v>1</v>
      </c>
      <c r="AZ6" s="43">
        <v>9582</v>
      </c>
      <c r="BA6" s="44">
        <v>12</v>
      </c>
      <c r="BB6" s="43">
        <v>0</v>
      </c>
      <c r="BC6" s="44">
        <v>0</v>
      </c>
      <c r="BD6" s="43">
        <v>157919</v>
      </c>
      <c r="BE6" s="44">
        <v>19</v>
      </c>
      <c r="BF6" s="43">
        <v>21667.8</v>
      </c>
      <c r="BG6" s="44">
        <v>57</v>
      </c>
    </row>
    <row r="7" spans="1:59" s="45" customFormat="1" ht="15" customHeight="1" x14ac:dyDescent="0.15">
      <c r="A7" s="123" t="s">
        <v>312</v>
      </c>
      <c r="B7" s="43">
        <v>2779869.9</v>
      </c>
      <c r="C7" s="44">
        <v>1207</v>
      </c>
      <c r="D7" s="43">
        <v>22362</v>
      </c>
      <c r="E7" s="44">
        <v>47</v>
      </c>
      <c r="F7" s="43">
        <v>66887</v>
      </c>
      <c r="G7" s="44">
        <v>129</v>
      </c>
      <c r="H7" s="43">
        <v>0</v>
      </c>
      <c r="I7" s="44">
        <v>0</v>
      </c>
      <c r="J7" s="43">
        <v>0</v>
      </c>
      <c r="K7" s="44">
        <v>0</v>
      </c>
      <c r="L7" s="43">
        <v>2363828</v>
      </c>
      <c r="M7" s="44">
        <v>120</v>
      </c>
      <c r="N7" s="43">
        <v>0</v>
      </c>
      <c r="O7" s="44">
        <v>0</v>
      </c>
      <c r="P7" s="43">
        <v>0</v>
      </c>
      <c r="Q7" s="44">
        <v>0</v>
      </c>
      <c r="R7" s="43">
        <v>201004.1</v>
      </c>
      <c r="S7" s="44">
        <v>652</v>
      </c>
      <c r="T7" s="43">
        <v>2283.5</v>
      </c>
      <c r="U7" s="44">
        <v>8</v>
      </c>
      <c r="V7" s="43">
        <v>7339</v>
      </c>
      <c r="W7" s="44">
        <v>1</v>
      </c>
      <c r="X7" s="43">
        <v>1415.1</v>
      </c>
      <c r="Y7" s="44">
        <v>3</v>
      </c>
      <c r="Z7" s="43">
        <v>224.2</v>
      </c>
      <c r="AA7" s="44">
        <v>1</v>
      </c>
      <c r="AB7" s="43">
        <v>2344</v>
      </c>
      <c r="AC7" s="44">
        <v>13</v>
      </c>
      <c r="AD7" s="43">
        <v>10949.4</v>
      </c>
      <c r="AE7" s="44">
        <v>133</v>
      </c>
      <c r="AF7" s="43">
        <v>0</v>
      </c>
      <c r="AG7" s="44">
        <v>0</v>
      </c>
      <c r="AH7" s="43">
        <v>0</v>
      </c>
      <c r="AI7" s="44">
        <v>0</v>
      </c>
      <c r="AJ7" s="43">
        <v>2276</v>
      </c>
      <c r="AK7" s="44">
        <v>10</v>
      </c>
      <c r="AL7" s="43">
        <v>657.6</v>
      </c>
      <c r="AM7" s="44">
        <v>8</v>
      </c>
      <c r="AN7" s="43">
        <v>76447</v>
      </c>
      <c r="AO7" s="44">
        <v>56</v>
      </c>
      <c r="AP7" s="43">
        <v>0</v>
      </c>
      <c r="AQ7" s="44">
        <v>0</v>
      </c>
      <c r="AR7" s="43">
        <v>0</v>
      </c>
      <c r="AS7" s="44">
        <v>0</v>
      </c>
      <c r="AT7" s="43">
        <v>0</v>
      </c>
      <c r="AU7" s="44">
        <v>0</v>
      </c>
      <c r="AV7" s="43">
        <v>1133</v>
      </c>
      <c r="AW7" s="44">
        <v>1</v>
      </c>
      <c r="AX7" s="43">
        <v>0</v>
      </c>
      <c r="AY7" s="44">
        <v>0</v>
      </c>
      <c r="AZ7" s="43">
        <v>0</v>
      </c>
      <c r="BA7" s="44">
        <v>0</v>
      </c>
      <c r="BB7" s="43">
        <v>2133</v>
      </c>
      <c r="BC7" s="44">
        <v>1</v>
      </c>
      <c r="BD7" s="43">
        <v>17054</v>
      </c>
      <c r="BE7" s="44">
        <v>15</v>
      </c>
      <c r="BF7" s="43">
        <v>1533</v>
      </c>
      <c r="BG7" s="44">
        <v>9</v>
      </c>
    </row>
    <row r="8" spans="1:59" s="45" customFormat="1" ht="15" customHeight="1" x14ac:dyDescent="0.15">
      <c r="A8" s="123" t="s">
        <v>313</v>
      </c>
      <c r="B8" s="43">
        <v>2874336.1</v>
      </c>
      <c r="C8" s="44">
        <v>1828</v>
      </c>
      <c r="D8" s="43">
        <v>130993.1</v>
      </c>
      <c r="E8" s="44">
        <v>187</v>
      </c>
      <c r="F8" s="43">
        <v>256925.3</v>
      </c>
      <c r="G8" s="44">
        <v>166</v>
      </c>
      <c r="H8" s="43">
        <v>0</v>
      </c>
      <c r="I8" s="44">
        <v>0</v>
      </c>
      <c r="J8" s="43">
        <v>1640</v>
      </c>
      <c r="K8" s="44">
        <v>1</v>
      </c>
      <c r="L8" s="43">
        <v>1717605.1</v>
      </c>
      <c r="M8" s="44">
        <v>304</v>
      </c>
      <c r="N8" s="43">
        <v>0</v>
      </c>
      <c r="O8" s="44">
        <v>0</v>
      </c>
      <c r="P8" s="43">
        <v>96371</v>
      </c>
      <c r="Q8" s="44">
        <v>1</v>
      </c>
      <c r="R8" s="43">
        <v>319509.7</v>
      </c>
      <c r="S8" s="44">
        <v>806</v>
      </c>
      <c r="T8" s="43">
        <v>8233</v>
      </c>
      <c r="U8" s="44">
        <v>6</v>
      </c>
      <c r="V8" s="43">
        <v>6213</v>
      </c>
      <c r="W8" s="44">
        <v>1</v>
      </c>
      <c r="X8" s="43">
        <v>622.20000000000005</v>
      </c>
      <c r="Y8" s="44">
        <v>1</v>
      </c>
      <c r="Z8" s="43">
        <v>0</v>
      </c>
      <c r="AA8" s="44">
        <v>0</v>
      </c>
      <c r="AB8" s="43">
        <v>16233.3</v>
      </c>
      <c r="AC8" s="44">
        <v>16</v>
      </c>
      <c r="AD8" s="43">
        <v>57839.1</v>
      </c>
      <c r="AE8" s="44">
        <v>157</v>
      </c>
      <c r="AF8" s="43">
        <v>0</v>
      </c>
      <c r="AG8" s="44">
        <v>0</v>
      </c>
      <c r="AH8" s="43">
        <v>2982</v>
      </c>
      <c r="AI8" s="44">
        <v>6</v>
      </c>
      <c r="AJ8" s="43">
        <v>4519</v>
      </c>
      <c r="AK8" s="44">
        <v>8</v>
      </c>
      <c r="AL8" s="43">
        <v>284</v>
      </c>
      <c r="AM8" s="44">
        <v>2</v>
      </c>
      <c r="AN8" s="43">
        <v>16398.2</v>
      </c>
      <c r="AO8" s="44">
        <v>20</v>
      </c>
      <c r="AP8" s="43">
        <v>0</v>
      </c>
      <c r="AQ8" s="44">
        <v>0</v>
      </c>
      <c r="AR8" s="43">
        <v>0</v>
      </c>
      <c r="AS8" s="44">
        <v>0</v>
      </c>
      <c r="AT8" s="43">
        <v>2898.5</v>
      </c>
      <c r="AU8" s="44">
        <v>3</v>
      </c>
      <c r="AV8" s="43">
        <v>30151</v>
      </c>
      <c r="AW8" s="44">
        <v>15</v>
      </c>
      <c r="AX8" s="43">
        <v>0</v>
      </c>
      <c r="AY8" s="44">
        <v>0</v>
      </c>
      <c r="AZ8" s="43">
        <v>413.7</v>
      </c>
      <c r="BA8" s="44">
        <v>2</v>
      </c>
      <c r="BB8" s="43">
        <v>0</v>
      </c>
      <c r="BC8" s="44">
        <v>0</v>
      </c>
      <c r="BD8" s="43">
        <v>53365</v>
      </c>
      <c r="BE8" s="44">
        <v>12</v>
      </c>
      <c r="BF8" s="43">
        <v>151139.9</v>
      </c>
      <c r="BG8" s="44">
        <v>114</v>
      </c>
    </row>
    <row r="9" spans="1:59" s="45" customFormat="1" ht="15" customHeight="1" x14ac:dyDescent="0.15">
      <c r="A9" s="123" t="s">
        <v>314</v>
      </c>
      <c r="B9" s="43">
        <v>1289917.7</v>
      </c>
      <c r="C9" s="44">
        <v>3276</v>
      </c>
      <c r="D9" s="43">
        <v>171924.4</v>
      </c>
      <c r="E9" s="44">
        <v>420</v>
      </c>
      <c r="F9" s="43">
        <v>157395.29999999999</v>
      </c>
      <c r="G9" s="44">
        <v>311</v>
      </c>
      <c r="H9" s="43">
        <v>0</v>
      </c>
      <c r="I9" s="44">
        <v>0</v>
      </c>
      <c r="J9" s="43">
        <v>4785</v>
      </c>
      <c r="K9" s="44">
        <v>7</v>
      </c>
      <c r="L9" s="43">
        <v>377512.4</v>
      </c>
      <c r="M9" s="44">
        <v>249</v>
      </c>
      <c r="N9" s="43">
        <v>0</v>
      </c>
      <c r="O9" s="44">
        <v>0</v>
      </c>
      <c r="P9" s="43">
        <v>0</v>
      </c>
      <c r="Q9" s="44">
        <v>0</v>
      </c>
      <c r="R9" s="43">
        <v>416241.3</v>
      </c>
      <c r="S9" s="44">
        <v>1564</v>
      </c>
      <c r="T9" s="43">
        <v>1344</v>
      </c>
      <c r="U9" s="44">
        <v>3</v>
      </c>
      <c r="V9" s="43">
        <v>0</v>
      </c>
      <c r="W9" s="44">
        <v>0</v>
      </c>
      <c r="X9" s="43">
        <v>647</v>
      </c>
      <c r="Y9" s="44">
        <v>1</v>
      </c>
      <c r="Z9" s="43">
        <v>761</v>
      </c>
      <c r="AA9" s="44">
        <v>4</v>
      </c>
      <c r="AB9" s="43">
        <v>13783.5</v>
      </c>
      <c r="AC9" s="44">
        <v>30</v>
      </c>
      <c r="AD9" s="43">
        <v>53454.400000000001</v>
      </c>
      <c r="AE9" s="44">
        <v>515</v>
      </c>
      <c r="AF9" s="43">
        <v>0</v>
      </c>
      <c r="AG9" s="44">
        <v>0</v>
      </c>
      <c r="AH9" s="43">
        <v>674</v>
      </c>
      <c r="AI9" s="44">
        <v>4</v>
      </c>
      <c r="AJ9" s="43">
        <v>8131</v>
      </c>
      <c r="AK9" s="44">
        <v>6</v>
      </c>
      <c r="AL9" s="43">
        <v>2114</v>
      </c>
      <c r="AM9" s="44">
        <v>22</v>
      </c>
      <c r="AN9" s="43">
        <v>4630</v>
      </c>
      <c r="AO9" s="44">
        <v>12</v>
      </c>
      <c r="AP9" s="43">
        <v>0</v>
      </c>
      <c r="AQ9" s="44">
        <v>0</v>
      </c>
      <c r="AR9" s="43">
        <v>0</v>
      </c>
      <c r="AS9" s="44">
        <v>0</v>
      </c>
      <c r="AT9" s="43">
        <v>3232.8</v>
      </c>
      <c r="AU9" s="44">
        <v>2</v>
      </c>
      <c r="AV9" s="43">
        <v>0</v>
      </c>
      <c r="AW9" s="44">
        <v>0</v>
      </c>
      <c r="AX9" s="43">
        <v>0</v>
      </c>
      <c r="AY9" s="44">
        <v>0</v>
      </c>
      <c r="AZ9" s="43">
        <v>2666</v>
      </c>
      <c r="BA9" s="44">
        <v>4</v>
      </c>
      <c r="BB9" s="43">
        <v>2618</v>
      </c>
      <c r="BC9" s="44">
        <v>4</v>
      </c>
      <c r="BD9" s="43">
        <v>34080.199999999997</v>
      </c>
      <c r="BE9" s="44">
        <v>18</v>
      </c>
      <c r="BF9" s="43">
        <v>33923.4</v>
      </c>
      <c r="BG9" s="44">
        <v>100</v>
      </c>
    </row>
    <row r="10" spans="1:59" s="45" customFormat="1" ht="15" customHeight="1" x14ac:dyDescent="0.15">
      <c r="A10" s="123" t="s">
        <v>315</v>
      </c>
      <c r="B10" s="43">
        <v>2481281.7999999998</v>
      </c>
      <c r="C10" s="44">
        <v>667</v>
      </c>
      <c r="D10" s="43">
        <v>40502.199999999997</v>
      </c>
      <c r="E10" s="44">
        <v>113</v>
      </c>
      <c r="F10" s="43">
        <v>83258.100000000006</v>
      </c>
      <c r="G10" s="44">
        <v>81</v>
      </c>
      <c r="H10" s="43">
        <v>0</v>
      </c>
      <c r="I10" s="44">
        <v>0</v>
      </c>
      <c r="J10" s="43">
        <v>476</v>
      </c>
      <c r="K10" s="44">
        <v>1</v>
      </c>
      <c r="L10" s="43">
        <v>2095330.4</v>
      </c>
      <c r="M10" s="44">
        <v>53</v>
      </c>
      <c r="N10" s="43">
        <v>0</v>
      </c>
      <c r="O10" s="44">
        <v>0</v>
      </c>
      <c r="P10" s="43">
        <v>0</v>
      </c>
      <c r="Q10" s="44">
        <v>0</v>
      </c>
      <c r="R10" s="43">
        <v>215913.3</v>
      </c>
      <c r="S10" s="44">
        <v>305</v>
      </c>
      <c r="T10" s="43">
        <v>1712</v>
      </c>
      <c r="U10" s="44">
        <v>1</v>
      </c>
      <c r="V10" s="43">
        <v>0</v>
      </c>
      <c r="W10" s="44">
        <v>0</v>
      </c>
      <c r="X10" s="43">
        <v>949.2</v>
      </c>
      <c r="Y10" s="44">
        <v>2</v>
      </c>
      <c r="Z10" s="43">
        <v>0</v>
      </c>
      <c r="AA10" s="44">
        <v>0</v>
      </c>
      <c r="AB10" s="43">
        <v>1745</v>
      </c>
      <c r="AC10" s="44">
        <v>8</v>
      </c>
      <c r="AD10" s="43">
        <v>24709.8</v>
      </c>
      <c r="AE10" s="44">
        <v>76</v>
      </c>
      <c r="AF10" s="43">
        <v>0</v>
      </c>
      <c r="AG10" s="44">
        <v>0</v>
      </c>
      <c r="AH10" s="43">
        <v>0</v>
      </c>
      <c r="AI10" s="44">
        <v>0</v>
      </c>
      <c r="AJ10" s="43">
        <v>3125</v>
      </c>
      <c r="AK10" s="44">
        <v>7</v>
      </c>
      <c r="AL10" s="43">
        <v>0</v>
      </c>
      <c r="AM10" s="44">
        <v>0</v>
      </c>
      <c r="AN10" s="43">
        <v>72</v>
      </c>
      <c r="AO10" s="44">
        <v>1</v>
      </c>
      <c r="AP10" s="43">
        <v>0</v>
      </c>
      <c r="AQ10" s="44">
        <v>0</v>
      </c>
      <c r="AR10" s="43">
        <v>0</v>
      </c>
      <c r="AS10" s="44">
        <v>0</v>
      </c>
      <c r="AT10" s="43">
        <v>0</v>
      </c>
      <c r="AU10" s="44">
        <v>0</v>
      </c>
      <c r="AV10" s="43">
        <v>0</v>
      </c>
      <c r="AW10" s="44">
        <v>0</v>
      </c>
      <c r="AX10" s="43">
        <v>0</v>
      </c>
      <c r="AY10" s="44">
        <v>0</v>
      </c>
      <c r="AZ10" s="43">
        <v>0</v>
      </c>
      <c r="BA10" s="44">
        <v>0</v>
      </c>
      <c r="BB10" s="43">
        <v>0</v>
      </c>
      <c r="BC10" s="44">
        <v>0</v>
      </c>
      <c r="BD10" s="43">
        <v>161</v>
      </c>
      <c r="BE10" s="44">
        <v>2</v>
      </c>
      <c r="BF10" s="43">
        <v>13327.8</v>
      </c>
      <c r="BG10" s="44">
        <v>17</v>
      </c>
    </row>
    <row r="11" spans="1:59" s="45" customFormat="1" ht="15" customHeight="1" x14ac:dyDescent="0.15">
      <c r="A11" s="123" t="s">
        <v>316</v>
      </c>
      <c r="B11" s="43">
        <v>11498440.800000001</v>
      </c>
      <c r="C11" s="44">
        <v>2556</v>
      </c>
      <c r="D11" s="43">
        <v>78353.899999999994</v>
      </c>
      <c r="E11" s="44">
        <v>250</v>
      </c>
      <c r="F11" s="43">
        <v>43372</v>
      </c>
      <c r="G11" s="44">
        <v>112</v>
      </c>
      <c r="H11" s="43">
        <v>6840</v>
      </c>
      <c r="I11" s="44">
        <v>31</v>
      </c>
      <c r="J11" s="43">
        <v>0</v>
      </c>
      <c r="K11" s="44">
        <v>0</v>
      </c>
      <c r="L11" s="43">
        <v>10876287.800000001</v>
      </c>
      <c r="M11" s="44">
        <v>286</v>
      </c>
      <c r="N11" s="43">
        <v>0</v>
      </c>
      <c r="O11" s="44">
        <v>0</v>
      </c>
      <c r="P11" s="43">
        <v>0</v>
      </c>
      <c r="Q11" s="44">
        <v>0</v>
      </c>
      <c r="R11" s="43">
        <v>341294.2</v>
      </c>
      <c r="S11" s="44">
        <v>1346</v>
      </c>
      <c r="T11" s="43">
        <v>228</v>
      </c>
      <c r="U11" s="44">
        <v>1</v>
      </c>
      <c r="V11" s="43">
        <v>531</v>
      </c>
      <c r="W11" s="44">
        <v>3</v>
      </c>
      <c r="X11" s="43">
        <v>3770.4</v>
      </c>
      <c r="Y11" s="44">
        <v>6</v>
      </c>
      <c r="Z11" s="43">
        <v>641</v>
      </c>
      <c r="AA11" s="44">
        <v>7</v>
      </c>
      <c r="AB11" s="43">
        <v>3363</v>
      </c>
      <c r="AC11" s="44">
        <v>9</v>
      </c>
      <c r="AD11" s="43">
        <v>34668.199999999997</v>
      </c>
      <c r="AE11" s="44">
        <v>314</v>
      </c>
      <c r="AF11" s="43">
        <v>0</v>
      </c>
      <c r="AG11" s="44">
        <v>0</v>
      </c>
      <c r="AH11" s="43">
        <v>0</v>
      </c>
      <c r="AI11" s="44">
        <v>0</v>
      </c>
      <c r="AJ11" s="43">
        <v>4885</v>
      </c>
      <c r="AK11" s="44">
        <v>24</v>
      </c>
      <c r="AL11" s="43">
        <v>2000</v>
      </c>
      <c r="AM11" s="44">
        <v>15</v>
      </c>
      <c r="AN11" s="43">
        <v>35548</v>
      </c>
      <c r="AO11" s="44">
        <v>30</v>
      </c>
      <c r="AP11" s="43">
        <v>0</v>
      </c>
      <c r="AQ11" s="44">
        <v>0</v>
      </c>
      <c r="AR11" s="43">
        <v>1152</v>
      </c>
      <c r="AS11" s="44">
        <v>2</v>
      </c>
      <c r="AT11" s="43">
        <v>0</v>
      </c>
      <c r="AU11" s="44">
        <v>0</v>
      </c>
      <c r="AV11" s="43">
        <v>0</v>
      </c>
      <c r="AW11" s="44">
        <v>0</v>
      </c>
      <c r="AX11" s="43">
        <v>0</v>
      </c>
      <c r="AY11" s="44">
        <v>0</v>
      </c>
      <c r="AZ11" s="43">
        <v>8049.9</v>
      </c>
      <c r="BA11" s="44">
        <v>28</v>
      </c>
      <c r="BB11" s="43">
        <v>0</v>
      </c>
      <c r="BC11" s="44">
        <v>0</v>
      </c>
      <c r="BD11" s="43">
        <v>44518</v>
      </c>
      <c r="BE11" s="44">
        <v>29</v>
      </c>
      <c r="BF11" s="43">
        <v>12938.4</v>
      </c>
      <c r="BG11" s="44">
        <v>63</v>
      </c>
    </row>
    <row r="12" spans="1:59" ht="15" customHeight="1" x14ac:dyDescent="0.15">
      <c r="A12" s="123" t="s">
        <v>308</v>
      </c>
      <c r="B12" s="75">
        <v>248904.7</v>
      </c>
      <c r="C12" s="76">
        <v>607</v>
      </c>
      <c r="D12" s="75">
        <v>16079</v>
      </c>
      <c r="E12" s="76">
        <v>42</v>
      </c>
      <c r="F12" s="75">
        <v>21413.1</v>
      </c>
      <c r="G12" s="76">
        <v>47</v>
      </c>
      <c r="H12" s="75">
        <v>0</v>
      </c>
      <c r="I12" s="76">
        <v>0</v>
      </c>
      <c r="J12" s="75">
        <v>1086</v>
      </c>
      <c r="K12" s="76">
        <v>2</v>
      </c>
      <c r="L12" s="75">
        <v>63674</v>
      </c>
      <c r="M12" s="76">
        <v>33</v>
      </c>
      <c r="N12" s="75">
        <v>0</v>
      </c>
      <c r="O12" s="76">
        <v>0</v>
      </c>
      <c r="P12" s="75">
        <v>0</v>
      </c>
      <c r="Q12" s="76">
        <v>0</v>
      </c>
      <c r="R12" s="75">
        <v>94549.9</v>
      </c>
      <c r="S12" s="76">
        <v>333</v>
      </c>
      <c r="T12" s="75">
        <v>0</v>
      </c>
      <c r="U12" s="76">
        <v>0</v>
      </c>
      <c r="V12" s="75">
        <v>0</v>
      </c>
      <c r="W12" s="76">
        <v>0</v>
      </c>
      <c r="X12" s="75">
        <v>3502</v>
      </c>
      <c r="Y12" s="76">
        <v>5</v>
      </c>
      <c r="Z12" s="75">
        <v>0</v>
      </c>
      <c r="AA12" s="76">
        <v>0</v>
      </c>
      <c r="AB12" s="75">
        <v>17577.2</v>
      </c>
      <c r="AC12" s="76">
        <v>17</v>
      </c>
      <c r="AD12" s="75">
        <v>7787</v>
      </c>
      <c r="AE12" s="76">
        <v>89</v>
      </c>
      <c r="AF12" s="75">
        <v>0</v>
      </c>
      <c r="AG12" s="76">
        <v>0</v>
      </c>
      <c r="AH12" s="75">
        <v>0</v>
      </c>
      <c r="AI12" s="76">
        <v>0</v>
      </c>
      <c r="AJ12" s="75">
        <v>1351</v>
      </c>
      <c r="AK12" s="76">
        <v>9</v>
      </c>
      <c r="AL12" s="75">
        <v>0</v>
      </c>
      <c r="AM12" s="76">
        <v>0</v>
      </c>
      <c r="AN12" s="75">
        <v>7329</v>
      </c>
      <c r="AO12" s="76">
        <v>7</v>
      </c>
      <c r="AP12" s="75">
        <v>0</v>
      </c>
      <c r="AQ12" s="76">
        <v>0</v>
      </c>
      <c r="AR12" s="75">
        <v>0</v>
      </c>
      <c r="AS12" s="76">
        <v>0</v>
      </c>
      <c r="AT12" s="75">
        <v>0</v>
      </c>
      <c r="AU12" s="76">
        <v>0</v>
      </c>
      <c r="AV12" s="75">
        <v>0</v>
      </c>
      <c r="AW12" s="76">
        <v>0</v>
      </c>
      <c r="AX12" s="75">
        <v>0</v>
      </c>
      <c r="AY12" s="76">
        <v>0</v>
      </c>
      <c r="AZ12" s="75">
        <v>5105</v>
      </c>
      <c r="BA12" s="76">
        <v>1</v>
      </c>
      <c r="BB12" s="75">
        <v>0</v>
      </c>
      <c r="BC12" s="76">
        <v>0</v>
      </c>
      <c r="BD12" s="75">
        <v>2802</v>
      </c>
      <c r="BE12" s="76">
        <v>4</v>
      </c>
      <c r="BF12" s="75">
        <v>6649.5</v>
      </c>
      <c r="BG12" s="76">
        <v>18</v>
      </c>
    </row>
    <row r="13" spans="1:59" s="45" customFormat="1" ht="15" customHeight="1" x14ac:dyDescent="0.15">
      <c r="A13" s="123" t="s">
        <v>317</v>
      </c>
      <c r="B13" s="55">
        <v>20891820.800000001</v>
      </c>
      <c r="C13" s="44">
        <v>16383</v>
      </c>
      <c r="D13" s="55">
        <v>1287441.7</v>
      </c>
      <c r="E13" s="44">
        <v>2153</v>
      </c>
      <c r="F13" s="55">
        <v>1474783.4</v>
      </c>
      <c r="G13" s="44">
        <v>1707</v>
      </c>
      <c r="H13" s="55">
        <v>37007</v>
      </c>
      <c r="I13" s="44">
        <v>15</v>
      </c>
      <c r="J13" s="55">
        <v>74932</v>
      </c>
      <c r="K13" s="44">
        <v>46</v>
      </c>
      <c r="L13" s="55">
        <v>12563130.6</v>
      </c>
      <c r="M13" s="44">
        <v>1812</v>
      </c>
      <c r="N13" s="55">
        <v>0</v>
      </c>
      <c r="O13" s="44">
        <v>0</v>
      </c>
      <c r="P13" s="55">
        <v>0</v>
      </c>
      <c r="Q13" s="44">
        <v>0</v>
      </c>
      <c r="R13" s="55">
        <v>3457540.7</v>
      </c>
      <c r="S13" s="44">
        <v>6805</v>
      </c>
      <c r="T13" s="55">
        <v>93875.6</v>
      </c>
      <c r="U13" s="44">
        <v>76</v>
      </c>
      <c r="V13" s="55">
        <v>30580.9</v>
      </c>
      <c r="W13" s="44">
        <v>9</v>
      </c>
      <c r="X13" s="55">
        <v>41405.4</v>
      </c>
      <c r="Y13" s="44">
        <v>61</v>
      </c>
      <c r="Z13" s="55">
        <v>276</v>
      </c>
      <c r="AA13" s="44">
        <v>2</v>
      </c>
      <c r="AB13" s="55">
        <v>217982.1</v>
      </c>
      <c r="AC13" s="44">
        <v>274</v>
      </c>
      <c r="AD13" s="55">
        <v>432697.7</v>
      </c>
      <c r="AE13" s="44">
        <v>2136</v>
      </c>
      <c r="AF13" s="55">
        <v>5779</v>
      </c>
      <c r="AG13" s="44">
        <v>16</v>
      </c>
      <c r="AH13" s="55">
        <v>21977</v>
      </c>
      <c r="AI13" s="44">
        <v>51</v>
      </c>
      <c r="AJ13" s="55">
        <v>78375.199999999997</v>
      </c>
      <c r="AK13" s="44">
        <v>144</v>
      </c>
      <c r="AL13" s="55">
        <v>26559.200000000001</v>
      </c>
      <c r="AM13" s="44">
        <v>163</v>
      </c>
      <c r="AN13" s="55">
        <v>416300</v>
      </c>
      <c r="AO13" s="44">
        <v>218</v>
      </c>
      <c r="AP13" s="55">
        <v>1351</v>
      </c>
      <c r="AQ13" s="44">
        <v>2</v>
      </c>
      <c r="AR13" s="55">
        <v>648</v>
      </c>
      <c r="AS13" s="44">
        <v>5</v>
      </c>
      <c r="AT13" s="55">
        <v>2949.1</v>
      </c>
      <c r="AU13" s="44">
        <v>4</v>
      </c>
      <c r="AV13" s="55">
        <v>116878.3</v>
      </c>
      <c r="AW13" s="44">
        <v>67</v>
      </c>
      <c r="AX13" s="55">
        <v>4673.3999999999996</v>
      </c>
      <c r="AY13" s="44">
        <v>6</v>
      </c>
      <c r="AZ13" s="55">
        <v>41253.1</v>
      </c>
      <c r="BA13" s="44">
        <v>40</v>
      </c>
      <c r="BB13" s="55">
        <v>0</v>
      </c>
      <c r="BC13" s="44">
        <v>0</v>
      </c>
      <c r="BD13" s="55">
        <v>107878</v>
      </c>
      <c r="BE13" s="44">
        <v>55</v>
      </c>
      <c r="BF13" s="55">
        <v>355546.4</v>
      </c>
      <c r="BG13" s="44">
        <v>516</v>
      </c>
    </row>
    <row r="14" spans="1:59" ht="15" customHeight="1" x14ac:dyDescent="0.15">
      <c r="A14" s="123" t="s">
        <v>318</v>
      </c>
      <c r="B14" s="75">
        <v>42635124.399999999</v>
      </c>
      <c r="C14" s="76">
        <v>7081</v>
      </c>
      <c r="D14" s="75">
        <v>416740.8</v>
      </c>
      <c r="E14" s="76">
        <v>549</v>
      </c>
      <c r="F14" s="75">
        <v>366753.8</v>
      </c>
      <c r="G14" s="76">
        <v>333</v>
      </c>
      <c r="H14" s="75">
        <v>982</v>
      </c>
      <c r="I14" s="76">
        <v>5</v>
      </c>
      <c r="J14" s="75">
        <v>39070</v>
      </c>
      <c r="K14" s="76">
        <v>17</v>
      </c>
      <c r="L14" s="75">
        <v>39233609.100000001</v>
      </c>
      <c r="M14" s="76">
        <v>1536</v>
      </c>
      <c r="N14" s="75">
        <v>0</v>
      </c>
      <c r="O14" s="76">
        <v>0</v>
      </c>
      <c r="P14" s="75">
        <v>0</v>
      </c>
      <c r="Q14" s="76">
        <v>0</v>
      </c>
      <c r="R14" s="75">
        <v>1345524.7</v>
      </c>
      <c r="S14" s="76">
        <v>3085</v>
      </c>
      <c r="T14" s="75">
        <v>21414</v>
      </c>
      <c r="U14" s="76">
        <v>13</v>
      </c>
      <c r="V14" s="75">
        <v>59790</v>
      </c>
      <c r="W14" s="76">
        <v>33</v>
      </c>
      <c r="X14" s="75">
        <v>13620.5</v>
      </c>
      <c r="Y14" s="76">
        <v>25</v>
      </c>
      <c r="Z14" s="75">
        <v>0</v>
      </c>
      <c r="AA14" s="76">
        <v>0</v>
      </c>
      <c r="AB14" s="75">
        <v>249846.5</v>
      </c>
      <c r="AC14" s="76">
        <v>397</v>
      </c>
      <c r="AD14" s="75">
        <v>228207.6</v>
      </c>
      <c r="AE14" s="76">
        <v>453</v>
      </c>
      <c r="AF14" s="75">
        <v>5442</v>
      </c>
      <c r="AG14" s="76">
        <v>6</v>
      </c>
      <c r="AH14" s="75">
        <v>4889</v>
      </c>
      <c r="AI14" s="76">
        <v>8</v>
      </c>
      <c r="AJ14" s="75">
        <v>41381</v>
      </c>
      <c r="AK14" s="76">
        <v>52</v>
      </c>
      <c r="AL14" s="75">
        <v>13215.2</v>
      </c>
      <c r="AM14" s="76">
        <v>37</v>
      </c>
      <c r="AN14" s="75">
        <v>178414</v>
      </c>
      <c r="AO14" s="76">
        <v>97</v>
      </c>
      <c r="AP14" s="75">
        <v>1534</v>
      </c>
      <c r="AQ14" s="76">
        <v>2</v>
      </c>
      <c r="AR14" s="75">
        <v>2530</v>
      </c>
      <c r="AS14" s="76">
        <v>9</v>
      </c>
      <c r="AT14" s="75">
        <v>1839.3</v>
      </c>
      <c r="AU14" s="76">
        <v>3</v>
      </c>
      <c r="AV14" s="75">
        <v>49837.5</v>
      </c>
      <c r="AW14" s="76">
        <v>63</v>
      </c>
      <c r="AX14" s="75">
        <v>20724</v>
      </c>
      <c r="AY14" s="76">
        <v>8</v>
      </c>
      <c r="AZ14" s="75">
        <v>23605</v>
      </c>
      <c r="BA14" s="76">
        <v>28</v>
      </c>
      <c r="BB14" s="75">
        <v>0</v>
      </c>
      <c r="BC14" s="76">
        <v>0</v>
      </c>
      <c r="BD14" s="75">
        <v>88710</v>
      </c>
      <c r="BE14" s="76">
        <v>24</v>
      </c>
      <c r="BF14" s="75">
        <v>227444.4</v>
      </c>
      <c r="BG14" s="76">
        <v>298</v>
      </c>
    </row>
    <row r="15" spans="1:59" s="45" customFormat="1" ht="15" customHeight="1" x14ac:dyDescent="0.15">
      <c r="A15" s="123" t="s">
        <v>319</v>
      </c>
      <c r="B15" s="43">
        <v>69408284</v>
      </c>
      <c r="C15" s="44">
        <v>10527</v>
      </c>
      <c r="D15" s="43">
        <v>879360.4</v>
      </c>
      <c r="E15" s="44">
        <v>1020</v>
      </c>
      <c r="F15" s="43">
        <v>1022638.8</v>
      </c>
      <c r="G15" s="44">
        <v>1032</v>
      </c>
      <c r="H15" s="43">
        <v>5991</v>
      </c>
      <c r="I15" s="44">
        <v>13</v>
      </c>
      <c r="J15" s="43">
        <v>11326</v>
      </c>
      <c r="K15" s="44">
        <v>7</v>
      </c>
      <c r="L15" s="43">
        <v>63778620</v>
      </c>
      <c r="M15" s="44">
        <v>1127</v>
      </c>
      <c r="N15" s="43">
        <v>0</v>
      </c>
      <c r="O15" s="44">
        <v>0</v>
      </c>
      <c r="P15" s="43">
        <v>0</v>
      </c>
      <c r="Q15" s="44">
        <v>0</v>
      </c>
      <c r="R15" s="43">
        <v>1893744.9</v>
      </c>
      <c r="S15" s="44">
        <v>4958</v>
      </c>
      <c r="T15" s="43">
        <v>30438</v>
      </c>
      <c r="U15" s="44">
        <v>25</v>
      </c>
      <c r="V15" s="43">
        <v>2025</v>
      </c>
      <c r="W15" s="44">
        <v>5</v>
      </c>
      <c r="X15" s="43">
        <v>38788.9</v>
      </c>
      <c r="Y15" s="44">
        <v>90</v>
      </c>
      <c r="Z15" s="43">
        <v>0</v>
      </c>
      <c r="AA15" s="44">
        <v>0</v>
      </c>
      <c r="AB15" s="43">
        <v>437433.4</v>
      </c>
      <c r="AC15" s="44">
        <v>594</v>
      </c>
      <c r="AD15" s="43">
        <v>189070.5</v>
      </c>
      <c r="AE15" s="44">
        <v>700</v>
      </c>
      <c r="AF15" s="43">
        <v>1464</v>
      </c>
      <c r="AG15" s="44">
        <v>2</v>
      </c>
      <c r="AH15" s="43">
        <v>5391.8</v>
      </c>
      <c r="AI15" s="44">
        <v>11</v>
      </c>
      <c r="AJ15" s="43">
        <v>50440</v>
      </c>
      <c r="AK15" s="44">
        <v>99</v>
      </c>
      <c r="AL15" s="43">
        <v>18440.3</v>
      </c>
      <c r="AM15" s="44">
        <v>74</v>
      </c>
      <c r="AN15" s="43">
        <v>109274.8</v>
      </c>
      <c r="AO15" s="44">
        <v>85</v>
      </c>
      <c r="AP15" s="43">
        <v>5355</v>
      </c>
      <c r="AQ15" s="44">
        <v>5</v>
      </c>
      <c r="AR15" s="43">
        <v>1673.5</v>
      </c>
      <c r="AS15" s="44">
        <v>10</v>
      </c>
      <c r="AT15" s="43">
        <v>15947.4</v>
      </c>
      <c r="AU15" s="44">
        <v>33</v>
      </c>
      <c r="AV15" s="43">
        <v>62000.2</v>
      </c>
      <c r="AW15" s="44">
        <v>34</v>
      </c>
      <c r="AX15" s="43">
        <v>15882</v>
      </c>
      <c r="AY15" s="44">
        <v>5</v>
      </c>
      <c r="AZ15" s="43">
        <v>14388</v>
      </c>
      <c r="BA15" s="44">
        <v>8</v>
      </c>
      <c r="BB15" s="43">
        <v>2307</v>
      </c>
      <c r="BC15" s="44">
        <v>2</v>
      </c>
      <c r="BD15" s="43">
        <v>341928.6</v>
      </c>
      <c r="BE15" s="44">
        <v>76</v>
      </c>
      <c r="BF15" s="43">
        <v>474354.5</v>
      </c>
      <c r="BG15" s="44">
        <v>512</v>
      </c>
    </row>
    <row r="16" spans="1:59" s="45" customFormat="1" ht="15" customHeight="1" x14ac:dyDescent="0.15">
      <c r="A16" s="123" t="s">
        <v>320</v>
      </c>
      <c r="B16" s="43">
        <v>41008064.799999997</v>
      </c>
      <c r="C16" s="44">
        <v>13481</v>
      </c>
      <c r="D16" s="43">
        <v>772333.3</v>
      </c>
      <c r="E16" s="44">
        <v>1131</v>
      </c>
      <c r="F16" s="43">
        <v>1234328.2</v>
      </c>
      <c r="G16" s="44">
        <v>1090</v>
      </c>
      <c r="H16" s="43">
        <v>70290</v>
      </c>
      <c r="I16" s="44">
        <v>64</v>
      </c>
      <c r="J16" s="43">
        <v>17032.400000000001</v>
      </c>
      <c r="K16" s="44">
        <v>12</v>
      </c>
      <c r="L16" s="43">
        <v>34041022</v>
      </c>
      <c r="M16" s="44">
        <v>1316</v>
      </c>
      <c r="N16" s="43">
        <v>0</v>
      </c>
      <c r="O16" s="44">
        <v>0</v>
      </c>
      <c r="P16" s="43">
        <v>915</v>
      </c>
      <c r="Q16" s="44">
        <v>2</v>
      </c>
      <c r="R16" s="43">
        <v>2522932.6</v>
      </c>
      <c r="S16" s="44">
        <v>6828</v>
      </c>
      <c r="T16" s="43">
        <v>33664.300000000003</v>
      </c>
      <c r="U16" s="44">
        <v>32</v>
      </c>
      <c r="V16" s="43">
        <v>20236</v>
      </c>
      <c r="W16" s="44">
        <v>17</v>
      </c>
      <c r="X16" s="43">
        <v>46238.6</v>
      </c>
      <c r="Y16" s="44">
        <v>113</v>
      </c>
      <c r="Z16" s="43">
        <v>3469</v>
      </c>
      <c r="AA16" s="44">
        <v>4</v>
      </c>
      <c r="AB16" s="43">
        <v>264194</v>
      </c>
      <c r="AC16" s="44">
        <v>476</v>
      </c>
      <c r="AD16" s="43">
        <v>153827.9</v>
      </c>
      <c r="AE16" s="44">
        <v>933</v>
      </c>
      <c r="AF16" s="43">
        <v>2478</v>
      </c>
      <c r="AG16" s="44">
        <v>2</v>
      </c>
      <c r="AH16" s="43">
        <v>31213</v>
      </c>
      <c r="AI16" s="44">
        <v>45</v>
      </c>
      <c r="AJ16" s="43">
        <v>50090.5</v>
      </c>
      <c r="AK16" s="44">
        <v>92</v>
      </c>
      <c r="AL16" s="43">
        <v>5361.2</v>
      </c>
      <c r="AM16" s="44">
        <v>31</v>
      </c>
      <c r="AN16" s="43">
        <v>1134281.7</v>
      </c>
      <c r="AO16" s="44">
        <v>288</v>
      </c>
      <c r="AP16" s="43">
        <v>0</v>
      </c>
      <c r="AQ16" s="44">
        <v>0</v>
      </c>
      <c r="AR16" s="43">
        <v>1646</v>
      </c>
      <c r="AS16" s="44">
        <v>12</v>
      </c>
      <c r="AT16" s="43">
        <v>3980.8</v>
      </c>
      <c r="AU16" s="44">
        <v>5</v>
      </c>
      <c r="AV16" s="43">
        <v>13173.1</v>
      </c>
      <c r="AW16" s="44">
        <v>23</v>
      </c>
      <c r="AX16" s="43">
        <v>29629</v>
      </c>
      <c r="AY16" s="44">
        <v>4</v>
      </c>
      <c r="AZ16" s="43">
        <v>37052</v>
      </c>
      <c r="BA16" s="44">
        <v>33</v>
      </c>
      <c r="BB16" s="43">
        <v>4985</v>
      </c>
      <c r="BC16" s="44">
        <v>2</v>
      </c>
      <c r="BD16" s="43">
        <v>20348</v>
      </c>
      <c r="BE16" s="44">
        <v>42</v>
      </c>
      <c r="BF16" s="43">
        <v>493343.2</v>
      </c>
      <c r="BG16" s="44">
        <v>884</v>
      </c>
    </row>
    <row r="17" spans="1:59" s="45" customFormat="1" ht="15" customHeight="1" x14ac:dyDescent="0.15">
      <c r="A17" s="123" t="s">
        <v>321</v>
      </c>
      <c r="B17" s="43">
        <v>58537765.299999997</v>
      </c>
      <c r="C17" s="44">
        <v>16485</v>
      </c>
      <c r="D17" s="43">
        <v>700935.3</v>
      </c>
      <c r="E17" s="44">
        <v>1091</v>
      </c>
      <c r="F17" s="43">
        <v>1298587.3</v>
      </c>
      <c r="G17" s="44">
        <v>1185</v>
      </c>
      <c r="H17" s="43">
        <v>39308.699999999997</v>
      </c>
      <c r="I17" s="44">
        <v>5</v>
      </c>
      <c r="J17" s="43">
        <v>3282.5</v>
      </c>
      <c r="K17" s="44">
        <v>8</v>
      </c>
      <c r="L17" s="43">
        <v>52599661.5</v>
      </c>
      <c r="M17" s="44">
        <v>2343</v>
      </c>
      <c r="N17" s="43">
        <v>0</v>
      </c>
      <c r="O17" s="44">
        <v>0</v>
      </c>
      <c r="P17" s="43">
        <v>0</v>
      </c>
      <c r="Q17" s="44">
        <v>0</v>
      </c>
      <c r="R17" s="43">
        <v>2224813.2999999998</v>
      </c>
      <c r="S17" s="44">
        <v>7319</v>
      </c>
      <c r="T17" s="43">
        <v>22906</v>
      </c>
      <c r="U17" s="44">
        <v>38</v>
      </c>
      <c r="V17" s="43">
        <v>31253.5</v>
      </c>
      <c r="W17" s="44">
        <v>20</v>
      </c>
      <c r="X17" s="43">
        <v>62515.8</v>
      </c>
      <c r="Y17" s="44">
        <v>141</v>
      </c>
      <c r="Z17" s="43">
        <v>0</v>
      </c>
      <c r="AA17" s="44">
        <v>0</v>
      </c>
      <c r="AB17" s="43">
        <v>174569.3</v>
      </c>
      <c r="AC17" s="44">
        <v>362</v>
      </c>
      <c r="AD17" s="43">
        <v>172875.6</v>
      </c>
      <c r="AE17" s="44">
        <v>1440</v>
      </c>
      <c r="AF17" s="43">
        <v>177</v>
      </c>
      <c r="AG17" s="44">
        <v>1</v>
      </c>
      <c r="AH17" s="43">
        <v>1939</v>
      </c>
      <c r="AI17" s="44">
        <v>19</v>
      </c>
      <c r="AJ17" s="43">
        <v>34519.1</v>
      </c>
      <c r="AK17" s="44">
        <v>117</v>
      </c>
      <c r="AL17" s="43">
        <v>9647</v>
      </c>
      <c r="AM17" s="44">
        <v>63</v>
      </c>
      <c r="AN17" s="43">
        <v>301945</v>
      </c>
      <c r="AO17" s="44">
        <v>131</v>
      </c>
      <c r="AP17" s="43">
        <v>0</v>
      </c>
      <c r="AQ17" s="44">
        <v>0</v>
      </c>
      <c r="AR17" s="43">
        <v>0</v>
      </c>
      <c r="AS17" s="44">
        <v>0</v>
      </c>
      <c r="AT17" s="43">
        <v>41457.300000000003</v>
      </c>
      <c r="AU17" s="44">
        <v>14</v>
      </c>
      <c r="AV17" s="43">
        <v>48681.5</v>
      </c>
      <c r="AW17" s="44">
        <v>57</v>
      </c>
      <c r="AX17" s="43">
        <v>783</v>
      </c>
      <c r="AY17" s="44">
        <v>2</v>
      </c>
      <c r="AZ17" s="43">
        <v>52154</v>
      </c>
      <c r="BA17" s="44">
        <v>44</v>
      </c>
      <c r="BB17" s="43">
        <v>1891</v>
      </c>
      <c r="BC17" s="44">
        <v>2</v>
      </c>
      <c r="BD17" s="43">
        <v>103304.7</v>
      </c>
      <c r="BE17" s="44">
        <v>76</v>
      </c>
      <c r="BF17" s="43">
        <v>610557.9</v>
      </c>
      <c r="BG17" s="44">
        <v>2007</v>
      </c>
    </row>
    <row r="18" spans="1:59" s="45" customFormat="1" ht="15" customHeight="1" x14ac:dyDescent="0.15">
      <c r="A18" s="123" t="s">
        <v>322</v>
      </c>
      <c r="B18" s="43">
        <v>90384363</v>
      </c>
      <c r="C18" s="44">
        <v>27599</v>
      </c>
      <c r="D18" s="43">
        <v>1149208.2</v>
      </c>
      <c r="E18" s="44">
        <v>1791</v>
      </c>
      <c r="F18" s="43">
        <v>2660222.5</v>
      </c>
      <c r="G18" s="44">
        <v>2576</v>
      </c>
      <c r="H18" s="43">
        <v>2408</v>
      </c>
      <c r="I18" s="44">
        <v>10</v>
      </c>
      <c r="J18" s="43">
        <v>96536</v>
      </c>
      <c r="K18" s="44">
        <v>29</v>
      </c>
      <c r="L18" s="43">
        <v>79494661</v>
      </c>
      <c r="M18" s="44">
        <v>4886</v>
      </c>
      <c r="N18" s="43">
        <v>0</v>
      </c>
      <c r="O18" s="44">
        <v>0</v>
      </c>
      <c r="P18" s="43">
        <v>174629.5</v>
      </c>
      <c r="Q18" s="44">
        <v>19</v>
      </c>
      <c r="R18" s="43">
        <v>3711551.9</v>
      </c>
      <c r="S18" s="44">
        <v>11131</v>
      </c>
      <c r="T18" s="43">
        <v>29917.3</v>
      </c>
      <c r="U18" s="44">
        <v>24</v>
      </c>
      <c r="V18" s="43">
        <v>144268.20000000001</v>
      </c>
      <c r="W18" s="44">
        <v>82</v>
      </c>
      <c r="X18" s="43">
        <v>71865.100000000006</v>
      </c>
      <c r="Y18" s="44">
        <v>178</v>
      </c>
      <c r="Z18" s="43">
        <v>1076</v>
      </c>
      <c r="AA18" s="44">
        <v>1</v>
      </c>
      <c r="AB18" s="43">
        <v>299524.2</v>
      </c>
      <c r="AC18" s="44">
        <v>569</v>
      </c>
      <c r="AD18" s="43">
        <v>328954.40000000002</v>
      </c>
      <c r="AE18" s="44">
        <v>2177</v>
      </c>
      <c r="AF18" s="43">
        <v>1858</v>
      </c>
      <c r="AG18" s="44">
        <v>13</v>
      </c>
      <c r="AH18" s="43">
        <v>4057</v>
      </c>
      <c r="AI18" s="44">
        <v>15</v>
      </c>
      <c r="AJ18" s="43">
        <v>33952</v>
      </c>
      <c r="AK18" s="44">
        <v>108</v>
      </c>
      <c r="AL18" s="43">
        <v>19957</v>
      </c>
      <c r="AM18" s="44">
        <v>89</v>
      </c>
      <c r="AN18" s="43">
        <v>453684.4</v>
      </c>
      <c r="AO18" s="44">
        <v>344</v>
      </c>
      <c r="AP18" s="43">
        <v>6771</v>
      </c>
      <c r="AQ18" s="44">
        <v>8</v>
      </c>
      <c r="AR18" s="43">
        <v>1151.7</v>
      </c>
      <c r="AS18" s="44">
        <v>8</v>
      </c>
      <c r="AT18" s="43">
        <v>138655.20000000001</v>
      </c>
      <c r="AU18" s="44">
        <v>61</v>
      </c>
      <c r="AV18" s="43">
        <v>33872.699999999997</v>
      </c>
      <c r="AW18" s="44">
        <v>44</v>
      </c>
      <c r="AX18" s="43">
        <v>1900</v>
      </c>
      <c r="AY18" s="44">
        <v>5</v>
      </c>
      <c r="AZ18" s="43">
        <v>34889.1</v>
      </c>
      <c r="BA18" s="44">
        <v>59</v>
      </c>
      <c r="BB18" s="43">
        <v>9576.1</v>
      </c>
      <c r="BC18" s="44">
        <v>9</v>
      </c>
      <c r="BD18" s="43">
        <v>323701.90000000002</v>
      </c>
      <c r="BE18" s="44">
        <v>150</v>
      </c>
      <c r="BF18" s="43">
        <v>1155514.6000000001</v>
      </c>
      <c r="BG18" s="44">
        <v>3213</v>
      </c>
    </row>
    <row r="19" spans="1:59" s="45" customFormat="1" x14ac:dyDescent="0.15">
      <c r="A19" s="123" t="s">
        <v>309</v>
      </c>
      <c r="B19" s="43">
        <v>205893918.40000001</v>
      </c>
      <c r="C19" s="44">
        <v>18987</v>
      </c>
      <c r="D19" s="43">
        <v>867131.1</v>
      </c>
      <c r="E19" s="44">
        <v>1129</v>
      </c>
      <c r="F19" s="43">
        <v>1183214.6000000001</v>
      </c>
      <c r="G19" s="44">
        <v>1464</v>
      </c>
      <c r="H19" s="43">
        <v>13666.8</v>
      </c>
      <c r="I19" s="44">
        <v>14</v>
      </c>
      <c r="J19" s="43">
        <v>47493.7</v>
      </c>
      <c r="K19" s="44">
        <v>23</v>
      </c>
      <c r="L19" s="43">
        <v>197056965</v>
      </c>
      <c r="M19" s="44">
        <v>4063</v>
      </c>
      <c r="N19" s="43">
        <v>0</v>
      </c>
      <c r="O19" s="44">
        <v>0</v>
      </c>
      <c r="P19" s="43">
        <v>0</v>
      </c>
      <c r="Q19" s="44">
        <v>0</v>
      </c>
      <c r="R19" s="43">
        <v>2804952.5</v>
      </c>
      <c r="S19" s="44">
        <v>8236</v>
      </c>
      <c r="T19" s="43">
        <v>62554.1</v>
      </c>
      <c r="U19" s="44">
        <v>28</v>
      </c>
      <c r="V19" s="43">
        <v>141354</v>
      </c>
      <c r="W19" s="44">
        <v>76</v>
      </c>
      <c r="X19" s="43">
        <v>66790.899999999994</v>
      </c>
      <c r="Y19" s="44">
        <v>144</v>
      </c>
      <c r="Z19" s="43">
        <v>7313.6</v>
      </c>
      <c r="AA19" s="44">
        <v>7</v>
      </c>
      <c r="AB19" s="43">
        <v>419917.5</v>
      </c>
      <c r="AC19" s="44">
        <v>577</v>
      </c>
      <c r="AD19" s="43">
        <v>254770</v>
      </c>
      <c r="AE19" s="44">
        <v>1116</v>
      </c>
      <c r="AF19" s="43">
        <v>50</v>
      </c>
      <c r="AG19" s="44">
        <v>1</v>
      </c>
      <c r="AH19" s="43">
        <v>6251.4</v>
      </c>
      <c r="AI19" s="44">
        <v>28</v>
      </c>
      <c r="AJ19" s="43">
        <v>86863.5</v>
      </c>
      <c r="AK19" s="44">
        <v>164</v>
      </c>
      <c r="AL19" s="43">
        <v>21763.1</v>
      </c>
      <c r="AM19" s="44">
        <v>75</v>
      </c>
      <c r="AN19" s="43">
        <v>1082798</v>
      </c>
      <c r="AO19" s="44">
        <v>612</v>
      </c>
      <c r="AP19" s="43">
        <v>1726</v>
      </c>
      <c r="AQ19" s="44">
        <v>1</v>
      </c>
      <c r="AR19" s="43">
        <v>3868.3</v>
      </c>
      <c r="AS19" s="44">
        <v>15</v>
      </c>
      <c r="AT19" s="43">
        <v>38774.199999999997</v>
      </c>
      <c r="AU19" s="44">
        <v>34</v>
      </c>
      <c r="AV19" s="43">
        <v>11984</v>
      </c>
      <c r="AW19" s="44">
        <v>20</v>
      </c>
      <c r="AX19" s="43">
        <v>988</v>
      </c>
      <c r="AY19" s="44">
        <v>3</v>
      </c>
      <c r="AZ19" s="43">
        <v>66412.800000000003</v>
      </c>
      <c r="BA19" s="44">
        <v>114</v>
      </c>
      <c r="BB19" s="43">
        <v>18170</v>
      </c>
      <c r="BC19" s="44">
        <v>10</v>
      </c>
      <c r="BD19" s="43">
        <v>1242692</v>
      </c>
      <c r="BE19" s="44">
        <v>247</v>
      </c>
      <c r="BF19" s="43">
        <v>385453.3</v>
      </c>
      <c r="BG19" s="44">
        <v>786</v>
      </c>
    </row>
    <row r="20" spans="1:59" s="45" customFormat="1" ht="15" customHeight="1" x14ac:dyDescent="0.15">
      <c r="A20" s="123" t="s">
        <v>323</v>
      </c>
      <c r="B20" s="56">
        <v>110415092</v>
      </c>
      <c r="C20" s="57">
        <v>21091</v>
      </c>
      <c r="D20" s="56">
        <v>422964.9</v>
      </c>
      <c r="E20" s="57">
        <v>1103</v>
      </c>
      <c r="F20" s="56">
        <v>795721.4</v>
      </c>
      <c r="G20" s="57">
        <v>1484</v>
      </c>
      <c r="H20" s="56">
        <v>5137</v>
      </c>
      <c r="I20" s="57">
        <v>14</v>
      </c>
      <c r="J20" s="56">
        <v>19032.3</v>
      </c>
      <c r="K20" s="57">
        <v>26</v>
      </c>
      <c r="L20" s="56">
        <v>102023878</v>
      </c>
      <c r="M20" s="57">
        <v>4303</v>
      </c>
      <c r="N20" s="56">
        <v>0</v>
      </c>
      <c r="O20" s="57">
        <v>0</v>
      </c>
      <c r="P20" s="56">
        <v>0</v>
      </c>
      <c r="Q20" s="57">
        <v>0</v>
      </c>
      <c r="R20" s="56">
        <v>2310465.4</v>
      </c>
      <c r="S20" s="57">
        <v>8757</v>
      </c>
      <c r="T20" s="56">
        <v>27615</v>
      </c>
      <c r="U20" s="57">
        <v>43</v>
      </c>
      <c r="V20" s="56">
        <v>70841.8</v>
      </c>
      <c r="W20" s="57">
        <v>44</v>
      </c>
      <c r="X20" s="56">
        <v>97001.2</v>
      </c>
      <c r="Y20" s="57">
        <v>219</v>
      </c>
      <c r="Z20" s="56">
        <v>6107.1</v>
      </c>
      <c r="AA20" s="57">
        <v>3</v>
      </c>
      <c r="AB20" s="56">
        <v>393739.2</v>
      </c>
      <c r="AC20" s="57">
        <v>781</v>
      </c>
      <c r="AD20" s="56">
        <v>244812.3</v>
      </c>
      <c r="AE20" s="57">
        <v>1920</v>
      </c>
      <c r="AF20" s="56">
        <v>258</v>
      </c>
      <c r="AG20" s="57">
        <v>1</v>
      </c>
      <c r="AH20" s="56">
        <v>3729</v>
      </c>
      <c r="AI20" s="57">
        <v>18</v>
      </c>
      <c r="AJ20" s="56">
        <v>34391.9</v>
      </c>
      <c r="AK20" s="57">
        <v>121</v>
      </c>
      <c r="AL20" s="56">
        <v>21151.9</v>
      </c>
      <c r="AM20" s="57">
        <v>117</v>
      </c>
      <c r="AN20" s="56">
        <v>241840.9</v>
      </c>
      <c r="AO20" s="57">
        <v>120</v>
      </c>
      <c r="AP20" s="56">
        <v>3874</v>
      </c>
      <c r="AQ20" s="57">
        <v>9</v>
      </c>
      <c r="AR20" s="56">
        <v>10999</v>
      </c>
      <c r="AS20" s="57">
        <v>53</v>
      </c>
      <c r="AT20" s="56">
        <v>3196.7</v>
      </c>
      <c r="AU20" s="57">
        <v>6</v>
      </c>
      <c r="AV20" s="56">
        <v>23546.3</v>
      </c>
      <c r="AW20" s="57">
        <v>29</v>
      </c>
      <c r="AX20" s="56">
        <v>47224</v>
      </c>
      <c r="AY20" s="57">
        <v>14</v>
      </c>
      <c r="AZ20" s="56">
        <v>50695.199999999997</v>
      </c>
      <c r="BA20" s="57">
        <v>128</v>
      </c>
      <c r="BB20" s="56">
        <v>407.8</v>
      </c>
      <c r="BC20" s="57">
        <v>3</v>
      </c>
      <c r="BD20" s="56">
        <v>2946259.8</v>
      </c>
      <c r="BE20" s="57">
        <v>590</v>
      </c>
      <c r="BF20" s="56">
        <v>610201.9</v>
      </c>
      <c r="BG20" s="57">
        <v>1185</v>
      </c>
    </row>
    <row r="21" spans="1:59" s="45" customFormat="1" ht="15" customHeight="1" x14ac:dyDescent="0.15">
      <c r="A21" s="123" t="s">
        <v>324</v>
      </c>
      <c r="B21" s="43">
        <v>68486798</v>
      </c>
      <c r="C21" s="44">
        <v>6386</v>
      </c>
      <c r="D21" s="43">
        <v>1151806</v>
      </c>
      <c r="E21" s="44">
        <v>395</v>
      </c>
      <c r="F21" s="43">
        <v>4094</v>
      </c>
      <c r="G21" s="44">
        <v>10</v>
      </c>
      <c r="H21" s="43">
        <v>98046</v>
      </c>
      <c r="I21" s="44">
        <v>65</v>
      </c>
      <c r="J21" s="43">
        <v>15447288</v>
      </c>
      <c r="K21" s="44">
        <v>354</v>
      </c>
      <c r="L21" s="43">
        <v>48491732.299999997</v>
      </c>
      <c r="M21" s="44">
        <v>2546</v>
      </c>
      <c r="N21" s="43">
        <v>0</v>
      </c>
      <c r="O21" s="44">
        <v>0</v>
      </c>
      <c r="P21" s="43">
        <v>0</v>
      </c>
      <c r="Q21" s="44">
        <v>0</v>
      </c>
      <c r="R21" s="43">
        <v>1014796.4</v>
      </c>
      <c r="S21" s="44">
        <v>1435</v>
      </c>
      <c r="T21" s="43">
        <v>1902</v>
      </c>
      <c r="U21" s="44">
        <v>1</v>
      </c>
      <c r="V21" s="43">
        <v>460</v>
      </c>
      <c r="W21" s="44">
        <v>4</v>
      </c>
      <c r="X21" s="43">
        <v>20930</v>
      </c>
      <c r="Y21" s="44">
        <v>27</v>
      </c>
      <c r="Z21" s="43">
        <v>473</v>
      </c>
      <c r="AA21" s="44">
        <v>1</v>
      </c>
      <c r="AB21" s="43">
        <v>229873.5</v>
      </c>
      <c r="AC21" s="44">
        <v>199</v>
      </c>
      <c r="AD21" s="43">
        <v>315376.7</v>
      </c>
      <c r="AE21" s="44">
        <v>583</v>
      </c>
      <c r="AF21" s="43">
        <v>0</v>
      </c>
      <c r="AG21" s="44">
        <v>0</v>
      </c>
      <c r="AH21" s="43">
        <v>0</v>
      </c>
      <c r="AI21" s="44">
        <v>0</v>
      </c>
      <c r="AJ21" s="43">
        <v>0</v>
      </c>
      <c r="AK21" s="44">
        <v>0</v>
      </c>
      <c r="AL21" s="43">
        <v>781</v>
      </c>
      <c r="AM21" s="44">
        <v>6</v>
      </c>
      <c r="AN21" s="43">
        <v>121889</v>
      </c>
      <c r="AO21" s="44">
        <v>149</v>
      </c>
      <c r="AP21" s="43">
        <v>12802</v>
      </c>
      <c r="AQ21" s="44">
        <v>8</v>
      </c>
      <c r="AR21" s="43">
        <v>8550</v>
      </c>
      <c r="AS21" s="44">
        <v>56</v>
      </c>
      <c r="AT21" s="43">
        <v>0</v>
      </c>
      <c r="AU21" s="44">
        <v>0</v>
      </c>
      <c r="AV21" s="43">
        <v>553145.30000000005</v>
      </c>
      <c r="AW21" s="44">
        <v>82</v>
      </c>
      <c r="AX21" s="43">
        <v>15027</v>
      </c>
      <c r="AY21" s="44">
        <v>12</v>
      </c>
      <c r="AZ21" s="43">
        <v>65281</v>
      </c>
      <c r="BA21" s="44">
        <v>44</v>
      </c>
      <c r="BB21" s="43">
        <v>68</v>
      </c>
      <c r="BC21" s="44">
        <v>1</v>
      </c>
      <c r="BD21" s="43">
        <v>502566</v>
      </c>
      <c r="BE21" s="44">
        <v>109</v>
      </c>
      <c r="BF21" s="43">
        <v>429910.8</v>
      </c>
      <c r="BG21" s="44">
        <v>299</v>
      </c>
    </row>
  </sheetData>
  <mergeCells count="30">
    <mergeCell ref="D2:E2"/>
    <mergeCell ref="F2:G2"/>
    <mergeCell ref="AB2:AC2"/>
    <mergeCell ref="X2:Y2"/>
    <mergeCell ref="Z2:AA2"/>
    <mergeCell ref="A2:A3"/>
    <mergeCell ref="R2:S2"/>
    <mergeCell ref="T2:U2"/>
    <mergeCell ref="V2:W2"/>
    <mergeCell ref="J2:K2"/>
    <mergeCell ref="L2:M2"/>
    <mergeCell ref="P2:Q2"/>
    <mergeCell ref="H2:I2"/>
    <mergeCell ref="N2:O2"/>
    <mergeCell ref="B2:C2"/>
    <mergeCell ref="AP2:AQ2"/>
    <mergeCell ref="AD2:AE2"/>
    <mergeCell ref="AF2:AG2"/>
    <mergeCell ref="AH2:AI2"/>
    <mergeCell ref="AN2:AO2"/>
    <mergeCell ref="AJ2:AK2"/>
    <mergeCell ref="AL2:AM2"/>
    <mergeCell ref="BF2:BG2"/>
    <mergeCell ref="AR2:AS2"/>
    <mergeCell ref="AT2:AU2"/>
    <mergeCell ref="AV2:AW2"/>
    <mergeCell ref="AX2:AY2"/>
    <mergeCell ref="AZ2:BA2"/>
    <mergeCell ref="BB2:BC2"/>
    <mergeCell ref="BD2:BE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D18" sqref="D18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7" customWidth="1"/>
    <col min="4" max="4" width="20" style="9" customWidth="1"/>
    <col min="5" max="5" width="15.5546875" style="17" customWidth="1"/>
    <col min="6" max="6" width="20" style="9" customWidth="1"/>
    <col min="7" max="7" width="15.5546875" style="17" customWidth="1"/>
    <col min="8" max="8" width="15.88671875" style="9" bestFit="1" customWidth="1"/>
    <col min="9" max="9" width="11.109375" style="17" bestFit="1" customWidth="1"/>
    <col min="10" max="10" width="19" style="9" customWidth="1"/>
    <col min="11" max="11" width="17" style="17" customWidth="1"/>
    <col min="12" max="12" width="20.21875" style="9" bestFit="1" customWidth="1"/>
    <col min="13" max="13" width="16.88671875" style="17" customWidth="1"/>
    <col min="14" max="14" width="14.5546875" style="9" customWidth="1"/>
    <col min="15" max="15" width="13.44140625" style="17" customWidth="1"/>
    <col min="16" max="16" width="16.33203125" style="9" customWidth="1"/>
    <col min="17" max="17" width="15.5546875" style="17" customWidth="1"/>
    <col min="18" max="18" width="18.21875" style="9" customWidth="1"/>
    <col min="19" max="19" width="17" style="17" customWidth="1"/>
    <col min="20" max="20" width="17.6640625" style="9" customWidth="1"/>
    <col min="21" max="21" width="16.44140625" style="17" customWidth="1"/>
    <col min="22" max="22" width="18.109375" style="9" customWidth="1"/>
    <col min="23" max="23" width="15.77734375" style="17" customWidth="1"/>
    <col min="24" max="24" width="15.109375" style="9" customWidth="1"/>
    <col min="25" max="25" width="15.6640625" style="17" customWidth="1"/>
    <col min="26" max="26" width="16" style="9" customWidth="1"/>
    <col min="27" max="27" width="15.44140625" style="17" customWidth="1"/>
    <col min="28" max="28" width="16.44140625" style="9" customWidth="1"/>
    <col min="29" max="29" width="15" style="17" customWidth="1"/>
    <col min="30" max="30" width="19.5546875" style="9" customWidth="1"/>
    <col min="31" max="31" width="16.109375" style="17" customWidth="1"/>
    <col min="32" max="32" width="18" style="9" customWidth="1"/>
    <col min="33" max="33" width="17" style="17" customWidth="1"/>
    <col min="34" max="34" width="18.77734375" style="9" customWidth="1"/>
    <col min="35" max="35" width="14.6640625" style="17" customWidth="1"/>
    <col min="36" max="36" width="18.77734375" style="9" customWidth="1"/>
    <col min="37" max="37" width="15.6640625" style="17" customWidth="1"/>
    <col min="38" max="38" width="19" style="9" bestFit="1" customWidth="1"/>
    <col min="39" max="39" width="14.5546875" style="17" customWidth="1"/>
    <col min="40" max="40" width="17.6640625" style="9" customWidth="1"/>
    <col min="41" max="41" width="15.109375" style="17" customWidth="1"/>
    <col min="42" max="42" width="17.6640625" style="9" customWidth="1"/>
    <col min="43" max="43" width="15.77734375" style="17" customWidth="1"/>
    <col min="44" max="44" width="18" style="9" customWidth="1"/>
    <col min="45" max="45" width="16.109375" style="17" customWidth="1"/>
    <col min="46" max="46" width="18.33203125" style="9" customWidth="1"/>
    <col min="47" max="47" width="15.77734375" style="17" customWidth="1"/>
    <col min="48" max="48" width="17.21875" style="9" customWidth="1"/>
    <col min="49" max="49" width="16" style="17" customWidth="1"/>
    <col min="50" max="50" width="17.33203125" style="9" customWidth="1"/>
    <col min="51" max="51" width="14.88671875" style="17" customWidth="1"/>
    <col min="52" max="52" width="17.6640625" style="9" customWidth="1"/>
    <col min="53" max="53" width="15.6640625" style="17" customWidth="1"/>
    <col min="54" max="54" width="17" style="9" customWidth="1"/>
    <col min="55" max="55" width="14.109375" style="17" customWidth="1"/>
    <col min="56" max="56" width="19.33203125" style="9" customWidth="1"/>
    <col min="57" max="57" width="15.77734375" style="17" customWidth="1"/>
    <col min="58" max="58" width="20.33203125" style="9" customWidth="1"/>
    <col min="59" max="59" width="18.109375" style="17" customWidth="1"/>
  </cols>
  <sheetData>
    <row r="1" spans="1:59" s="6" customFormat="1" ht="42" customHeight="1" x14ac:dyDescent="0.2">
      <c r="B1" s="35" t="s">
        <v>65</v>
      </c>
      <c r="C1" s="19"/>
      <c r="D1" s="21"/>
      <c r="E1" s="19"/>
      <c r="F1" s="21"/>
      <c r="G1" s="18"/>
      <c r="H1" s="10"/>
      <c r="I1" s="18"/>
      <c r="J1" s="10"/>
      <c r="K1" s="18"/>
      <c r="L1" s="10"/>
      <c r="M1" s="18"/>
      <c r="N1" s="10"/>
      <c r="O1" s="18"/>
      <c r="P1" s="10"/>
      <c r="Q1" s="18"/>
      <c r="R1" s="10"/>
      <c r="S1" s="18"/>
      <c r="T1" s="10"/>
      <c r="U1" s="18"/>
      <c r="V1" s="10"/>
      <c r="W1" s="18"/>
      <c r="X1" s="10"/>
      <c r="Y1" s="18"/>
      <c r="Z1" s="10"/>
      <c r="AA1" s="18"/>
      <c r="AB1" s="10"/>
      <c r="AC1" s="18"/>
      <c r="AD1" s="10"/>
      <c r="AE1" s="18"/>
      <c r="AF1" s="10"/>
      <c r="AG1" s="18"/>
      <c r="AH1" s="10"/>
      <c r="AI1" s="18"/>
      <c r="AJ1" s="10"/>
      <c r="AK1" s="18"/>
      <c r="AL1" s="10"/>
      <c r="AM1" s="18"/>
      <c r="AN1" s="10"/>
      <c r="AO1" s="18"/>
      <c r="AP1" s="10"/>
      <c r="AQ1" s="18"/>
      <c r="AR1" s="10"/>
      <c r="AS1" s="18"/>
      <c r="AT1" s="10"/>
      <c r="AU1" s="18"/>
      <c r="AV1" s="10"/>
      <c r="AW1" s="18"/>
      <c r="AX1" s="10"/>
      <c r="AY1" s="18"/>
      <c r="AZ1" s="10"/>
      <c r="BA1" s="18"/>
      <c r="BB1" s="10"/>
      <c r="BC1" s="18"/>
      <c r="BD1" s="10"/>
      <c r="BE1" s="18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5" t="s">
        <v>37</v>
      </c>
      <c r="D3" s="8" t="s">
        <v>4</v>
      </c>
      <c r="E3" s="15" t="s">
        <v>37</v>
      </c>
      <c r="F3" s="8" t="s">
        <v>4</v>
      </c>
      <c r="G3" s="15" t="s">
        <v>37</v>
      </c>
      <c r="H3" s="8" t="s">
        <v>4</v>
      </c>
      <c r="I3" s="15" t="s">
        <v>37</v>
      </c>
      <c r="J3" s="8" t="s">
        <v>4</v>
      </c>
      <c r="K3" s="15" t="s">
        <v>37</v>
      </c>
      <c r="L3" s="8" t="s">
        <v>4</v>
      </c>
      <c r="M3" s="15" t="s">
        <v>37</v>
      </c>
      <c r="N3" s="8" t="s">
        <v>4</v>
      </c>
      <c r="O3" s="15" t="s">
        <v>37</v>
      </c>
      <c r="P3" s="8" t="s">
        <v>4</v>
      </c>
      <c r="Q3" s="15" t="s">
        <v>37</v>
      </c>
      <c r="R3" s="8" t="s">
        <v>4</v>
      </c>
      <c r="S3" s="15" t="s">
        <v>37</v>
      </c>
      <c r="T3" s="8" t="s">
        <v>4</v>
      </c>
      <c r="U3" s="15" t="s">
        <v>37</v>
      </c>
      <c r="V3" s="8" t="s">
        <v>4</v>
      </c>
      <c r="W3" s="15" t="s">
        <v>37</v>
      </c>
      <c r="X3" s="8" t="s">
        <v>4</v>
      </c>
      <c r="Y3" s="15" t="s">
        <v>37</v>
      </c>
      <c r="Z3" s="8" t="s">
        <v>4</v>
      </c>
      <c r="AA3" s="15" t="s">
        <v>37</v>
      </c>
      <c r="AB3" s="8" t="s">
        <v>4</v>
      </c>
      <c r="AC3" s="15" t="s">
        <v>37</v>
      </c>
      <c r="AD3" s="8" t="s">
        <v>4</v>
      </c>
      <c r="AE3" s="15" t="s">
        <v>37</v>
      </c>
      <c r="AF3" s="8" t="s">
        <v>4</v>
      </c>
      <c r="AG3" s="15" t="s">
        <v>37</v>
      </c>
      <c r="AH3" s="8" t="s">
        <v>4</v>
      </c>
      <c r="AI3" s="15" t="s">
        <v>37</v>
      </c>
      <c r="AJ3" s="8" t="s">
        <v>4</v>
      </c>
      <c r="AK3" s="15" t="s">
        <v>37</v>
      </c>
      <c r="AL3" s="8" t="s">
        <v>4</v>
      </c>
      <c r="AM3" s="15" t="s">
        <v>37</v>
      </c>
      <c r="AN3" s="8" t="s">
        <v>4</v>
      </c>
      <c r="AO3" s="15" t="s">
        <v>37</v>
      </c>
      <c r="AP3" s="8" t="s">
        <v>4</v>
      </c>
      <c r="AQ3" s="15" t="s">
        <v>37</v>
      </c>
      <c r="AR3" s="8" t="s">
        <v>4</v>
      </c>
      <c r="AS3" s="15" t="s">
        <v>37</v>
      </c>
      <c r="AT3" s="8" t="s">
        <v>4</v>
      </c>
      <c r="AU3" s="15" t="s">
        <v>37</v>
      </c>
      <c r="AV3" s="8" t="s">
        <v>4</v>
      </c>
      <c r="AW3" s="15" t="s">
        <v>37</v>
      </c>
      <c r="AX3" s="8" t="s">
        <v>4</v>
      </c>
      <c r="AY3" s="15" t="s">
        <v>37</v>
      </c>
      <c r="AZ3" s="8" t="s">
        <v>4</v>
      </c>
      <c r="BA3" s="15" t="s">
        <v>37</v>
      </c>
      <c r="BB3" s="8" t="s">
        <v>4</v>
      </c>
      <c r="BC3" s="15" t="s">
        <v>37</v>
      </c>
      <c r="BD3" s="8" t="s">
        <v>4</v>
      </c>
      <c r="BE3" s="15" t="s">
        <v>37</v>
      </c>
      <c r="BF3" s="8" t="s">
        <v>4</v>
      </c>
      <c r="BG3" s="15" t="s">
        <v>37</v>
      </c>
    </row>
    <row r="4" spans="1:59" s="5" customFormat="1" ht="15" customHeight="1" x14ac:dyDescent="0.15">
      <c r="A4" s="2" t="s">
        <v>32</v>
      </c>
      <c r="B4" s="14">
        <f>SUM(B5:B21)</f>
        <v>312116082.5</v>
      </c>
      <c r="C4" s="16">
        <f t="shared" ref="C4:BG4" si="0">SUM(C5:C21)</f>
        <v>120885</v>
      </c>
      <c r="D4" s="14">
        <f t="shared" si="0"/>
        <v>55918929.200000003</v>
      </c>
      <c r="E4" s="16">
        <f t="shared" si="0"/>
        <v>29238</v>
      </c>
      <c r="F4" s="14">
        <f t="shared" si="0"/>
        <v>22462263.600000001</v>
      </c>
      <c r="G4" s="16">
        <f t="shared" si="0"/>
        <v>15931</v>
      </c>
      <c r="H4" s="14">
        <f t="shared" si="0"/>
        <v>729037.9</v>
      </c>
      <c r="I4" s="16">
        <f t="shared" si="0"/>
        <v>319</v>
      </c>
      <c r="J4" s="14">
        <f t="shared" si="0"/>
        <v>1793446</v>
      </c>
      <c r="K4" s="16">
        <f t="shared" si="0"/>
        <v>253</v>
      </c>
      <c r="L4" s="14">
        <f t="shared" si="0"/>
        <v>207545933.80000001</v>
      </c>
      <c r="M4" s="16">
        <f t="shared" si="0"/>
        <v>22973</v>
      </c>
      <c r="N4" s="14">
        <f t="shared" si="0"/>
        <v>0</v>
      </c>
      <c r="O4" s="16">
        <f t="shared" si="0"/>
        <v>0</v>
      </c>
      <c r="P4" s="14">
        <f t="shared" si="0"/>
        <v>163374</v>
      </c>
      <c r="Q4" s="16">
        <f t="shared" si="0"/>
        <v>24</v>
      </c>
      <c r="R4" s="14">
        <f t="shared" si="0"/>
        <v>9289892.9000000022</v>
      </c>
      <c r="S4" s="16">
        <f t="shared" si="0"/>
        <v>20910</v>
      </c>
      <c r="T4" s="14">
        <f t="shared" si="0"/>
        <v>601718.4</v>
      </c>
      <c r="U4" s="16">
        <f t="shared" si="0"/>
        <v>288</v>
      </c>
      <c r="V4" s="14">
        <f t="shared" si="0"/>
        <v>27788.800000000003</v>
      </c>
      <c r="W4" s="16">
        <f t="shared" si="0"/>
        <v>32</v>
      </c>
      <c r="X4" s="14">
        <f t="shared" si="0"/>
        <v>55346.799999999996</v>
      </c>
      <c r="Y4" s="16">
        <f t="shared" si="0"/>
        <v>68</v>
      </c>
      <c r="Z4" s="14">
        <f t="shared" si="0"/>
        <v>12700.3</v>
      </c>
      <c r="AA4" s="16">
        <f t="shared" si="0"/>
        <v>28</v>
      </c>
      <c r="AB4" s="14">
        <f t="shared" si="0"/>
        <v>133894.6</v>
      </c>
      <c r="AC4" s="16">
        <f t="shared" si="0"/>
        <v>119</v>
      </c>
      <c r="AD4" s="14">
        <f t="shared" si="0"/>
        <v>2849422.6000000006</v>
      </c>
      <c r="AE4" s="16">
        <f t="shared" si="0"/>
        <v>21453</v>
      </c>
      <c r="AF4" s="14">
        <f t="shared" si="0"/>
        <v>53454.5</v>
      </c>
      <c r="AG4" s="16">
        <f t="shared" si="0"/>
        <v>103</v>
      </c>
      <c r="AH4" s="14">
        <f t="shared" si="0"/>
        <v>216020</v>
      </c>
      <c r="AI4" s="16">
        <f t="shared" si="0"/>
        <v>651</v>
      </c>
      <c r="AJ4" s="14">
        <f t="shared" si="0"/>
        <v>4186396.5</v>
      </c>
      <c r="AK4" s="16">
        <f t="shared" si="0"/>
        <v>2799</v>
      </c>
      <c r="AL4" s="14">
        <f t="shared" si="0"/>
        <v>880630.5</v>
      </c>
      <c r="AM4" s="16">
        <f t="shared" si="0"/>
        <v>1740</v>
      </c>
      <c r="AN4" s="14">
        <f t="shared" si="0"/>
        <v>1411364.9</v>
      </c>
      <c r="AO4" s="16">
        <f t="shared" si="0"/>
        <v>1448</v>
      </c>
      <c r="AP4" s="14">
        <f t="shared" si="0"/>
        <v>5953</v>
      </c>
      <c r="AQ4" s="16">
        <f t="shared" si="0"/>
        <v>3</v>
      </c>
      <c r="AR4" s="14">
        <f t="shared" si="0"/>
        <v>13048</v>
      </c>
      <c r="AS4" s="16">
        <f t="shared" si="0"/>
        <v>48</v>
      </c>
      <c r="AT4" s="14">
        <f t="shared" si="0"/>
        <v>32048.800000000003</v>
      </c>
      <c r="AU4" s="16">
        <f t="shared" si="0"/>
        <v>18</v>
      </c>
      <c r="AV4" s="14">
        <f t="shared" si="0"/>
        <v>40632</v>
      </c>
      <c r="AW4" s="16">
        <f t="shared" si="0"/>
        <v>21</v>
      </c>
      <c r="AX4" s="14">
        <f t="shared" si="0"/>
        <v>141146</v>
      </c>
      <c r="AY4" s="16">
        <f t="shared" si="0"/>
        <v>53</v>
      </c>
      <c r="AZ4" s="14">
        <f t="shared" si="0"/>
        <v>40592</v>
      </c>
      <c r="BA4" s="16">
        <f t="shared" si="0"/>
        <v>53</v>
      </c>
      <c r="BB4" s="14">
        <f t="shared" si="0"/>
        <v>23773</v>
      </c>
      <c r="BC4" s="16">
        <f t="shared" si="0"/>
        <v>3</v>
      </c>
      <c r="BD4" s="14">
        <f t="shared" si="0"/>
        <v>858856.2</v>
      </c>
      <c r="BE4" s="16">
        <f t="shared" si="0"/>
        <v>952</v>
      </c>
      <c r="BF4" s="14">
        <f t="shared" si="0"/>
        <v>2628418.2000000002</v>
      </c>
      <c r="BG4" s="16">
        <f t="shared" si="0"/>
        <v>1357</v>
      </c>
    </row>
    <row r="5" spans="1:59" s="45" customFormat="1" ht="15" customHeight="1" x14ac:dyDescent="0.15">
      <c r="A5" s="123" t="s">
        <v>310</v>
      </c>
      <c r="B5" s="43">
        <v>2115862</v>
      </c>
      <c r="C5" s="44">
        <v>4210</v>
      </c>
      <c r="D5" s="43">
        <v>65364</v>
      </c>
      <c r="E5" s="44">
        <v>80</v>
      </c>
      <c r="F5" s="43">
        <v>39795</v>
      </c>
      <c r="G5" s="44">
        <v>38</v>
      </c>
      <c r="H5" s="43">
        <v>0</v>
      </c>
      <c r="I5" s="44">
        <v>0</v>
      </c>
      <c r="J5" s="43">
        <v>0</v>
      </c>
      <c r="K5" s="44">
        <v>0</v>
      </c>
      <c r="L5" s="43">
        <v>938163.8</v>
      </c>
      <c r="M5" s="44">
        <v>178</v>
      </c>
      <c r="N5" s="43">
        <v>0</v>
      </c>
      <c r="O5" s="44">
        <v>0</v>
      </c>
      <c r="P5" s="43">
        <v>0</v>
      </c>
      <c r="Q5" s="44">
        <v>0</v>
      </c>
      <c r="R5" s="43">
        <v>984892.9</v>
      </c>
      <c r="S5" s="44">
        <v>3558</v>
      </c>
      <c r="T5" s="43">
        <v>3110.1</v>
      </c>
      <c r="U5" s="44">
        <v>4</v>
      </c>
      <c r="V5" s="43">
        <v>85.4</v>
      </c>
      <c r="W5" s="44">
        <v>1</v>
      </c>
      <c r="X5" s="43">
        <v>72.7</v>
      </c>
      <c r="Y5" s="44">
        <v>1</v>
      </c>
      <c r="Z5" s="43">
        <v>3213.1</v>
      </c>
      <c r="AA5" s="44">
        <v>4</v>
      </c>
      <c r="AB5" s="43">
        <v>0</v>
      </c>
      <c r="AC5" s="44">
        <v>0</v>
      </c>
      <c r="AD5" s="43">
        <v>54111.7</v>
      </c>
      <c r="AE5" s="44">
        <v>312</v>
      </c>
      <c r="AF5" s="43">
        <v>3420</v>
      </c>
      <c r="AG5" s="44">
        <v>2</v>
      </c>
      <c r="AH5" s="43">
        <v>0</v>
      </c>
      <c r="AI5" s="44">
        <v>0</v>
      </c>
      <c r="AJ5" s="43">
        <v>14389</v>
      </c>
      <c r="AK5" s="44">
        <v>12</v>
      </c>
      <c r="AL5" s="43">
        <v>0</v>
      </c>
      <c r="AM5" s="44">
        <v>0</v>
      </c>
      <c r="AN5" s="43">
        <v>0</v>
      </c>
      <c r="AO5" s="44">
        <v>0</v>
      </c>
      <c r="AP5" s="43">
        <v>0</v>
      </c>
      <c r="AQ5" s="44">
        <v>0</v>
      </c>
      <c r="AR5" s="43">
        <v>0</v>
      </c>
      <c r="AS5" s="44">
        <v>0</v>
      </c>
      <c r="AT5" s="43">
        <v>38.299999999999997</v>
      </c>
      <c r="AU5" s="44">
        <v>1</v>
      </c>
      <c r="AV5" s="43">
        <v>0</v>
      </c>
      <c r="AW5" s="44">
        <v>0</v>
      </c>
      <c r="AX5" s="43">
        <v>0</v>
      </c>
      <c r="AY5" s="44">
        <v>0</v>
      </c>
      <c r="AZ5" s="43">
        <v>0</v>
      </c>
      <c r="BA5" s="44">
        <v>0</v>
      </c>
      <c r="BB5" s="43">
        <v>0</v>
      </c>
      <c r="BC5" s="44">
        <v>0</v>
      </c>
      <c r="BD5" s="43">
        <v>0</v>
      </c>
      <c r="BE5" s="44">
        <v>0</v>
      </c>
      <c r="BF5" s="43">
        <v>9206</v>
      </c>
      <c r="BG5" s="44">
        <v>19</v>
      </c>
    </row>
    <row r="6" spans="1:59" s="46" customFormat="1" ht="15" customHeight="1" x14ac:dyDescent="0.15">
      <c r="A6" s="123" t="s">
        <v>311</v>
      </c>
      <c r="B6" s="43">
        <v>1765590.2</v>
      </c>
      <c r="C6" s="44">
        <v>957</v>
      </c>
      <c r="D6" s="43">
        <v>59591</v>
      </c>
      <c r="E6" s="44">
        <v>58</v>
      </c>
      <c r="F6" s="43">
        <v>66889</v>
      </c>
      <c r="G6" s="44">
        <v>77</v>
      </c>
      <c r="H6" s="43">
        <v>0</v>
      </c>
      <c r="I6" s="44">
        <v>0</v>
      </c>
      <c r="J6" s="43">
        <v>0</v>
      </c>
      <c r="K6" s="44">
        <v>0</v>
      </c>
      <c r="L6" s="43">
        <v>1476568</v>
      </c>
      <c r="M6" s="44">
        <v>126</v>
      </c>
      <c r="N6" s="43">
        <v>0</v>
      </c>
      <c r="O6" s="44">
        <v>0</v>
      </c>
      <c r="P6" s="43">
        <v>0</v>
      </c>
      <c r="Q6" s="44">
        <v>0</v>
      </c>
      <c r="R6" s="43">
        <v>114030.7</v>
      </c>
      <c r="S6" s="44">
        <v>552</v>
      </c>
      <c r="T6" s="43">
        <v>8940.9</v>
      </c>
      <c r="U6" s="44">
        <v>7</v>
      </c>
      <c r="V6" s="43">
        <v>899.3</v>
      </c>
      <c r="W6" s="44">
        <v>1</v>
      </c>
      <c r="X6" s="43">
        <v>1610.6</v>
      </c>
      <c r="Y6" s="44">
        <v>4</v>
      </c>
      <c r="Z6" s="43">
        <v>25</v>
      </c>
      <c r="AA6" s="44">
        <v>1</v>
      </c>
      <c r="AB6" s="43">
        <v>1202.4000000000001</v>
      </c>
      <c r="AC6" s="44">
        <v>2</v>
      </c>
      <c r="AD6" s="43">
        <v>13775.1</v>
      </c>
      <c r="AE6" s="44">
        <v>100</v>
      </c>
      <c r="AF6" s="43">
        <v>0</v>
      </c>
      <c r="AG6" s="44">
        <v>0</v>
      </c>
      <c r="AH6" s="43">
        <v>102</v>
      </c>
      <c r="AI6" s="44">
        <v>1</v>
      </c>
      <c r="AJ6" s="43">
        <v>688</v>
      </c>
      <c r="AK6" s="44">
        <v>4</v>
      </c>
      <c r="AL6" s="43">
        <v>945</v>
      </c>
      <c r="AM6" s="44">
        <v>4</v>
      </c>
      <c r="AN6" s="43">
        <v>4539</v>
      </c>
      <c r="AO6" s="44">
        <v>7</v>
      </c>
      <c r="AP6" s="43">
        <v>0</v>
      </c>
      <c r="AQ6" s="44">
        <v>0</v>
      </c>
      <c r="AR6" s="43">
        <v>4634</v>
      </c>
      <c r="AS6" s="44">
        <v>8</v>
      </c>
      <c r="AT6" s="43">
        <v>0</v>
      </c>
      <c r="AU6" s="44">
        <v>0</v>
      </c>
      <c r="AV6" s="43">
        <v>0</v>
      </c>
      <c r="AW6" s="44">
        <v>0</v>
      </c>
      <c r="AX6" s="43">
        <v>0</v>
      </c>
      <c r="AY6" s="44">
        <v>0</v>
      </c>
      <c r="AZ6" s="43">
        <v>0</v>
      </c>
      <c r="BA6" s="44">
        <v>0</v>
      </c>
      <c r="BB6" s="43">
        <v>0</v>
      </c>
      <c r="BC6" s="44">
        <v>0</v>
      </c>
      <c r="BD6" s="43">
        <v>81</v>
      </c>
      <c r="BE6" s="44">
        <v>1</v>
      </c>
      <c r="BF6" s="43">
        <v>11069.2</v>
      </c>
      <c r="BG6" s="44">
        <v>4</v>
      </c>
    </row>
    <row r="7" spans="1:59" s="45" customFormat="1" ht="15" customHeight="1" x14ac:dyDescent="0.15">
      <c r="A7" s="123" t="s">
        <v>312</v>
      </c>
      <c r="B7" s="43">
        <v>3215378.1</v>
      </c>
      <c r="C7" s="44">
        <v>862</v>
      </c>
      <c r="D7" s="43">
        <v>49784</v>
      </c>
      <c r="E7" s="44">
        <v>102</v>
      </c>
      <c r="F7" s="43">
        <v>48325.8</v>
      </c>
      <c r="G7" s="44">
        <v>65</v>
      </c>
      <c r="H7" s="43">
        <v>665</v>
      </c>
      <c r="I7" s="44">
        <v>1</v>
      </c>
      <c r="J7" s="43">
        <v>0</v>
      </c>
      <c r="K7" s="44">
        <v>0</v>
      </c>
      <c r="L7" s="43">
        <v>2957326</v>
      </c>
      <c r="M7" s="44">
        <v>163</v>
      </c>
      <c r="N7" s="43">
        <v>0</v>
      </c>
      <c r="O7" s="44">
        <v>0</v>
      </c>
      <c r="P7" s="43">
        <v>0</v>
      </c>
      <c r="Q7" s="44">
        <v>0</v>
      </c>
      <c r="R7" s="43">
        <v>87299.199999999997</v>
      </c>
      <c r="S7" s="44">
        <v>356</v>
      </c>
      <c r="T7" s="43">
        <v>2806</v>
      </c>
      <c r="U7" s="44">
        <v>2</v>
      </c>
      <c r="V7" s="43">
        <v>0</v>
      </c>
      <c r="W7" s="44">
        <v>0</v>
      </c>
      <c r="X7" s="43">
        <v>202</v>
      </c>
      <c r="Y7" s="44">
        <v>2</v>
      </c>
      <c r="Z7" s="43">
        <v>0</v>
      </c>
      <c r="AA7" s="44">
        <v>0</v>
      </c>
      <c r="AB7" s="43">
        <v>339</v>
      </c>
      <c r="AC7" s="44">
        <v>1</v>
      </c>
      <c r="AD7" s="43">
        <v>12097.1</v>
      </c>
      <c r="AE7" s="44">
        <v>91</v>
      </c>
      <c r="AF7" s="43">
        <v>0</v>
      </c>
      <c r="AG7" s="44">
        <v>0</v>
      </c>
      <c r="AH7" s="43">
        <v>182</v>
      </c>
      <c r="AI7" s="44">
        <v>2</v>
      </c>
      <c r="AJ7" s="43">
        <v>8192</v>
      </c>
      <c r="AK7" s="44">
        <v>7</v>
      </c>
      <c r="AL7" s="43">
        <v>2138</v>
      </c>
      <c r="AM7" s="44">
        <v>16</v>
      </c>
      <c r="AN7" s="43">
        <v>30736</v>
      </c>
      <c r="AO7" s="44">
        <v>34</v>
      </c>
      <c r="AP7" s="43">
        <v>0</v>
      </c>
      <c r="AQ7" s="44">
        <v>0</v>
      </c>
      <c r="AR7" s="43">
        <v>0</v>
      </c>
      <c r="AS7" s="44">
        <v>0</v>
      </c>
      <c r="AT7" s="43">
        <v>0</v>
      </c>
      <c r="AU7" s="44">
        <v>0</v>
      </c>
      <c r="AV7" s="43">
        <v>0</v>
      </c>
      <c r="AW7" s="44">
        <v>0</v>
      </c>
      <c r="AX7" s="43">
        <v>0</v>
      </c>
      <c r="AY7" s="44">
        <v>0</v>
      </c>
      <c r="AZ7" s="43">
        <v>139</v>
      </c>
      <c r="BA7" s="44">
        <v>2</v>
      </c>
      <c r="BB7" s="43">
        <v>0</v>
      </c>
      <c r="BC7" s="44">
        <v>0</v>
      </c>
      <c r="BD7" s="43">
        <v>14298</v>
      </c>
      <c r="BE7" s="44">
        <v>15</v>
      </c>
      <c r="BF7" s="43">
        <v>849</v>
      </c>
      <c r="BG7" s="44">
        <v>3</v>
      </c>
    </row>
    <row r="8" spans="1:59" s="45" customFormat="1" ht="15" customHeight="1" x14ac:dyDescent="0.15">
      <c r="A8" s="123" t="s">
        <v>313</v>
      </c>
      <c r="B8" s="43">
        <v>2959166.4</v>
      </c>
      <c r="C8" s="44">
        <v>1701</v>
      </c>
      <c r="D8" s="43">
        <v>116324.2</v>
      </c>
      <c r="E8" s="44">
        <v>157</v>
      </c>
      <c r="F8" s="43">
        <v>155648.29999999999</v>
      </c>
      <c r="G8" s="44">
        <v>134</v>
      </c>
      <c r="H8" s="43">
        <v>2631</v>
      </c>
      <c r="I8" s="44">
        <v>1</v>
      </c>
      <c r="J8" s="43">
        <v>3597</v>
      </c>
      <c r="K8" s="44">
        <v>3</v>
      </c>
      <c r="L8" s="43">
        <v>2217673.1</v>
      </c>
      <c r="M8" s="44">
        <v>348</v>
      </c>
      <c r="N8" s="43">
        <v>0</v>
      </c>
      <c r="O8" s="44">
        <v>0</v>
      </c>
      <c r="P8" s="43">
        <v>15556</v>
      </c>
      <c r="Q8" s="44">
        <v>6</v>
      </c>
      <c r="R8" s="43">
        <v>319839.5</v>
      </c>
      <c r="S8" s="44">
        <v>825</v>
      </c>
      <c r="T8" s="43">
        <v>28878.6</v>
      </c>
      <c r="U8" s="44">
        <v>9</v>
      </c>
      <c r="V8" s="43">
        <v>0</v>
      </c>
      <c r="W8" s="44">
        <v>0</v>
      </c>
      <c r="X8" s="43">
        <v>5686</v>
      </c>
      <c r="Y8" s="44">
        <v>4</v>
      </c>
      <c r="Z8" s="43">
        <v>710.2</v>
      </c>
      <c r="AA8" s="44">
        <v>2</v>
      </c>
      <c r="AB8" s="43">
        <v>5170.3999999999996</v>
      </c>
      <c r="AC8" s="44">
        <v>7</v>
      </c>
      <c r="AD8" s="43">
        <v>21652.799999999999</v>
      </c>
      <c r="AE8" s="44">
        <v>138</v>
      </c>
      <c r="AF8" s="43">
        <v>172</v>
      </c>
      <c r="AG8" s="44">
        <v>1</v>
      </c>
      <c r="AH8" s="43">
        <v>6210</v>
      </c>
      <c r="AI8" s="44">
        <v>16</v>
      </c>
      <c r="AJ8" s="43">
        <v>2846</v>
      </c>
      <c r="AK8" s="44">
        <v>9</v>
      </c>
      <c r="AL8" s="43">
        <v>735</v>
      </c>
      <c r="AM8" s="44">
        <v>4</v>
      </c>
      <c r="AN8" s="43">
        <v>8257</v>
      </c>
      <c r="AO8" s="44">
        <v>2</v>
      </c>
      <c r="AP8" s="43">
        <v>0</v>
      </c>
      <c r="AQ8" s="44">
        <v>0</v>
      </c>
      <c r="AR8" s="43">
        <v>0</v>
      </c>
      <c r="AS8" s="44">
        <v>0</v>
      </c>
      <c r="AT8" s="43">
        <v>0</v>
      </c>
      <c r="AU8" s="44">
        <v>0</v>
      </c>
      <c r="AV8" s="43">
        <v>7731</v>
      </c>
      <c r="AW8" s="44">
        <v>6</v>
      </c>
      <c r="AX8" s="43">
        <v>5489</v>
      </c>
      <c r="AY8" s="44">
        <v>7</v>
      </c>
      <c r="AZ8" s="43">
        <v>265</v>
      </c>
      <c r="BA8" s="44">
        <v>1</v>
      </c>
      <c r="BB8" s="43">
        <v>0</v>
      </c>
      <c r="BC8" s="44">
        <v>0</v>
      </c>
      <c r="BD8" s="43">
        <v>754</v>
      </c>
      <c r="BE8" s="44">
        <v>2</v>
      </c>
      <c r="BF8" s="43">
        <v>33340.300000000003</v>
      </c>
      <c r="BG8" s="44">
        <v>19</v>
      </c>
    </row>
    <row r="9" spans="1:59" s="45" customFormat="1" ht="15" customHeight="1" x14ac:dyDescent="0.15">
      <c r="A9" s="123" t="s">
        <v>314</v>
      </c>
      <c r="B9" s="43">
        <v>1009873.8</v>
      </c>
      <c r="C9" s="44">
        <v>452</v>
      </c>
      <c r="D9" s="43">
        <v>29632.1</v>
      </c>
      <c r="E9" s="44">
        <v>47</v>
      </c>
      <c r="F9" s="43">
        <v>49056.4</v>
      </c>
      <c r="G9" s="44">
        <v>48</v>
      </c>
      <c r="H9" s="43">
        <v>0</v>
      </c>
      <c r="I9" s="44">
        <v>0</v>
      </c>
      <c r="J9" s="43">
        <v>0</v>
      </c>
      <c r="K9" s="44">
        <v>0</v>
      </c>
      <c r="L9" s="43">
        <v>843896.2</v>
      </c>
      <c r="M9" s="44">
        <v>109</v>
      </c>
      <c r="N9" s="43">
        <v>0</v>
      </c>
      <c r="O9" s="44">
        <v>0</v>
      </c>
      <c r="P9" s="43">
        <v>0</v>
      </c>
      <c r="Q9" s="44">
        <v>0</v>
      </c>
      <c r="R9" s="43">
        <v>53435.5</v>
      </c>
      <c r="S9" s="44">
        <v>156</v>
      </c>
      <c r="T9" s="43">
        <v>20643.8</v>
      </c>
      <c r="U9" s="44">
        <v>4</v>
      </c>
      <c r="V9" s="43">
        <v>0</v>
      </c>
      <c r="W9" s="44">
        <v>0</v>
      </c>
      <c r="X9" s="43">
        <v>0</v>
      </c>
      <c r="Y9" s="44">
        <v>0</v>
      </c>
      <c r="Z9" s="43">
        <v>0</v>
      </c>
      <c r="AA9" s="44">
        <v>0</v>
      </c>
      <c r="AB9" s="43">
        <v>0</v>
      </c>
      <c r="AC9" s="44">
        <v>0</v>
      </c>
      <c r="AD9" s="43">
        <v>7563.8</v>
      </c>
      <c r="AE9" s="44">
        <v>70</v>
      </c>
      <c r="AF9" s="43">
        <v>932</v>
      </c>
      <c r="AG9" s="44">
        <v>1</v>
      </c>
      <c r="AH9" s="43">
        <v>627</v>
      </c>
      <c r="AI9" s="44">
        <v>3</v>
      </c>
      <c r="AJ9" s="43">
        <v>1851</v>
      </c>
      <c r="AK9" s="44">
        <v>6</v>
      </c>
      <c r="AL9" s="43">
        <v>455</v>
      </c>
      <c r="AM9" s="44">
        <v>4</v>
      </c>
      <c r="AN9" s="43">
        <v>888</v>
      </c>
      <c r="AO9" s="44">
        <v>2</v>
      </c>
      <c r="AP9" s="43">
        <v>0</v>
      </c>
      <c r="AQ9" s="44">
        <v>0</v>
      </c>
      <c r="AR9" s="43">
        <v>0</v>
      </c>
      <c r="AS9" s="44">
        <v>0</v>
      </c>
      <c r="AT9" s="43">
        <v>0</v>
      </c>
      <c r="AU9" s="44">
        <v>0</v>
      </c>
      <c r="AV9" s="43">
        <v>0</v>
      </c>
      <c r="AW9" s="44">
        <v>0</v>
      </c>
      <c r="AX9" s="43">
        <v>0</v>
      </c>
      <c r="AY9" s="44">
        <v>0</v>
      </c>
      <c r="AZ9" s="43">
        <v>0</v>
      </c>
      <c r="BA9" s="44">
        <v>0</v>
      </c>
      <c r="BB9" s="43">
        <v>0</v>
      </c>
      <c r="BC9" s="44">
        <v>0</v>
      </c>
      <c r="BD9" s="43">
        <v>893</v>
      </c>
      <c r="BE9" s="44">
        <v>2</v>
      </c>
      <c r="BF9" s="43">
        <v>0</v>
      </c>
      <c r="BG9" s="44">
        <v>0</v>
      </c>
    </row>
    <row r="10" spans="1:59" s="45" customFormat="1" ht="15" customHeight="1" x14ac:dyDescent="0.15">
      <c r="A10" s="123" t="s">
        <v>315</v>
      </c>
      <c r="B10" s="43">
        <v>1280271.2</v>
      </c>
      <c r="C10" s="44">
        <v>372</v>
      </c>
      <c r="D10" s="43">
        <v>32829.5</v>
      </c>
      <c r="E10" s="44">
        <v>51</v>
      </c>
      <c r="F10" s="43">
        <v>33324.9</v>
      </c>
      <c r="G10" s="44">
        <v>41</v>
      </c>
      <c r="H10" s="43">
        <v>0</v>
      </c>
      <c r="I10" s="44">
        <v>0</v>
      </c>
      <c r="J10" s="43">
        <v>660</v>
      </c>
      <c r="K10" s="44">
        <v>1</v>
      </c>
      <c r="L10" s="43">
        <v>1119929</v>
      </c>
      <c r="M10" s="44">
        <v>44</v>
      </c>
      <c r="N10" s="43">
        <v>0</v>
      </c>
      <c r="O10" s="44">
        <v>0</v>
      </c>
      <c r="P10" s="43">
        <v>0</v>
      </c>
      <c r="Q10" s="44">
        <v>0</v>
      </c>
      <c r="R10" s="43">
        <v>63865.5</v>
      </c>
      <c r="S10" s="44">
        <v>200</v>
      </c>
      <c r="T10" s="43">
        <v>17490</v>
      </c>
      <c r="U10" s="44">
        <v>1</v>
      </c>
      <c r="V10" s="43">
        <v>0</v>
      </c>
      <c r="W10" s="44">
        <v>0</v>
      </c>
      <c r="X10" s="43">
        <v>0</v>
      </c>
      <c r="Y10" s="44">
        <v>0</v>
      </c>
      <c r="Z10" s="43">
        <v>0</v>
      </c>
      <c r="AA10" s="44">
        <v>0</v>
      </c>
      <c r="AB10" s="43">
        <v>0</v>
      </c>
      <c r="AC10" s="44">
        <v>0</v>
      </c>
      <c r="AD10" s="43">
        <v>1305.3</v>
      </c>
      <c r="AE10" s="44">
        <v>14</v>
      </c>
      <c r="AF10" s="43">
        <v>0</v>
      </c>
      <c r="AG10" s="44">
        <v>0</v>
      </c>
      <c r="AH10" s="43">
        <v>0</v>
      </c>
      <c r="AI10" s="44">
        <v>0</v>
      </c>
      <c r="AJ10" s="43">
        <v>5082</v>
      </c>
      <c r="AK10" s="44">
        <v>12</v>
      </c>
      <c r="AL10" s="43">
        <v>172</v>
      </c>
      <c r="AM10" s="44">
        <v>5</v>
      </c>
      <c r="AN10" s="43">
        <v>307</v>
      </c>
      <c r="AO10" s="44">
        <v>2</v>
      </c>
      <c r="AP10" s="43">
        <v>0</v>
      </c>
      <c r="AQ10" s="44">
        <v>0</v>
      </c>
      <c r="AR10" s="43">
        <v>0</v>
      </c>
      <c r="AS10" s="44">
        <v>0</v>
      </c>
      <c r="AT10" s="43">
        <v>0</v>
      </c>
      <c r="AU10" s="44">
        <v>0</v>
      </c>
      <c r="AV10" s="43">
        <v>0</v>
      </c>
      <c r="AW10" s="44">
        <v>0</v>
      </c>
      <c r="AX10" s="43">
        <v>0</v>
      </c>
      <c r="AY10" s="44">
        <v>0</v>
      </c>
      <c r="AZ10" s="43">
        <v>0</v>
      </c>
      <c r="BA10" s="44">
        <v>0</v>
      </c>
      <c r="BB10" s="43">
        <v>0</v>
      </c>
      <c r="BC10" s="44">
        <v>0</v>
      </c>
      <c r="BD10" s="43">
        <v>0</v>
      </c>
      <c r="BE10" s="44">
        <v>0</v>
      </c>
      <c r="BF10" s="43">
        <v>5306</v>
      </c>
      <c r="BG10" s="44">
        <v>1</v>
      </c>
    </row>
    <row r="11" spans="1:59" s="45" customFormat="1" ht="15" customHeight="1" x14ac:dyDescent="0.15">
      <c r="A11" s="123" t="s">
        <v>316</v>
      </c>
      <c r="B11" s="43">
        <v>1735327.2</v>
      </c>
      <c r="C11" s="44">
        <v>551</v>
      </c>
      <c r="D11" s="43">
        <v>14516.1</v>
      </c>
      <c r="E11" s="44">
        <v>36</v>
      </c>
      <c r="F11" s="43">
        <v>60324.5</v>
      </c>
      <c r="G11" s="44">
        <v>83</v>
      </c>
      <c r="H11" s="43">
        <v>18050</v>
      </c>
      <c r="I11" s="44">
        <v>7</v>
      </c>
      <c r="J11" s="43">
        <v>0</v>
      </c>
      <c r="K11" s="44">
        <v>0</v>
      </c>
      <c r="L11" s="43">
        <v>1549569</v>
      </c>
      <c r="M11" s="44">
        <v>159</v>
      </c>
      <c r="N11" s="43">
        <v>0</v>
      </c>
      <c r="O11" s="44">
        <v>0</v>
      </c>
      <c r="P11" s="43">
        <v>0</v>
      </c>
      <c r="Q11" s="44">
        <v>0</v>
      </c>
      <c r="R11" s="43">
        <v>39295.5</v>
      </c>
      <c r="S11" s="44">
        <v>104</v>
      </c>
      <c r="T11" s="43">
        <v>3546</v>
      </c>
      <c r="U11" s="44">
        <v>1</v>
      </c>
      <c r="V11" s="43">
        <v>132</v>
      </c>
      <c r="W11" s="44">
        <v>1</v>
      </c>
      <c r="X11" s="43">
        <v>0</v>
      </c>
      <c r="Y11" s="44">
        <v>0</v>
      </c>
      <c r="Z11" s="43">
        <v>0</v>
      </c>
      <c r="AA11" s="44">
        <v>0</v>
      </c>
      <c r="AB11" s="43">
        <v>0</v>
      </c>
      <c r="AC11" s="44">
        <v>0</v>
      </c>
      <c r="AD11" s="43">
        <v>12103</v>
      </c>
      <c r="AE11" s="44">
        <v>92</v>
      </c>
      <c r="AF11" s="43">
        <v>69</v>
      </c>
      <c r="AG11" s="44">
        <v>1</v>
      </c>
      <c r="AH11" s="43">
        <v>493</v>
      </c>
      <c r="AI11" s="44">
        <v>2</v>
      </c>
      <c r="AJ11" s="43">
        <v>5346</v>
      </c>
      <c r="AK11" s="44">
        <v>23</v>
      </c>
      <c r="AL11" s="43">
        <v>1991</v>
      </c>
      <c r="AM11" s="44">
        <v>16</v>
      </c>
      <c r="AN11" s="43">
        <v>17482</v>
      </c>
      <c r="AO11" s="44">
        <v>14</v>
      </c>
      <c r="AP11" s="43">
        <v>0</v>
      </c>
      <c r="AQ11" s="44">
        <v>0</v>
      </c>
      <c r="AR11" s="43">
        <v>47</v>
      </c>
      <c r="AS11" s="44">
        <v>3</v>
      </c>
      <c r="AT11" s="43">
        <v>5587.1</v>
      </c>
      <c r="AU11" s="44">
        <v>1</v>
      </c>
      <c r="AV11" s="43">
        <v>0</v>
      </c>
      <c r="AW11" s="44">
        <v>0</v>
      </c>
      <c r="AX11" s="43">
        <v>0</v>
      </c>
      <c r="AY11" s="44">
        <v>0</v>
      </c>
      <c r="AZ11" s="43">
        <v>308</v>
      </c>
      <c r="BA11" s="44">
        <v>2</v>
      </c>
      <c r="BB11" s="43">
        <v>0</v>
      </c>
      <c r="BC11" s="44">
        <v>0</v>
      </c>
      <c r="BD11" s="43">
        <v>3251</v>
      </c>
      <c r="BE11" s="44">
        <v>4</v>
      </c>
      <c r="BF11" s="43">
        <v>3217</v>
      </c>
      <c r="BG11" s="44">
        <v>2</v>
      </c>
    </row>
    <row r="12" spans="1:59" s="45" customFormat="1" ht="15" customHeight="1" x14ac:dyDescent="0.15">
      <c r="A12" s="123" t="s">
        <v>308</v>
      </c>
      <c r="B12" s="43">
        <v>2598907.9</v>
      </c>
      <c r="C12" s="44">
        <v>400</v>
      </c>
      <c r="D12" s="43">
        <v>82442.2</v>
      </c>
      <c r="E12" s="44">
        <v>79</v>
      </c>
      <c r="F12" s="43">
        <v>63856.4</v>
      </c>
      <c r="G12" s="44">
        <v>47</v>
      </c>
      <c r="H12" s="43">
        <v>4323</v>
      </c>
      <c r="I12" s="44">
        <v>4</v>
      </c>
      <c r="J12" s="43">
        <v>37002</v>
      </c>
      <c r="K12" s="44">
        <v>3</v>
      </c>
      <c r="L12" s="43">
        <v>2355951</v>
      </c>
      <c r="M12" s="44">
        <v>95</v>
      </c>
      <c r="N12" s="43">
        <v>0</v>
      </c>
      <c r="O12" s="44">
        <v>0</v>
      </c>
      <c r="P12" s="43">
        <v>0</v>
      </c>
      <c r="Q12" s="44">
        <v>0</v>
      </c>
      <c r="R12" s="43">
        <v>28456.3</v>
      </c>
      <c r="S12" s="44">
        <v>70</v>
      </c>
      <c r="T12" s="43">
        <v>0</v>
      </c>
      <c r="U12" s="44">
        <v>0</v>
      </c>
      <c r="V12" s="43">
        <v>0</v>
      </c>
      <c r="W12" s="44">
        <v>0</v>
      </c>
      <c r="X12" s="43">
        <v>0</v>
      </c>
      <c r="Y12" s="44">
        <v>0</v>
      </c>
      <c r="Z12" s="43">
        <v>0</v>
      </c>
      <c r="AA12" s="44">
        <v>0</v>
      </c>
      <c r="AB12" s="43">
        <v>568</v>
      </c>
      <c r="AC12" s="44">
        <v>2</v>
      </c>
      <c r="AD12" s="43">
        <v>10674</v>
      </c>
      <c r="AE12" s="44">
        <v>61</v>
      </c>
      <c r="AF12" s="43">
        <v>0</v>
      </c>
      <c r="AG12" s="44">
        <v>0</v>
      </c>
      <c r="AH12" s="43">
        <v>2879</v>
      </c>
      <c r="AI12" s="44">
        <v>6</v>
      </c>
      <c r="AJ12" s="43">
        <v>5800</v>
      </c>
      <c r="AK12" s="44">
        <v>15</v>
      </c>
      <c r="AL12" s="43">
        <v>473</v>
      </c>
      <c r="AM12" s="44">
        <v>4</v>
      </c>
      <c r="AN12" s="43">
        <v>427</v>
      </c>
      <c r="AO12" s="44">
        <v>4</v>
      </c>
      <c r="AP12" s="43">
        <v>0</v>
      </c>
      <c r="AQ12" s="44">
        <v>0</v>
      </c>
      <c r="AR12" s="43">
        <v>0</v>
      </c>
      <c r="AS12" s="44">
        <v>0</v>
      </c>
      <c r="AT12" s="43">
        <v>3130</v>
      </c>
      <c r="AU12" s="44">
        <v>8</v>
      </c>
      <c r="AV12" s="43">
        <v>0</v>
      </c>
      <c r="AW12" s="44">
        <v>0</v>
      </c>
      <c r="AX12" s="43">
        <v>0</v>
      </c>
      <c r="AY12" s="44">
        <v>0</v>
      </c>
      <c r="AZ12" s="43">
        <v>0</v>
      </c>
      <c r="BA12" s="44">
        <v>0</v>
      </c>
      <c r="BB12" s="43">
        <v>0</v>
      </c>
      <c r="BC12" s="44">
        <v>0</v>
      </c>
      <c r="BD12" s="43">
        <v>2926</v>
      </c>
      <c r="BE12" s="44">
        <v>2</v>
      </c>
      <c r="BF12" s="43">
        <v>0</v>
      </c>
      <c r="BG12" s="44">
        <v>0</v>
      </c>
    </row>
    <row r="13" spans="1:59" s="45" customFormat="1" ht="15" customHeight="1" x14ac:dyDescent="0.15">
      <c r="A13" s="123" t="s">
        <v>317</v>
      </c>
      <c r="B13" s="55">
        <v>81976223.700000003</v>
      </c>
      <c r="C13" s="44">
        <v>24064</v>
      </c>
      <c r="D13" s="55">
        <v>17360868.899999999</v>
      </c>
      <c r="E13" s="44">
        <v>6818</v>
      </c>
      <c r="F13" s="55">
        <v>8724318.1999999993</v>
      </c>
      <c r="G13" s="44">
        <v>3831</v>
      </c>
      <c r="H13" s="55">
        <v>25885</v>
      </c>
      <c r="I13" s="44">
        <v>15</v>
      </c>
      <c r="J13" s="55">
        <v>176242</v>
      </c>
      <c r="K13" s="44">
        <v>41</v>
      </c>
      <c r="L13" s="55">
        <v>47727823.700000003</v>
      </c>
      <c r="M13" s="44">
        <v>4517</v>
      </c>
      <c r="N13" s="55">
        <v>0</v>
      </c>
      <c r="O13" s="44">
        <v>0</v>
      </c>
      <c r="P13" s="55">
        <v>6211</v>
      </c>
      <c r="Q13" s="44">
        <v>2</v>
      </c>
      <c r="R13" s="55">
        <v>3235187.6</v>
      </c>
      <c r="S13" s="44">
        <v>4170</v>
      </c>
      <c r="T13" s="55">
        <v>270346.59999999998</v>
      </c>
      <c r="U13" s="44">
        <v>166</v>
      </c>
      <c r="V13" s="55">
        <v>932</v>
      </c>
      <c r="W13" s="44">
        <v>3</v>
      </c>
      <c r="X13" s="55">
        <v>15812.7</v>
      </c>
      <c r="Y13" s="44">
        <v>19</v>
      </c>
      <c r="Z13" s="55">
        <v>2369</v>
      </c>
      <c r="AA13" s="44">
        <v>8</v>
      </c>
      <c r="AB13" s="55">
        <v>69301.2</v>
      </c>
      <c r="AC13" s="44">
        <v>47</v>
      </c>
      <c r="AD13" s="55">
        <v>563345.19999999995</v>
      </c>
      <c r="AE13" s="44">
        <v>2307</v>
      </c>
      <c r="AF13" s="55">
        <v>5523</v>
      </c>
      <c r="AG13" s="44">
        <v>21</v>
      </c>
      <c r="AH13" s="55">
        <v>16801</v>
      </c>
      <c r="AI13" s="44">
        <v>48</v>
      </c>
      <c r="AJ13" s="55">
        <v>644406</v>
      </c>
      <c r="AK13" s="44">
        <v>497</v>
      </c>
      <c r="AL13" s="55">
        <v>417493</v>
      </c>
      <c r="AM13" s="44">
        <v>321</v>
      </c>
      <c r="AN13" s="55">
        <v>175417.3</v>
      </c>
      <c r="AO13" s="44">
        <v>78</v>
      </c>
      <c r="AP13" s="55">
        <v>175</v>
      </c>
      <c r="AQ13" s="44">
        <v>1</v>
      </c>
      <c r="AR13" s="55">
        <v>50</v>
      </c>
      <c r="AS13" s="44">
        <v>2</v>
      </c>
      <c r="AT13" s="55">
        <v>23081.4</v>
      </c>
      <c r="AU13" s="44">
        <v>1</v>
      </c>
      <c r="AV13" s="55">
        <v>18427</v>
      </c>
      <c r="AW13" s="44">
        <v>7</v>
      </c>
      <c r="AX13" s="55">
        <v>12412</v>
      </c>
      <c r="AY13" s="44">
        <v>11</v>
      </c>
      <c r="AZ13" s="55">
        <v>8565</v>
      </c>
      <c r="BA13" s="44">
        <v>13</v>
      </c>
      <c r="BB13" s="55">
        <v>0</v>
      </c>
      <c r="BC13" s="44">
        <v>0</v>
      </c>
      <c r="BD13" s="55">
        <v>350647</v>
      </c>
      <c r="BE13" s="44">
        <v>202</v>
      </c>
      <c r="BF13" s="55">
        <v>2124582.9</v>
      </c>
      <c r="BG13" s="44">
        <v>918</v>
      </c>
    </row>
    <row r="14" spans="1:59" ht="15" customHeight="1" x14ac:dyDescent="0.15">
      <c r="A14" s="123" t="s">
        <v>318</v>
      </c>
      <c r="B14" s="75">
        <v>74353028.799999997</v>
      </c>
      <c r="C14" s="76">
        <v>17177</v>
      </c>
      <c r="D14" s="75">
        <v>26876890.899999999</v>
      </c>
      <c r="E14" s="76">
        <v>7574</v>
      </c>
      <c r="F14" s="75">
        <v>6353844</v>
      </c>
      <c r="G14" s="76">
        <v>2473</v>
      </c>
      <c r="H14" s="75">
        <v>10340</v>
      </c>
      <c r="I14" s="76">
        <v>7</v>
      </c>
      <c r="J14" s="75">
        <v>130282</v>
      </c>
      <c r="K14" s="76">
        <v>17</v>
      </c>
      <c r="L14" s="75">
        <v>36444193.600000001</v>
      </c>
      <c r="M14" s="76">
        <v>3216</v>
      </c>
      <c r="N14" s="75">
        <v>0</v>
      </c>
      <c r="O14" s="76">
        <v>0</v>
      </c>
      <c r="P14" s="75">
        <v>0</v>
      </c>
      <c r="Q14" s="76">
        <v>0</v>
      </c>
      <c r="R14" s="75">
        <v>921749.4</v>
      </c>
      <c r="S14" s="76">
        <v>1817</v>
      </c>
      <c r="T14" s="75">
        <v>38092.400000000001</v>
      </c>
      <c r="U14" s="76">
        <v>7</v>
      </c>
      <c r="V14" s="75">
        <v>7070</v>
      </c>
      <c r="W14" s="76">
        <v>6</v>
      </c>
      <c r="X14" s="75">
        <v>4395.6000000000004</v>
      </c>
      <c r="Y14" s="76">
        <v>3</v>
      </c>
      <c r="Z14" s="75">
        <v>0</v>
      </c>
      <c r="AA14" s="76">
        <v>0</v>
      </c>
      <c r="AB14" s="75">
        <v>5000</v>
      </c>
      <c r="AC14" s="76">
        <v>6</v>
      </c>
      <c r="AD14" s="75">
        <v>352070.3</v>
      </c>
      <c r="AE14" s="76">
        <v>929</v>
      </c>
      <c r="AF14" s="75">
        <v>36928</v>
      </c>
      <c r="AG14" s="76">
        <v>54</v>
      </c>
      <c r="AH14" s="75">
        <v>62018</v>
      </c>
      <c r="AI14" s="76">
        <v>157</v>
      </c>
      <c r="AJ14" s="75">
        <v>2477542.2999999998</v>
      </c>
      <c r="AK14" s="76">
        <v>488</v>
      </c>
      <c r="AL14" s="75">
        <v>235905.3</v>
      </c>
      <c r="AM14" s="76">
        <v>151</v>
      </c>
      <c r="AN14" s="75">
        <v>99607</v>
      </c>
      <c r="AO14" s="76">
        <v>71</v>
      </c>
      <c r="AP14" s="75">
        <v>4454</v>
      </c>
      <c r="AQ14" s="76">
        <v>1</v>
      </c>
      <c r="AR14" s="75">
        <v>61</v>
      </c>
      <c r="AS14" s="76">
        <v>2</v>
      </c>
      <c r="AT14" s="75">
        <v>0</v>
      </c>
      <c r="AU14" s="76">
        <v>0</v>
      </c>
      <c r="AV14" s="75">
        <v>1550</v>
      </c>
      <c r="AW14" s="76">
        <v>1</v>
      </c>
      <c r="AX14" s="75">
        <v>14864</v>
      </c>
      <c r="AY14" s="76">
        <v>3</v>
      </c>
      <c r="AZ14" s="75">
        <v>7969</v>
      </c>
      <c r="BA14" s="76">
        <v>9</v>
      </c>
      <c r="BB14" s="75">
        <v>23171</v>
      </c>
      <c r="BC14" s="76">
        <v>2</v>
      </c>
      <c r="BD14" s="75">
        <v>131487</v>
      </c>
      <c r="BE14" s="76">
        <v>110</v>
      </c>
      <c r="BF14" s="75">
        <v>113544</v>
      </c>
      <c r="BG14" s="76">
        <v>73</v>
      </c>
    </row>
    <row r="15" spans="1:59" s="45" customFormat="1" ht="15" customHeight="1" x14ac:dyDescent="0.15">
      <c r="A15" s="123" t="s">
        <v>319</v>
      </c>
      <c r="B15" s="43">
        <v>11801967.4</v>
      </c>
      <c r="C15" s="44">
        <v>4106</v>
      </c>
      <c r="D15" s="43">
        <v>1130789.7</v>
      </c>
      <c r="E15" s="44">
        <v>1064</v>
      </c>
      <c r="F15" s="43">
        <v>541088.6</v>
      </c>
      <c r="G15" s="44">
        <v>580</v>
      </c>
      <c r="H15" s="43">
        <v>50591</v>
      </c>
      <c r="I15" s="44">
        <v>31</v>
      </c>
      <c r="J15" s="43">
        <v>24487</v>
      </c>
      <c r="K15" s="44">
        <v>3</v>
      </c>
      <c r="L15" s="43">
        <v>9340276.4000000004</v>
      </c>
      <c r="M15" s="44">
        <v>757</v>
      </c>
      <c r="N15" s="43">
        <v>0</v>
      </c>
      <c r="O15" s="44">
        <v>0</v>
      </c>
      <c r="P15" s="43">
        <v>0</v>
      </c>
      <c r="Q15" s="44">
        <v>0</v>
      </c>
      <c r="R15" s="43">
        <v>326522.8</v>
      </c>
      <c r="S15" s="44">
        <v>651</v>
      </c>
      <c r="T15" s="43">
        <v>61649</v>
      </c>
      <c r="U15" s="44">
        <v>19</v>
      </c>
      <c r="V15" s="43">
        <v>1603</v>
      </c>
      <c r="W15" s="44">
        <v>1</v>
      </c>
      <c r="X15" s="43">
        <v>1651.9</v>
      </c>
      <c r="Y15" s="44">
        <v>2</v>
      </c>
      <c r="Z15" s="43">
        <v>3461</v>
      </c>
      <c r="AA15" s="44">
        <v>9</v>
      </c>
      <c r="AB15" s="43">
        <v>4440</v>
      </c>
      <c r="AC15" s="44">
        <v>9</v>
      </c>
      <c r="AD15" s="43">
        <v>87304.5</v>
      </c>
      <c r="AE15" s="44">
        <v>659</v>
      </c>
      <c r="AF15" s="43">
        <v>304</v>
      </c>
      <c r="AG15" s="44">
        <v>1</v>
      </c>
      <c r="AH15" s="43">
        <v>9942</v>
      </c>
      <c r="AI15" s="44">
        <v>31</v>
      </c>
      <c r="AJ15" s="43">
        <v>96548</v>
      </c>
      <c r="AK15" s="44">
        <v>143</v>
      </c>
      <c r="AL15" s="43">
        <v>14276</v>
      </c>
      <c r="AM15" s="44">
        <v>70</v>
      </c>
      <c r="AN15" s="43">
        <v>18564</v>
      </c>
      <c r="AO15" s="44">
        <v>20</v>
      </c>
      <c r="AP15" s="43">
        <v>1324</v>
      </c>
      <c r="AQ15" s="44">
        <v>1</v>
      </c>
      <c r="AR15" s="43">
        <v>0</v>
      </c>
      <c r="AS15" s="44">
        <v>0</v>
      </c>
      <c r="AT15" s="43">
        <v>0</v>
      </c>
      <c r="AU15" s="44">
        <v>0</v>
      </c>
      <c r="AV15" s="43">
        <v>0</v>
      </c>
      <c r="AW15" s="44">
        <v>0</v>
      </c>
      <c r="AX15" s="43">
        <v>2712</v>
      </c>
      <c r="AY15" s="44">
        <v>1</v>
      </c>
      <c r="AZ15" s="43">
        <v>480</v>
      </c>
      <c r="BA15" s="44">
        <v>1</v>
      </c>
      <c r="BB15" s="43">
        <v>0</v>
      </c>
      <c r="BC15" s="44">
        <v>0</v>
      </c>
      <c r="BD15" s="43">
        <v>11189</v>
      </c>
      <c r="BE15" s="44">
        <v>31</v>
      </c>
      <c r="BF15" s="43">
        <v>72763.5</v>
      </c>
      <c r="BG15" s="44">
        <v>22</v>
      </c>
    </row>
    <row r="16" spans="1:59" s="45" customFormat="1" ht="15" customHeight="1" x14ac:dyDescent="0.15">
      <c r="A16" s="123" t="s">
        <v>320</v>
      </c>
      <c r="B16" s="43">
        <v>16145648.1</v>
      </c>
      <c r="C16" s="44">
        <v>6033</v>
      </c>
      <c r="D16" s="43">
        <v>1260233.6000000001</v>
      </c>
      <c r="E16" s="44">
        <v>1220</v>
      </c>
      <c r="F16" s="43">
        <v>1104304.2</v>
      </c>
      <c r="G16" s="44">
        <v>781</v>
      </c>
      <c r="H16" s="43">
        <v>126959</v>
      </c>
      <c r="I16" s="44">
        <v>39</v>
      </c>
      <c r="J16" s="43">
        <v>20475</v>
      </c>
      <c r="K16" s="44">
        <v>4</v>
      </c>
      <c r="L16" s="43">
        <v>12640292.699999999</v>
      </c>
      <c r="M16" s="44">
        <v>1484</v>
      </c>
      <c r="N16" s="43">
        <v>0</v>
      </c>
      <c r="O16" s="44">
        <v>0</v>
      </c>
      <c r="P16" s="43">
        <v>17749</v>
      </c>
      <c r="Q16" s="44">
        <v>10</v>
      </c>
      <c r="R16" s="43">
        <v>577329.9</v>
      </c>
      <c r="S16" s="44">
        <v>1227</v>
      </c>
      <c r="T16" s="43">
        <v>19857</v>
      </c>
      <c r="U16" s="44">
        <v>12</v>
      </c>
      <c r="V16" s="43">
        <v>0</v>
      </c>
      <c r="W16" s="44">
        <v>0</v>
      </c>
      <c r="X16" s="43">
        <v>2758</v>
      </c>
      <c r="Y16" s="44">
        <v>4</v>
      </c>
      <c r="Z16" s="43">
        <v>0</v>
      </c>
      <c r="AA16" s="44">
        <v>0</v>
      </c>
      <c r="AB16" s="43">
        <v>9299</v>
      </c>
      <c r="AC16" s="44">
        <v>10</v>
      </c>
      <c r="AD16" s="43">
        <v>119116.9</v>
      </c>
      <c r="AE16" s="44">
        <v>838</v>
      </c>
      <c r="AF16" s="43">
        <v>1720</v>
      </c>
      <c r="AG16" s="44">
        <v>4</v>
      </c>
      <c r="AH16" s="43">
        <v>11379</v>
      </c>
      <c r="AI16" s="44">
        <v>40</v>
      </c>
      <c r="AJ16" s="43">
        <v>76422.2</v>
      </c>
      <c r="AK16" s="44">
        <v>128</v>
      </c>
      <c r="AL16" s="43">
        <v>15263</v>
      </c>
      <c r="AM16" s="44">
        <v>76</v>
      </c>
      <c r="AN16" s="43">
        <v>59373</v>
      </c>
      <c r="AO16" s="44">
        <v>74</v>
      </c>
      <c r="AP16" s="43">
        <v>0</v>
      </c>
      <c r="AQ16" s="44">
        <v>0</v>
      </c>
      <c r="AR16" s="43">
        <v>0</v>
      </c>
      <c r="AS16" s="44">
        <v>0</v>
      </c>
      <c r="AT16" s="43">
        <v>13</v>
      </c>
      <c r="AU16" s="44">
        <v>1</v>
      </c>
      <c r="AV16" s="43">
        <v>0</v>
      </c>
      <c r="AW16" s="44">
        <v>0</v>
      </c>
      <c r="AX16" s="43">
        <v>0</v>
      </c>
      <c r="AY16" s="44">
        <v>0</v>
      </c>
      <c r="AZ16" s="43">
        <v>5157</v>
      </c>
      <c r="BA16" s="44">
        <v>3</v>
      </c>
      <c r="BB16" s="43">
        <v>0</v>
      </c>
      <c r="BC16" s="44">
        <v>0</v>
      </c>
      <c r="BD16" s="43">
        <v>18033</v>
      </c>
      <c r="BE16" s="44">
        <v>27</v>
      </c>
      <c r="BF16" s="43">
        <v>59913.599999999999</v>
      </c>
      <c r="BG16" s="44">
        <v>51</v>
      </c>
    </row>
    <row r="17" spans="1:59" s="45" customFormat="1" ht="15" customHeight="1" x14ac:dyDescent="0.15">
      <c r="A17" s="123" t="s">
        <v>321</v>
      </c>
      <c r="B17" s="43">
        <v>10386714</v>
      </c>
      <c r="C17" s="44">
        <v>7937</v>
      </c>
      <c r="D17" s="43">
        <v>838454.3</v>
      </c>
      <c r="E17" s="44">
        <v>1396</v>
      </c>
      <c r="F17" s="43">
        <v>844321.6</v>
      </c>
      <c r="G17" s="44">
        <v>905</v>
      </c>
      <c r="H17" s="43">
        <v>0</v>
      </c>
      <c r="I17" s="44">
        <v>0</v>
      </c>
      <c r="J17" s="43">
        <v>17141</v>
      </c>
      <c r="K17" s="44">
        <v>3</v>
      </c>
      <c r="L17" s="43">
        <v>7736035.7000000002</v>
      </c>
      <c r="M17" s="44">
        <v>975</v>
      </c>
      <c r="N17" s="43">
        <v>0</v>
      </c>
      <c r="O17" s="44">
        <v>0</v>
      </c>
      <c r="P17" s="43">
        <v>0</v>
      </c>
      <c r="Q17" s="44">
        <v>0</v>
      </c>
      <c r="R17" s="43">
        <v>354490.5</v>
      </c>
      <c r="S17" s="44">
        <v>1129</v>
      </c>
      <c r="T17" s="43">
        <v>3855.2</v>
      </c>
      <c r="U17" s="44">
        <v>2</v>
      </c>
      <c r="V17" s="43">
        <v>277</v>
      </c>
      <c r="W17" s="44">
        <v>1</v>
      </c>
      <c r="X17" s="43">
        <v>63</v>
      </c>
      <c r="Y17" s="44">
        <v>1</v>
      </c>
      <c r="Z17" s="43">
        <v>1395</v>
      </c>
      <c r="AA17" s="44">
        <v>1</v>
      </c>
      <c r="AB17" s="43">
        <v>3009.6</v>
      </c>
      <c r="AC17" s="44">
        <v>7</v>
      </c>
      <c r="AD17" s="43">
        <v>207020.3</v>
      </c>
      <c r="AE17" s="44">
        <v>2876</v>
      </c>
      <c r="AF17" s="43">
        <v>218</v>
      </c>
      <c r="AG17" s="44">
        <v>2</v>
      </c>
      <c r="AH17" s="43">
        <v>10287</v>
      </c>
      <c r="AI17" s="44">
        <v>46</v>
      </c>
      <c r="AJ17" s="43">
        <v>182849</v>
      </c>
      <c r="AK17" s="44">
        <v>251</v>
      </c>
      <c r="AL17" s="43">
        <v>30009.200000000001</v>
      </c>
      <c r="AM17" s="44">
        <v>137</v>
      </c>
      <c r="AN17" s="43">
        <v>73516</v>
      </c>
      <c r="AO17" s="44">
        <v>102</v>
      </c>
      <c r="AP17" s="43">
        <v>0</v>
      </c>
      <c r="AQ17" s="44">
        <v>0</v>
      </c>
      <c r="AR17" s="43">
        <v>0</v>
      </c>
      <c r="AS17" s="44">
        <v>0</v>
      </c>
      <c r="AT17" s="43">
        <v>0</v>
      </c>
      <c r="AU17" s="44">
        <v>0</v>
      </c>
      <c r="AV17" s="43">
        <v>2552</v>
      </c>
      <c r="AW17" s="44">
        <v>1</v>
      </c>
      <c r="AX17" s="43">
        <v>0</v>
      </c>
      <c r="AY17" s="44">
        <v>0</v>
      </c>
      <c r="AZ17" s="43">
        <v>1882</v>
      </c>
      <c r="BA17" s="44">
        <v>2</v>
      </c>
      <c r="BB17" s="43">
        <v>602</v>
      </c>
      <c r="BC17" s="44">
        <v>1</v>
      </c>
      <c r="BD17" s="43">
        <v>37738</v>
      </c>
      <c r="BE17" s="44">
        <v>43</v>
      </c>
      <c r="BF17" s="43">
        <v>40997.599999999999</v>
      </c>
      <c r="BG17" s="44">
        <v>56</v>
      </c>
    </row>
    <row r="18" spans="1:59" s="45" customFormat="1" ht="15" customHeight="1" x14ac:dyDescent="0.15">
      <c r="A18" s="123" t="s">
        <v>322</v>
      </c>
      <c r="B18" s="43">
        <v>27520726.5</v>
      </c>
      <c r="C18" s="44">
        <v>19400</v>
      </c>
      <c r="D18" s="43">
        <v>3044869.1</v>
      </c>
      <c r="E18" s="44">
        <v>4164</v>
      </c>
      <c r="F18" s="43">
        <v>1556622.3</v>
      </c>
      <c r="G18" s="44">
        <v>2542</v>
      </c>
      <c r="H18" s="43">
        <v>8798</v>
      </c>
      <c r="I18" s="44">
        <v>11</v>
      </c>
      <c r="J18" s="43">
        <v>1047482</v>
      </c>
      <c r="K18" s="44">
        <v>120</v>
      </c>
      <c r="L18" s="43">
        <v>19769174</v>
      </c>
      <c r="M18" s="44">
        <v>3402</v>
      </c>
      <c r="N18" s="43">
        <v>0</v>
      </c>
      <c r="O18" s="44">
        <v>0</v>
      </c>
      <c r="P18" s="43">
        <v>123858</v>
      </c>
      <c r="Q18" s="44">
        <v>6</v>
      </c>
      <c r="R18" s="43">
        <v>681579.3</v>
      </c>
      <c r="S18" s="44">
        <v>2284</v>
      </c>
      <c r="T18" s="43">
        <v>1545</v>
      </c>
      <c r="U18" s="44">
        <v>1</v>
      </c>
      <c r="V18" s="43">
        <v>2327</v>
      </c>
      <c r="W18" s="44">
        <v>8</v>
      </c>
      <c r="X18" s="43">
        <v>1091.4000000000001</v>
      </c>
      <c r="Y18" s="44">
        <v>3</v>
      </c>
      <c r="Z18" s="43">
        <v>0</v>
      </c>
      <c r="AA18" s="44">
        <v>0</v>
      </c>
      <c r="AB18" s="43">
        <v>8278</v>
      </c>
      <c r="AC18" s="44">
        <v>7</v>
      </c>
      <c r="AD18" s="43">
        <v>470488.7</v>
      </c>
      <c r="AE18" s="44">
        <v>5630</v>
      </c>
      <c r="AF18" s="43">
        <v>551</v>
      </c>
      <c r="AG18" s="44">
        <v>3</v>
      </c>
      <c r="AH18" s="43">
        <v>13163</v>
      </c>
      <c r="AI18" s="44">
        <v>49</v>
      </c>
      <c r="AJ18" s="43">
        <v>90860</v>
      </c>
      <c r="AK18" s="44">
        <v>254</v>
      </c>
      <c r="AL18" s="43">
        <v>41256.800000000003</v>
      </c>
      <c r="AM18" s="44">
        <v>232</v>
      </c>
      <c r="AN18" s="43">
        <v>501111.2</v>
      </c>
      <c r="AO18" s="44">
        <v>474</v>
      </c>
      <c r="AP18" s="43">
        <v>0</v>
      </c>
      <c r="AQ18" s="44">
        <v>0</v>
      </c>
      <c r="AR18" s="43">
        <v>5531</v>
      </c>
      <c r="AS18" s="44">
        <v>19</v>
      </c>
      <c r="AT18" s="43">
        <v>0</v>
      </c>
      <c r="AU18" s="44">
        <v>0</v>
      </c>
      <c r="AV18" s="43">
        <v>0</v>
      </c>
      <c r="AW18" s="44">
        <v>0</v>
      </c>
      <c r="AX18" s="43">
        <v>26126</v>
      </c>
      <c r="AY18" s="44">
        <v>6</v>
      </c>
      <c r="AZ18" s="43">
        <v>10895</v>
      </c>
      <c r="BA18" s="44">
        <v>13</v>
      </c>
      <c r="BB18" s="43">
        <v>0</v>
      </c>
      <c r="BC18" s="44">
        <v>0</v>
      </c>
      <c r="BD18" s="43">
        <v>58773</v>
      </c>
      <c r="BE18" s="44">
        <v>102</v>
      </c>
      <c r="BF18" s="43">
        <v>56346.7</v>
      </c>
      <c r="BG18" s="44">
        <v>70</v>
      </c>
    </row>
    <row r="19" spans="1:59" s="45" customFormat="1" x14ac:dyDescent="0.15">
      <c r="A19" s="123" t="s">
        <v>309</v>
      </c>
      <c r="B19" s="43">
        <v>37216195.399999999</v>
      </c>
      <c r="C19" s="44">
        <v>14820</v>
      </c>
      <c r="D19" s="43">
        <v>2398727.7000000002</v>
      </c>
      <c r="E19" s="44">
        <v>3452</v>
      </c>
      <c r="F19" s="43">
        <v>1822079.2</v>
      </c>
      <c r="G19" s="44">
        <v>2589</v>
      </c>
      <c r="H19" s="43">
        <v>107949</v>
      </c>
      <c r="I19" s="44">
        <v>49</v>
      </c>
      <c r="J19" s="43">
        <v>0</v>
      </c>
      <c r="K19" s="44">
        <v>0</v>
      </c>
      <c r="L19" s="43">
        <v>31024460.199999999</v>
      </c>
      <c r="M19" s="44">
        <v>3461</v>
      </c>
      <c r="N19" s="43">
        <v>0</v>
      </c>
      <c r="O19" s="44">
        <v>0</v>
      </c>
      <c r="P19" s="43">
        <v>0</v>
      </c>
      <c r="Q19" s="44">
        <v>0</v>
      </c>
      <c r="R19" s="43">
        <v>564784</v>
      </c>
      <c r="S19" s="44">
        <v>1643</v>
      </c>
      <c r="T19" s="43">
        <v>89762.8</v>
      </c>
      <c r="U19" s="44">
        <v>26</v>
      </c>
      <c r="V19" s="43">
        <v>1918</v>
      </c>
      <c r="W19" s="44">
        <v>8</v>
      </c>
      <c r="X19" s="43">
        <v>8841.7999999999993</v>
      </c>
      <c r="Y19" s="44">
        <v>11</v>
      </c>
      <c r="Z19" s="43">
        <v>749</v>
      </c>
      <c r="AA19" s="44">
        <v>2</v>
      </c>
      <c r="AB19" s="43">
        <v>4965</v>
      </c>
      <c r="AC19" s="44">
        <v>8</v>
      </c>
      <c r="AD19" s="43">
        <v>266308.5</v>
      </c>
      <c r="AE19" s="44">
        <v>1931</v>
      </c>
      <c r="AF19" s="43">
        <v>3234</v>
      </c>
      <c r="AG19" s="44">
        <v>11</v>
      </c>
      <c r="AH19" s="43">
        <v>29295</v>
      </c>
      <c r="AI19" s="44">
        <v>102</v>
      </c>
      <c r="AJ19" s="43">
        <v>320315</v>
      </c>
      <c r="AK19" s="44">
        <v>530</v>
      </c>
      <c r="AL19" s="43">
        <v>75094.2</v>
      </c>
      <c r="AM19" s="44">
        <v>370</v>
      </c>
      <c r="AN19" s="43">
        <v>339980</v>
      </c>
      <c r="AO19" s="44">
        <v>405</v>
      </c>
      <c r="AP19" s="43">
        <v>0</v>
      </c>
      <c r="AQ19" s="44">
        <v>0</v>
      </c>
      <c r="AR19" s="43">
        <v>498</v>
      </c>
      <c r="AS19" s="44">
        <v>3</v>
      </c>
      <c r="AT19" s="43">
        <v>199</v>
      </c>
      <c r="AU19" s="44">
        <v>6</v>
      </c>
      <c r="AV19" s="43">
        <v>7025</v>
      </c>
      <c r="AW19" s="44">
        <v>2</v>
      </c>
      <c r="AX19" s="43">
        <v>0</v>
      </c>
      <c r="AY19" s="44">
        <v>0</v>
      </c>
      <c r="AZ19" s="43">
        <v>868</v>
      </c>
      <c r="BA19" s="44">
        <v>4</v>
      </c>
      <c r="BB19" s="43">
        <v>0</v>
      </c>
      <c r="BC19" s="44">
        <v>0</v>
      </c>
      <c r="BD19" s="43">
        <v>122504</v>
      </c>
      <c r="BE19" s="44">
        <v>180</v>
      </c>
      <c r="BF19" s="43">
        <v>26638</v>
      </c>
      <c r="BG19" s="44">
        <v>27</v>
      </c>
    </row>
    <row r="20" spans="1:59" s="45" customFormat="1" ht="15" customHeight="1" x14ac:dyDescent="0.15">
      <c r="A20" s="123" t="s">
        <v>323</v>
      </c>
      <c r="B20" s="56">
        <v>27877119.5</v>
      </c>
      <c r="C20" s="57">
        <v>12118</v>
      </c>
      <c r="D20" s="56">
        <v>1071398.3999999999</v>
      </c>
      <c r="E20" s="57">
        <v>2029</v>
      </c>
      <c r="F20" s="56">
        <v>935013.2</v>
      </c>
      <c r="G20" s="57">
        <v>1596</v>
      </c>
      <c r="H20" s="56">
        <v>19511</v>
      </c>
      <c r="I20" s="57">
        <v>12</v>
      </c>
      <c r="J20" s="56">
        <v>3864</v>
      </c>
      <c r="K20" s="57">
        <v>5</v>
      </c>
      <c r="L20" s="56">
        <v>24343543.399999999</v>
      </c>
      <c r="M20" s="57">
        <v>2863</v>
      </c>
      <c r="N20" s="56">
        <v>0</v>
      </c>
      <c r="O20" s="57">
        <v>0</v>
      </c>
      <c r="P20" s="56">
        <v>0</v>
      </c>
      <c r="Q20" s="57">
        <v>0</v>
      </c>
      <c r="R20" s="56">
        <v>503988</v>
      </c>
      <c r="S20" s="57">
        <v>1282</v>
      </c>
      <c r="T20" s="56">
        <v>31195</v>
      </c>
      <c r="U20" s="57">
        <v>27</v>
      </c>
      <c r="V20" s="56">
        <v>12545.1</v>
      </c>
      <c r="W20" s="57">
        <v>2</v>
      </c>
      <c r="X20" s="56">
        <v>9101.7000000000007</v>
      </c>
      <c r="Y20" s="57">
        <v>7</v>
      </c>
      <c r="Z20" s="56">
        <v>778</v>
      </c>
      <c r="AA20" s="57">
        <v>1</v>
      </c>
      <c r="AB20" s="56">
        <v>2938</v>
      </c>
      <c r="AC20" s="57">
        <v>3</v>
      </c>
      <c r="AD20" s="56">
        <v>362807.2</v>
      </c>
      <c r="AE20" s="57">
        <v>3008</v>
      </c>
      <c r="AF20" s="56">
        <v>383.5</v>
      </c>
      <c r="AG20" s="57">
        <v>2</v>
      </c>
      <c r="AH20" s="56">
        <v>52642</v>
      </c>
      <c r="AI20" s="57">
        <v>148</v>
      </c>
      <c r="AJ20" s="56">
        <v>253244</v>
      </c>
      <c r="AK20" s="57">
        <v>418</v>
      </c>
      <c r="AL20" s="56">
        <v>41909</v>
      </c>
      <c r="AM20" s="57">
        <v>317</v>
      </c>
      <c r="AN20" s="56">
        <v>71062.399999999994</v>
      </c>
      <c r="AO20" s="57">
        <v>155</v>
      </c>
      <c r="AP20" s="56">
        <v>0</v>
      </c>
      <c r="AQ20" s="57">
        <v>0</v>
      </c>
      <c r="AR20" s="56">
        <v>2084</v>
      </c>
      <c r="AS20" s="57">
        <v>9</v>
      </c>
      <c r="AT20" s="56">
        <v>0</v>
      </c>
      <c r="AU20" s="57">
        <v>0</v>
      </c>
      <c r="AV20" s="56">
        <v>2076</v>
      </c>
      <c r="AW20" s="57">
        <v>3</v>
      </c>
      <c r="AX20" s="56">
        <v>79543</v>
      </c>
      <c r="AY20" s="57">
        <v>25</v>
      </c>
      <c r="AZ20" s="56">
        <v>3662</v>
      </c>
      <c r="BA20" s="57">
        <v>2</v>
      </c>
      <c r="BB20" s="56">
        <v>0</v>
      </c>
      <c r="BC20" s="57">
        <v>0</v>
      </c>
      <c r="BD20" s="56">
        <v>61384.2</v>
      </c>
      <c r="BE20" s="57">
        <v>166</v>
      </c>
      <c r="BF20" s="56">
        <v>12446.4</v>
      </c>
      <c r="BG20" s="57">
        <v>38</v>
      </c>
    </row>
    <row r="21" spans="1:59" s="45" customFormat="1" ht="15" customHeight="1" x14ac:dyDescent="0.15">
      <c r="A21" s="123" t="s">
        <v>324</v>
      </c>
      <c r="B21" s="43">
        <v>8158082.2999999998</v>
      </c>
      <c r="C21" s="44">
        <v>5725</v>
      </c>
      <c r="D21" s="43">
        <v>1486213.5</v>
      </c>
      <c r="E21" s="44">
        <v>911</v>
      </c>
      <c r="F21" s="43">
        <v>63452</v>
      </c>
      <c r="G21" s="44">
        <v>101</v>
      </c>
      <c r="H21" s="43">
        <v>353335.9</v>
      </c>
      <c r="I21" s="44">
        <v>142</v>
      </c>
      <c r="J21" s="43">
        <v>332214</v>
      </c>
      <c r="K21" s="44">
        <v>53</v>
      </c>
      <c r="L21" s="43">
        <v>5061058</v>
      </c>
      <c r="M21" s="44">
        <v>1076</v>
      </c>
      <c r="N21" s="43">
        <v>0</v>
      </c>
      <c r="O21" s="44">
        <v>0</v>
      </c>
      <c r="P21" s="43">
        <v>0</v>
      </c>
      <c r="Q21" s="44">
        <v>0</v>
      </c>
      <c r="R21" s="43">
        <v>433146.3</v>
      </c>
      <c r="S21" s="44">
        <v>886</v>
      </c>
      <c r="T21" s="43">
        <v>0</v>
      </c>
      <c r="U21" s="44">
        <v>0</v>
      </c>
      <c r="V21" s="43">
        <v>0</v>
      </c>
      <c r="W21" s="44">
        <v>0</v>
      </c>
      <c r="X21" s="43">
        <v>4059.4</v>
      </c>
      <c r="Y21" s="44">
        <v>7</v>
      </c>
      <c r="Z21" s="43">
        <v>0</v>
      </c>
      <c r="AA21" s="44">
        <v>0</v>
      </c>
      <c r="AB21" s="43">
        <v>19384</v>
      </c>
      <c r="AC21" s="44">
        <v>10</v>
      </c>
      <c r="AD21" s="43">
        <v>287678.2</v>
      </c>
      <c r="AE21" s="44">
        <v>2397</v>
      </c>
      <c r="AF21" s="43">
        <v>0</v>
      </c>
      <c r="AG21" s="44">
        <v>0</v>
      </c>
      <c r="AH21" s="43">
        <v>0</v>
      </c>
      <c r="AI21" s="44">
        <v>0</v>
      </c>
      <c r="AJ21" s="43">
        <v>16</v>
      </c>
      <c r="AK21" s="44">
        <v>2</v>
      </c>
      <c r="AL21" s="43">
        <v>2515</v>
      </c>
      <c r="AM21" s="44">
        <v>13</v>
      </c>
      <c r="AN21" s="43">
        <v>10098</v>
      </c>
      <c r="AO21" s="44">
        <v>4</v>
      </c>
      <c r="AP21" s="43">
        <v>0</v>
      </c>
      <c r="AQ21" s="44">
        <v>0</v>
      </c>
      <c r="AR21" s="43">
        <v>143</v>
      </c>
      <c r="AS21" s="44">
        <v>2</v>
      </c>
      <c r="AT21" s="43">
        <v>0</v>
      </c>
      <c r="AU21" s="44">
        <v>0</v>
      </c>
      <c r="AV21" s="43">
        <v>1271</v>
      </c>
      <c r="AW21" s="44">
        <v>1</v>
      </c>
      <c r="AX21" s="43">
        <v>0</v>
      </c>
      <c r="AY21" s="44">
        <v>0</v>
      </c>
      <c r="AZ21" s="43">
        <v>402</v>
      </c>
      <c r="BA21" s="44">
        <v>1</v>
      </c>
      <c r="BB21" s="43">
        <v>0</v>
      </c>
      <c r="BC21" s="44">
        <v>0</v>
      </c>
      <c r="BD21" s="43">
        <v>44898</v>
      </c>
      <c r="BE21" s="44">
        <v>65</v>
      </c>
      <c r="BF21" s="43">
        <v>58198</v>
      </c>
      <c r="BG21" s="44">
        <v>54</v>
      </c>
    </row>
  </sheetData>
  <mergeCells count="30">
    <mergeCell ref="AV2:AW2"/>
    <mergeCell ref="AX2:AY2"/>
    <mergeCell ref="X2:Y2"/>
    <mergeCell ref="Z2:AA2"/>
    <mergeCell ref="AB2:AC2"/>
    <mergeCell ref="AD2:AE2"/>
    <mergeCell ref="AF2:AG2"/>
    <mergeCell ref="AH2:AI2"/>
    <mergeCell ref="AZ2:BA2"/>
    <mergeCell ref="BB2:BC2"/>
    <mergeCell ref="BD2:BE2"/>
    <mergeCell ref="BF2:BG2"/>
    <mergeCell ref="AJ2:AK2"/>
    <mergeCell ref="AL2:AM2"/>
    <mergeCell ref="AN2:AO2"/>
    <mergeCell ref="AP2:AQ2"/>
    <mergeCell ref="AR2:AS2"/>
    <mergeCell ref="AT2:AU2"/>
    <mergeCell ref="L2:M2"/>
    <mergeCell ref="N2:O2"/>
    <mergeCell ref="P2:Q2"/>
    <mergeCell ref="R2:S2"/>
    <mergeCell ref="T2:U2"/>
    <mergeCell ref="V2:W2"/>
    <mergeCell ref="A2:A3"/>
    <mergeCell ref="B2:C2"/>
    <mergeCell ref="D2:E2"/>
    <mergeCell ref="F2:G2"/>
    <mergeCell ref="H2:I2"/>
    <mergeCell ref="J2:K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zoomScale="85" zoomScaleNormal="85" workbookViewId="0">
      <selection activeCell="D6" sqref="D6"/>
    </sheetView>
  </sheetViews>
  <sheetFormatPr defaultRowHeight="13.5" x14ac:dyDescent="0.15"/>
  <cols>
    <col min="1" max="2" width="8.77734375" customWidth="1"/>
    <col min="3" max="3" width="10.77734375" customWidth="1"/>
    <col min="4" max="4" width="19.77734375" style="9" customWidth="1"/>
    <col min="5" max="5" width="13.44140625" style="52" customWidth="1"/>
    <col min="6" max="6" width="17.21875" style="9" customWidth="1"/>
    <col min="7" max="7" width="15" style="52" bestFit="1" customWidth="1"/>
    <col min="8" max="8" width="18.77734375" style="9" customWidth="1"/>
    <col min="9" max="9" width="15" style="52" bestFit="1" customWidth="1"/>
    <col min="10" max="10" width="16.33203125" style="9" customWidth="1"/>
    <col min="11" max="11" width="13.21875" style="52" bestFit="1" customWidth="1"/>
    <col min="12" max="12" width="17.33203125" style="9" bestFit="1" customWidth="1"/>
    <col min="13" max="13" width="11.77734375" style="52" customWidth="1"/>
    <col min="14" max="14" width="20.44140625" style="9" bestFit="1" customWidth="1"/>
    <col min="15" max="15" width="15" style="52" bestFit="1" customWidth="1"/>
    <col min="16" max="16" width="12.109375" style="9" customWidth="1"/>
    <col min="17" max="17" width="10.5546875" style="52" customWidth="1"/>
    <col min="18" max="18" width="17.33203125" style="9" bestFit="1" customWidth="1"/>
    <col min="19" max="19" width="11.21875" style="52" customWidth="1"/>
    <col min="20" max="20" width="19.21875" style="9" bestFit="1" customWidth="1"/>
    <col min="21" max="21" width="15" style="52" bestFit="1" customWidth="1"/>
    <col min="22" max="22" width="17.33203125" style="9" bestFit="1" customWidth="1"/>
    <col min="23" max="23" width="13.5546875" style="52" customWidth="1"/>
    <col min="24" max="24" width="17.33203125" style="9" bestFit="1" customWidth="1"/>
    <col min="25" max="25" width="12.109375" style="52" customWidth="1"/>
    <col min="26" max="26" width="16.109375" style="9" bestFit="1" customWidth="1"/>
    <col min="27" max="27" width="11.6640625" style="52" customWidth="1"/>
    <col min="28" max="28" width="17.88671875" style="9" customWidth="1"/>
    <col min="29" max="29" width="12.6640625" style="52" customWidth="1"/>
    <col min="30" max="30" width="16.109375" style="9" bestFit="1" customWidth="1"/>
    <col min="31" max="31" width="14.33203125" style="52" customWidth="1"/>
    <col min="32" max="32" width="19.21875" style="9" bestFit="1" customWidth="1"/>
    <col min="33" max="33" width="13" style="52" bestFit="1" customWidth="1"/>
    <col min="34" max="34" width="17.33203125" style="9" bestFit="1" customWidth="1"/>
    <col min="35" max="35" width="12.88671875" style="52" customWidth="1"/>
    <col min="36" max="36" width="17.33203125" style="9" bestFit="1" customWidth="1"/>
    <col min="37" max="37" width="11.109375" style="52" bestFit="1" customWidth="1"/>
    <col min="38" max="38" width="19.21875" style="9" bestFit="1" customWidth="1"/>
    <col min="39" max="39" width="12" style="52" customWidth="1"/>
    <col min="40" max="40" width="19.21875" style="9" bestFit="1" customWidth="1"/>
    <col min="41" max="41" width="13" style="52" bestFit="1" customWidth="1"/>
    <col min="42" max="42" width="19.21875" style="9" bestFit="1" customWidth="1"/>
    <col min="43" max="43" width="12" style="52" customWidth="1"/>
    <col min="44" max="44" width="16.109375" style="9" bestFit="1" customWidth="1"/>
    <col min="45" max="45" width="12.88671875" style="52" customWidth="1"/>
    <col min="46" max="46" width="16.109375" style="9" bestFit="1" customWidth="1"/>
    <col min="47" max="47" width="13.109375" style="52" customWidth="1"/>
    <col min="48" max="48" width="16.109375" style="9" bestFit="1" customWidth="1"/>
    <col min="49" max="49" width="12.33203125" style="52" customWidth="1"/>
    <col min="50" max="50" width="17.33203125" style="9" bestFit="1" customWidth="1"/>
    <col min="51" max="51" width="12.109375" style="52" customWidth="1"/>
    <col min="52" max="52" width="16.109375" style="9" bestFit="1" customWidth="1"/>
    <col min="53" max="53" width="11" style="52" customWidth="1"/>
    <col min="54" max="54" width="16.109375" style="9" bestFit="1" customWidth="1"/>
    <col min="55" max="55" width="11.77734375" style="52" customWidth="1"/>
    <col min="56" max="56" width="16.109375" style="9" bestFit="1" customWidth="1"/>
    <col min="57" max="57" width="11.44140625" style="52" customWidth="1"/>
    <col min="58" max="58" width="17.33203125" style="9" bestFit="1" customWidth="1"/>
    <col min="59" max="59" width="13.21875" style="52" customWidth="1"/>
    <col min="60" max="60" width="17.77734375" style="9" bestFit="1" customWidth="1"/>
    <col min="61" max="61" width="14.33203125" style="52" customWidth="1"/>
  </cols>
  <sheetData>
    <row r="1" spans="1:61" s="6" customFormat="1" ht="42" customHeight="1" x14ac:dyDescent="0.2">
      <c r="A1" s="35" t="s">
        <v>51</v>
      </c>
      <c r="B1" s="19"/>
      <c r="C1" s="19"/>
      <c r="D1" s="33"/>
      <c r="E1" s="54"/>
      <c r="F1" s="33"/>
      <c r="G1" s="50"/>
      <c r="H1" s="78"/>
      <c r="I1" s="50"/>
      <c r="J1" s="10"/>
      <c r="K1" s="50"/>
      <c r="L1" s="10"/>
      <c r="M1" s="50"/>
      <c r="N1" s="10"/>
      <c r="O1" s="50"/>
      <c r="P1" s="10"/>
      <c r="Q1" s="50"/>
      <c r="R1" s="10"/>
      <c r="S1" s="50"/>
      <c r="T1" s="10"/>
      <c r="U1" s="50"/>
      <c r="V1" s="10"/>
      <c r="W1" s="50"/>
      <c r="X1" s="10"/>
      <c r="Y1" s="50"/>
      <c r="Z1" s="10"/>
      <c r="AA1" s="50"/>
      <c r="AB1" s="10"/>
      <c r="AC1" s="50"/>
      <c r="AD1" s="10"/>
      <c r="AE1" s="50"/>
      <c r="AF1" s="10"/>
      <c r="AG1" s="50"/>
      <c r="AH1" s="10"/>
      <c r="AI1" s="50"/>
      <c r="AJ1" s="10"/>
      <c r="AK1" s="50"/>
      <c r="AL1" s="10"/>
      <c r="AM1" s="50"/>
      <c r="AN1" s="10"/>
      <c r="AO1" s="50"/>
      <c r="AP1" s="10"/>
      <c r="AQ1" s="50"/>
      <c r="AR1" s="10"/>
      <c r="AS1" s="50"/>
      <c r="AT1" s="10"/>
      <c r="AU1" s="50"/>
      <c r="AV1" s="10"/>
      <c r="AW1" s="50"/>
      <c r="AX1" s="10"/>
      <c r="AY1" s="50"/>
      <c r="AZ1" s="10"/>
      <c r="BA1" s="50"/>
      <c r="BB1" s="10"/>
      <c r="BC1" s="50"/>
      <c r="BD1" s="10"/>
      <c r="BE1" s="50"/>
      <c r="BF1" s="10"/>
      <c r="BG1" s="50"/>
      <c r="BH1" s="10"/>
      <c r="BI1" s="53" t="s">
        <v>50</v>
      </c>
    </row>
    <row r="2" spans="1:61" s="1" customFormat="1" ht="15" customHeight="1" x14ac:dyDescent="0.15">
      <c r="A2" s="158" t="s">
        <v>325</v>
      </c>
      <c r="B2" s="159"/>
      <c r="C2" s="160"/>
      <c r="D2" s="155" t="s">
        <v>326</v>
      </c>
      <c r="E2" s="156"/>
      <c r="F2" s="155" t="s">
        <v>327</v>
      </c>
      <c r="G2" s="156"/>
      <c r="H2" s="155" t="s">
        <v>328</v>
      </c>
      <c r="I2" s="156"/>
      <c r="J2" s="155" t="s">
        <v>329</v>
      </c>
      <c r="K2" s="156"/>
      <c r="L2" s="155" t="s">
        <v>330</v>
      </c>
      <c r="M2" s="156"/>
      <c r="N2" s="155" t="s">
        <v>331</v>
      </c>
      <c r="O2" s="156"/>
      <c r="P2" s="155" t="s">
        <v>332</v>
      </c>
      <c r="Q2" s="156"/>
      <c r="R2" s="155" t="s">
        <v>333</v>
      </c>
      <c r="S2" s="156"/>
      <c r="T2" s="155" t="s">
        <v>334</v>
      </c>
      <c r="U2" s="156"/>
      <c r="V2" s="155" t="s">
        <v>335</v>
      </c>
      <c r="W2" s="156"/>
      <c r="X2" s="155" t="s">
        <v>336</v>
      </c>
      <c r="Y2" s="156"/>
      <c r="Z2" s="155" t="s">
        <v>337</v>
      </c>
      <c r="AA2" s="156"/>
      <c r="AB2" s="155" t="s">
        <v>338</v>
      </c>
      <c r="AC2" s="156"/>
      <c r="AD2" s="155" t="s">
        <v>339</v>
      </c>
      <c r="AE2" s="156"/>
      <c r="AF2" s="155" t="s">
        <v>340</v>
      </c>
      <c r="AG2" s="156"/>
      <c r="AH2" s="155" t="s">
        <v>341</v>
      </c>
      <c r="AI2" s="156"/>
      <c r="AJ2" s="155" t="s">
        <v>342</v>
      </c>
      <c r="AK2" s="156"/>
      <c r="AL2" s="155" t="s">
        <v>343</v>
      </c>
      <c r="AM2" s="156"/>
      <c r="AN2" s="155" t="s">
        <v>344</v>
      </c>
      <c r="AO2" s="156"/>
      <c r="AP2" s="155" t="s">
        <v>345</v>
      </c>
      <c r="AQ2" s="156"/>
      <c r="AR2" s="155" t="s">
        <v>346</v>
      </c>
      <c r="AS2" s="156"/>
      <c r="AT2" s="155" t="s">
        <v>347</v>
      </c>
      <c r="AU2" s="156"/>
      <c r="AV2" s="155" t="s">
        <v>348</v>
      </c>
      <c r="AW2" s="156"/>
      <c r="AX2" s="155" t="s">
        <v>349</v>
      </c>
      <c r="AY2" s="156"/>
      <c r="AZ2" s="155" t="s">
        <v>350</v>
      </c>
      <c r="BA2" s="156"/>
      <c r="BB2" s="155" t="s">
        <v>351</v>
      </c>
      <c r="BC2" s="156"/>
      <c r="BD2" s="155" t="s">
        <v>352</v>
      </c>
      <c r="BE2" s="156"/>
      <c r="BF2" s="155" t="s">
        <v>353</v>
      </c>
      <c r="BG2" s="157"/>
      <c r="BH2" s="155" t="s">
        <v>354</v>
      </c>
      <c r="BI2" s="157"/>
    </row>
    <row r="3" spans="1:61" s="1" customFormat="1" ht="15" customHeight="1" x14ac:dyDescent="0.15">
      <c r="A3" s="161"/>
      <c r="B3" s="162"/>
      <c r="C3" s="163"/>
      <c r="D3" s="8" t="s">
        <v>355</v>
      </c>
      <c r="E3" s="51" t="s">
        <v>37</v>
      </c>
      <c r="F3" s="8" t="s">
        <v>356</v>
      </c>
      <c r="G3" s="51" t="s">
        <v>37</v>
      </c>
      <c r="H3" s="8" t="s">
        <v>356</v>
      </c>
      <c r="I3" s="51" t="s">
        <v>37</v>
      </c>
      <c r="J3" s="8" t="s">
        <v>357</v>
      </c>
      <c r="K3" s="51" t="s">
        <v>37</v>
      </c>
      <c r="L3" s="8" t="s">
        <v>355</v>
      </c>
      <c r="M3" s="51" t="s">
        <v>37</v>
      </c>
      <c r="N3" s="8" t="s">
        <v>358</v>
      </c>
      <c r="O3" s="51" t="s">
        <v>37</v>
      </c>
      <c r="P3" s="8" t="s">
        <v>359</v>
      </c>
      <c r="Q3" s="51" t="s">
        <v>37</v>
      </c>
      <c r="R3" s="8" t="s">
        <v>357</v>
      </c>
      <c r="S3" s="51" t="s">
        <v>37</v>
      </c>
      <c r="T3" s="8" t="s">
        <v>355</v>
      </c>
      <c r="U3" s="51" t="s">
        <v>37</v>
      </c>
      <c r="V3" s="8" t="s">
        <v>360</v>
      </c>
      <c r="W3" s="51" t="s">
        <v>37</v>
      </c>
      <c r="X3" s="8" t="s">
        <v>361</v>
      </c>
      <c r="Y3" s="51" t="s">
        <v>37</v>
      </c>
      <c r="Z3" s="8" t="s">
        <v>355</v>
      </c>
      <c r="AA3" s="51" t="s">
        <v>37</v>
      </c>
      <c r="AB3" s="8" t="s">
        <v>362</v>
      </c>
      <c r="AC3" s="51" t="s">
        <v>37</v>
      </c>
      <c r="AD3" s="8" t="s">
        <v>363</v>
      </c>
      <c r="AE3" s="51" t="s">
        <v>37</v>
      </c>
      <c r="AF3" s="8" t="s">
        <v>355</v>
      </c>
      <c r="AG3" s="51" t="s">
        <v>37</v>
      </c>
      <c r="AH3" s="8" t="s">
        <v>364</v>
      </c>
      <c r="AI3" s="51" t="s">
        <v>37</v>
      </c>
      <c r="AJ3" s="8" t="s">
        <v>355</v>
      </c>
      <c r="AK3" s="51" t="s">
        <v>37</v>
      </c>
      <c r="AL3" s="8" t="s">
        <v>365</v>
      </c>
      <c r="AM3" s="51" t="s">
        <v>37</v>
      </c>
      <c r="AN3" s="8" t="s">
        <v>363</v>
      </c>
      <c r="AO3" s="51" t="s">
        <v>37</v>
      </c>
      <c r="AP3" s="8" t="s">
        <v>364</v>
      </c>
      <c r="AQ3" s="51" t="s">
        <v>37</v>
      </c>
      <c r="AR3" s="8" t="s">
        <v>364</v>
      </c>
      <c r="AS3" s="51" t="s">
        <v>37</v>
      </c>
      <c r="AT3" s="8" t="s">
        <v>366</v>
      </c>
      <c r="AU3" s="51" t="s">
        <v>37</v>
      </c>
      <c r="AV3" s="8" t="s">
        <v>364</v>
      </c>
      <c r="AW3" s="51" t="s">
        <v>37</v>
      </c>
      <c r="AX3" s="8" t="s">
        <v>367</v>
      </c>
      <c r="AY3" s="51" t="s">
        <v>37</v>
      </c>
      <c r="AZ3" s="8" t="s">
        <v>364</v>
      </c>
      <c r="BA3" s="51" t="s">
        <v>37</v>
      </c>
      <c r="BB3" s="8" t="s">
        <v>367</v>
      </c>
      <c r="BC3" s="51" t="s">
        <v>37</v>
      </c>
      <c r="BD3" s="8" t="s">
        <v>367</v>
      </c>
      <c r="BE3" s="51" t="s">
        <v>37</v>
      </c>
      <c r="BF3" s="8" t="s">
        <v>364</v>
      </c>
      <c r="BG3" s="51" t="s">
        <v>37</v>
      </c>
      <c r="BH3" s="8" t="s">
        <v>364</v>
      </c>
      <c r="BI3" s="51" t="s">
        <v>37</v>
      </c>
    </row>
    <row r="4" spans="1:61" s="22" customFormat="1" ht="15" customHeight="1" x14ac:dyDescent="0.15">
      <c r="A4" s="176" t="s">
        <v>368</v>
      </c>
      <c r="B4" s="170" t="s">
        <v>369</v>
      </c>
      <c r="C4" s="23" t="s">
        <v>38</v>
      </c>
      <c r="D4" s="124">
        <v>22414092782.400002</v>
      </c>
      <c r="E4" s="125">
        <v>22574168</v>
      </c>
      <c r="F4" s="126">
        <v>6371062177.1000004</v>
      </c>
      <c r="G4" s="127">
        <v>5764536</v>
      </c>
      <c r="H4" s="126">
        <v>9514586522.1999989</v>
      </c>
      <c r="I4" s="127">
        <v>6105257</v>
      </c>
      <c r="J4" s="126">
        <v>541637287.30000007</v>
      </c>
      <c r="K4" s="127">
        <v>238753</v>
      </c>
      <c r="L4" s="126">
        <v>219159156.39999998</v>
      </c>
      <c r="M4" s="127">
        <v>125712</v>
      </c>
      <c r="N4" s="126">
        <v>2058727827.0999999</v>
      </c>
      <c r="O4" s="127">
        <v>1301716</v>
      </c>
      <c r="P4" s="126">
        <v>3543.8</v>
      </c>
      <c r="Q4" s="127">
        <v>146</v>
      </c>
      <c r="R4" s="126">
        <v>52557164.900000006</v>
      </c>
      <c r="S4" s="127">
        <v>9384</v>
      </c>
      <c r="T4" s="128">
        <v>2549771261.0999999</v>
      </c>
      <c r="U4" s="129">
        <v>6318311</v>
      </c>
      <c r="V4" s="126">
        <v>223095467.90000001</v>
      </c>
      <c r="W4" s="127">
        <v>151027</v>
      </c>
      <c r="X4" s="126">
        <v>5015922.5999999996</v>
      </c>
      <c r="Y4" s="127">
        <v>4913</v>
      </c>
      <c r="Z4" s="126">
        <v>13738768.499999998</v>
      </c>
      <c r="AA4" s="127">
        <v>17956</v>
      </c>
      <c r="AB4" s="126">
        <v>11346807.699999999</v>
      </c>
      <c r="AC4" s="127">
        <v>14320</v>
      </c>
      <c r="AD4" s="126">
        <v>79828435.299999997</v>
      </c>
      <c r="AE4" s="127">
        <v>110343</v>
      </c>
      <c r="AF4" s="126">
        <v>159234134.80000001</v>
      </c>
      <c r="AG4" s="127">
        <v>1592038</v>
      </c>
      <c r="AH4" s="126">
        <v>1807333.4000000001</v>
      </c>
      <c r="AI4" s="127">
        <v>5347</v>
      </c>
      <c r="AJ4" s="126">
        <v>7401949.3000000007</v>
      </c>
      <c r="AK4" s="127">
        <v>26522</v>
      </c>
      <c r="AL4" s="126">
        <v>70896501.100000009</v>
      </c>
      <c r="AM4" s="127">
        <v>147541</v>
      </c>
      <c r="AN4" s="126">
        <v>14635463.100000001</v>
      </c>
      <c r="AO4" s="127">
        <v>75436</v>
      </c>
      <c r="AP4" s="126">
        <v>59624663.099999994</v>
      </c>
      <c r="AQ4" s="127">
        <v>58658</v>
      </c>
      <c r="AR4" s="126">
        <v>17903546.399999999</v>
      </c>
      <c r="AS4" s="127">
        <v>9588</v>
      </c>
      <c r="AT4" s="126">
        <v>428502.5</v>
      </c>
      <c r="AU4" s="127">
        <v>2092</v>
      </c>
      <c r="AV4" s="126">
        <v>820588.99999999988</v>
      </c>
      <c r="AW4" s="127">
        <v>772</v>
      </c>
      <c r="AX4" s="126">
        <v>10767906.300000001</v>
      </c>
      <c r="AY4" s="127">
        <v>3589</v>
      </c>
      <c r="AZ4" s="126">
        <v>15106735.800000001</v>
      </c>
      <c r="BA4" s="127">
        <v>7922</v>
      </c>
      <c r="BB4" s="126">
        <v>8277557.2999999989</v>
      </c>
      <c r="BC4" s="127">
        <v>10360</v>
      </c>
      <c r="BD4" s="126">
        <v>66780.399999999994</v>
      </c>
      <c r="BE4" s="127">
        <v>132</v>
      </c>
      <c r="BF4" s="126">
        <v>92771701.900000006</v>
      </c>
      <c r="BG4" s="127">
        <v>196336</v>
      </c>
      <c r="BH4" s="126">
        <v>313819076.10000002</v>
      </c>
      <c r="BI4" s="127">
        <v>275461</v>
      </c>
    </row>
    <row r="5" spans="1:61" s="22" customFormat="1" ht="15" customHeight="1" x14ac:dyDescent="0.15">
      <c r="A5" s="176"/>
      <c r="B5" s="170"/>
      <c r="C5" s="23" t="s">
        <v>39</v>
      </c>
      <c r="D5" s="126">
        <v>8337778917.1000013</v>
      </c>
      <c r="E5" s="127">
        <v>5436413</v>
      </c>
      <c r="F5" s="126">
        <v>333980262.59999996</v>
      </c>
      <c r="G5" s="127">
        <v>421522</v>
      </c>
      <c r="H5" s="126">
        <v>321556460.30000001</v>
      </c>
      <c r="I5" s="127">
        <v>473674</v>
      </c>
      <c r="J5" s="126">
        <v>14567580.4</v>
      </c>
      <c r="K5" s="127">
        <v>11666</v>
      </c>
      <c r="L5" s="126">
        <v>14109054.4</v>
      </c>
      <c r="M5" s="127">
        <v>4705</v>
      </c>
      <c r="N5" s="126">
        <v>435681708.79999995</v>
      </c>
      <c r="O5" s="127">
        <v>142715</v>
      </c>
      <c r="P5" s="126">
        <v>31.3</v>
      </c>
      <c r="Q5" s="127">
        <v>7</v>
      </c>
      <c r="R5" s="126">
        <v>1169533.6000000001</v>
      </c>
      <c r="S5" s="127">
        <v>328</v>
      </c>
      <c r="T5" s="128">
        <v>104872886.70000002</v>
      </c>
      <c r="U5" s="129">
        <v>216166</v>
      </c>
      <c r="V5" s="126">
        <v>15332525.400000002</v>
      </c>
      <c r="W5" s="127">
        <v>6475</v>
      </c>
      <c r="X5" s="126">
        <v>31341524.900000002</v>
      </c>
      <c r="Y5" s="127">
        <v>7113</v>
      </c>
      <c r="Z5" s="126">
        <v>1195982.2</v>
      </c>
      <c r="AA5" s="127">
        <v>1177</v>
      </c>
      <c r="AB5" s="126">
        <v>175500.4</v>
      </c>
      <c r="AC5" s="127">
        <v>623</v>
      </c>
      <c r="AD5" s="126">
        <v>4355993.4000000004</v>
      </c>
      <c r="AE5" s="127">
        <v>2371</v>
      </c>
      <c r="AF5" s="126">
        <v>1573517652.3000002</v>
      </c>
      <c r="AG5" s="127">
        <v>2173791</v>
      </c>
      <c r="AH5" s="126">
        <v>101644270.09999999</v>
      </c>
      <c r="AI5" s="127">
        <v>111952</v>
      </c>
      <c r="AJ5" s="126">
        <v>162842608.20000002</v>
      </c>
      <c r="AK5" s="127">
        <v>192817</v>
      </c>
      <c r="AL5" s="126">
        <v>2511321704.6000004</v>
      </c>
      <c r="AM5" s="127">
        <v>404068</v>
      </c>
      <c r="AN5" s="126">
        <v>1371227472.8000002</v>
      </c>
      <c r="AO5" s="127">
        <v>883153</v>
      </c>
      <c r="AP5" s="126">
        <v>758786889.20000005</v>
      </c>
      <c r="AQ5" s="127">
        <v>173529</v>
      </c>
      <c r="AR5" s="126">
        <v>754695.4</v>
      </c>
      <c r="AS5" s="127">
        <v>442</v>
      </c>
      <c r="AT5" s="126">
        <v>17919029.5</v>
      </c>
      <c r="AU5" s="127">
        <v>41384</v>
      </c>
      <c r="AV5" s="126">
        <v>7168967</v>
      </c>
      <c r="AW5" s="127">
        <v>2696</v>
      </c>
      <c r="AX5" s="126">
        <v>11463140.800000001</v>
      </c>
      <c r="AY5" s="127">
        <v>3269</v>
      </c>
      <c r="AZ5" s="126">
        <v>3310965.0999999996</v>
      </c>
      <c r="BA5" s="127">
        <v>507</v>
      </c>
      <c r="BB5" s="126">
        <v>742495.2</v>
      </c>
      <c r="BC5" s="127">
        <v>1043</v>
      </c>
      <c r="BD5" s="126">
        <v>11473914.899999999</v>
      </c>
      <c r="BE5" s="127">
        <v>1060</v>
      </c>
      <c r="BF5" s="126">
        <v>9399253.8000000007</v>
      </c>
      <c r="BG5" s="127">
        <v>14774</v>
      </c>
      <c r="BH5" s="126">
        <v>517866813.79999995</v>
      </c>
      <c r="BI5" s="127">
        <v>143386</v>
      </c>
    </row>
    <row r="6" spans="1:61" s="22" customFormat="1" ht="15" customHeight="1" x14ac:dyDescent="0.15">
      <c r="A6" s="176"/>
      <c r="B6" s="170"/>
      <c r="C6" s="23" t="s">
        <v>40</v>
      </c>
      <c r="D6" s="126">
        <v>1054471104.8999999</v>
      </c>
      <c r="E6" s="127">
        <v>1109020</v>
      </c>
      <c r="F6" s="126">
        <v>72303764</v>
      </c>
      <c r="G6" s="127">
        <v>123063</v>
      </c>
      <c r="H6" s="126">
        <v>105138803.5</v>
      </c>
      <c r="I6" s="127">
        <v>213547</v>
      </c>
      <c r="J6" s="126">
        <v>5499830.2000000011</v>
      </c>
      <c r="K6" s="127">
        <v>9134</v>
      </c>
      <c r="L6" s="126">
        <v>9503846.9000000004</v>
      </c>
      <c r="M6" s="127">
        <v>2046</v>
      </c>
      <c r="N6" s="126">
        <v>69613057.200000003</v>
      </c>
      <c r="O6" s="127">
        <v>41408</v>
      </c>
      <c r="P6" s="126">
        <v>232.3</v>
      </c>
      <c r="Q6" s="127">
        <v>13</v>
      </c>
      <c r="R6" s="126">
        <v>514906</v>
      </c>
      <c r="S6" s="127">
        <v>118</v>
      </c>
      <c r="T6" s="128">
        <v>42843273.900000006</v>
      </c>
      <c r="U6" s="129">
        <v>69570</v>
      </c>
      <c r="V6" s="126">
        <v>7205988.8000000007</v>
      </c>
      <c r="W6" s="127">
        <v>3553</v>
      </c>
      <c r="X6" s="126">
        <v>177895782.39999998</v>
      </c>
      <c r="Y6" s="127">
        <v>23001</v>
      </c>
      <c r="Z6" s="126">
        <v>3126166.8</v>
      </c>
      <c r="AA6" s="127">
        <v>1452</v>
      </c>
      <c r="AB6" s="126">
        <v>84377.600000000006</v>
      </c>
      <c r="AC6" s="127">
        <v>296</v>
      </c>
      <c r="AD6" s="126">
        <v>466749.99999999994</v>
      </c>
      <c r="AE6" s="127">
        <v>1235</v>
      </c>
      <c r="AF6" s="126">
        <v>316929382.60000008</v>
      </c>
      <c r="AG6" s="127">
        <v>451093</v>
      </c>
      <c r="AH6" s="126">
        <v>1053219.3999999999</v>
      </c>
      <c r="AI6" s="127">
        <v>1509</v>
      </c>
      <c r="AJ6" s="126">
        <v>13867774.099999998</v>
      </c>
      <c r="AK6" s="127">
        <v>25326</v>
      </c>
      <c r="AL6" s="126">
        <v>79906904.999999985</v>
      </c>
      <c r="AM6" s="127">
        <v>85392</v>
      </c>
      <c r="AN6" s="126">
        <v>7674887.8999999994</v>
      </c>
      <c r="AO6" s="127">
        <v>15783</v>
      </c>
      <c r="AP6" s="126">
        <v>15026361.199999999</v>
      </c>
      <c r="AQ6" s="127">
        <v>5888</v>
      </c>
      <c r="AR6" s="126">
        <v>324615.09999999998</v>
      </c>
      <c r="AS6" s="127">
        <v>132</v>
      </c>
      <c r="AT6" s="126">
        <v>11236859.299999999</v>
      </c>
      <c r="AU6" s="127">
        <v>3938</v>
      </c>
      <c r="AV6" s="126">
        <v>71097660.800000012</v>
      </c>
      <c r="AW6" s="127">
        <v>11533</v>
      </c>
      <c r="AX6" s="126">
        <v>9785893.3999999966</v>
      </c>
      <c r="AY6" s="127">
        <v>823</v>
      </c>
      <c r="AZ6" s="126">
        <v>2283775.7000000002</v>
      </c>
      <c r="BA6" s="127">
        <v>356</v>
      </c>
      <c r="BB6" s="126">
        <v>85938.2</v>
      </c>
      <c r="BC6" s="127">
        <v>284</v>
      </c>
      <c r="BD6" s="126">
        <v>1293136.8</v>
      </c>
      <c r="BE6" s="127">
        <v>709</v>
      </c>
      <c r="BF6" s="126">
        <v>3067509.1</v>
      </c>
      <c r="BG6" s="127">
        <v>2625</v>
      </c>
      <c r="BH6" s="126">
        <v>26640406.700000003</v>
      </c>
      <c r="BI6" s="127">
        <v>15193</v>
      </c>
    </row>
    <row r="7" spans="1:61" s="22" customFormat="1" ht="15" customHeight="1" x14ac:dyDescent="0.15">
      <c r="A7" s="176"/>
      <c r="B7" s="170"/>
      <c r="C7" s="23" t="s">
        <v>41</v>
      </c>
      <c r="D7" s="124">
        <v>2000700567.4999998</v>
      </c>
      <c r="E7" s="125">
        <v>3747896</v>
      </c>
      <c r="F7" s="126">
        <v>178622683</v>
      </c>
      <c r="G7" s="127">
        <v>452168</v>
      </c>
      <c r="H7" s="126">
        <v>212861433.69999999</v>
      </c>
      <c r="I7" s="127">
        <v>603723</v>
      </c>
      <c r="J7" s="126">
        <v>10194518.1</v>
      </c>
      <c r="K7" s="127">
        <v>16491</v>
      </c>
      <c r="L7" s="126">
        <v>3284880.4000000004</v>
      </c>
      <c r="M7" s="127">
        <v>4982</v>
      </c>
      <c r="N7" s="126">
        <v>157828100.5</v>
      </c>
      <c r="O7" s="127">
        <v>113469</v>
      </c>
      <c r="P7" s="126">
        <v>217.7</v>
      </c>
      <c r="Q7" s="127">
        <v>35</v>
      </c>
      <c r="R7" s="126">
        <v>3478704</v>
      </c>
      <c r="S7" s="127">
        <v>698</v>
      </c>
      <c r="T7" s="128">
        <v>103589881.7</v>
      </c>
      <c r="U7" s="129">
        <v>350848</v>
      </c>
      <c r="V7" s="126">
        <v>16403840.000000002</v>
      </c>
      <c r="W7" s="127">
        <v>10146</v>
      </c>
      <c r="X7" s="126">
        <v>7438266.5</v>
      </c>
      <c r="Y7" s="127">
        <v>5871</v>
      </c>
      <c r="Z7" s="126">
        <v>12156392</v>
      </c>
      <c r="AA7" s="127">
        <v>9978</v>
      </c>
      <c r="AB7" s="126">
        <v>125514.50000000001</v>
      </c>
      <c r="AC7" s="127">
        <v>547</v>
      </c>
      <c r="AD7" s="126">
        <v>3335829.6999999993</v>
      </c>
      <c r="AE7" s="127">
        <v>4627</v>
      </c>
      <c r="AF7" s="126">
        <v>755844010.80000007</v>
      </c>
      <c r="AG7" s="127">
        <v>1792557</v>
      </c>
      <c r="AH7" s="126">
        <v>4279450.5</v>
      </c>
      <c r="AI7" s="127">
        <v>5669</v>
      </c>
      <c r="AJ7" s="126">
        <v>12527367.300000001</v>
      </c>
      <c r="AK7" s="127">
        <v>31106</v>
      </c>
      <c r="AL7" s="126">
        <v>63230072.100000001</v>
      </c>
      <c r="AM7" s="127">
        <v>108055</v>
      </c>
      <c r="AN7" s="126">
        <v>21315369.199999999</v>
      </c>
      <c r="AO7" s="127">
        <v>62797</v>
      </c>
      <c r="AP7" s="126">
        <v>66657585.499999993</v>
      </c>
      <c r="AQ7" s="127">
        <v>40727</v>
      </c>
      <c r="AR7" s="126">
        <v>197164.90000000002</v>
      </c>
      <c r="AS7" s="127">
        <v>241</v>
      </c>
      <c r="AT7" s="126">
        <v>14361908.9</v>
      </c>
      <c r="AU7" s="127">
        <v>9831</v>
      </c>
      <c r="AV7" s="126">
        <v>202976981.59999999</v>
      </c>
      <c r="AW7" s="127">
        <v>46298</v>
      </c>
      <c r="AX7" s="126">
        <v>38406344.5</v>
      </c>
      <c r="AY7" s="127">
        <v>5756</v>
      </c>
      <c r="AZ7" s="126">
        <v>11920354.199999999</v>
      </c>
      <c r="BA7" s="127">
        <v>2992</v>
      </c>
      <c r="BB7" s="126">
        <v>619254.1</v>
      </c>
      <c r="BC7" s="127">
        <v>2082</v>
      </c>
      <c r="BD7" s="126">
        <v>6376889.5999999996</v>
      </c>
      <c r="BE7" s="127">
        <v>3137</v>
      </c>
      <c r="BF7" s="126">
        <v>13849429.1</v>
      </c>
      <c r="BG7" s="127">
        <v>10275</v>
      </c>
      <c r="BH7" s="126">
        <v>78818123.400000006</v>
      </c>
      <c r="BI7" s="127">
        <v>52790</v>
      </c>
    </row>
    <row r="8" spans="1:61" s="22" customFormat="1" ht="15" customHeight="1" x14ac:dyDescent="0.15">
      <c r="A8" s="176"/>
      <c r="B8" s="170"/>
      <c r="C8" s="23" t="s">
        <v>42</v>
      </c>
      <c r="D8" s="126">
        <v>4020533868.4000001</v>
      </c>
      <c r="E8" s="127">
        <v>2039833</v>
      </c>
      <c r="F8" s="126">
        <v>256748701.90000001</v>
      </c>
      <c r="G8" s="127">
        <v>226165</v>
      </c>
      <c r="H8" s="126">
        <v>575202069.10000002</v>
      </c>
      <c r="I8" s="127">
        <v>325430</v>
      </c>
      <c r="J8" s="126">
        <v>25729924.200000003</v>
      </c>
      <c r="K8" s="127">
        <v>10505</v>
      </c>
      <c r="L8" s="126">
        <v>62782250.299999997</v>
      </c>
      <c r="M8" s="127">
        <v>12576</v>
      </c>
      <c r="N8" s="126">
        <v>409723604.19999999</v>
      </c>
      <c r="O8" s="127">
        <v>128251</v>
      </c>
      <c r="P8" s="126">
        <v>2137.2000000000003</v>
      </c>
      <c r="Q8" s="127">
        <v>103</v>
      </c>
      <c r="R8" s="126">
        <v>22723815.800000001</v>
      </c>
      <c r="S8" s="127">
        <v>3230</v>
      </c>
      <c r="T8" s="128">
        <v>450828664.49999994</v>
      </c>
      <c r="U8" s="129">
        <v>430400</v>
      </c>
      <c r="V8" s="126">
        <v>821437371.00000024</v>
      </c>
      <c r="W8" s="127">
        <v>144284</v>
      </c>
      <c r="X8" s="126">
        <v>88724707.899999991</v>
      </c>
      <c r="Y8" s="127">
        <v>9237</v>
      </c>
      <c r="Z8" s="126">
        <v>12902192.699999999</v>
      </c>
      <c r="AA8" s="127">
        <v>7969</v>
      </c>
      <c r="AB8" s="126">
        <v>8954978.4000000004</v>
      </c>
      <c r="AC8" s="127">
        <v>6828</v>
      </c>
      <c r="AD8" s="126">
        <v>56380027.599999987</v>
      </c>
      <c r="AE8" s="127">
        <v>20564</v>
      </c>
      <c r="AF8" s="126">
        <v>83929650.900000006</v>
      </c>
      <c r="AG8" s="127">
        <v>200883</v>
      </c>
      <c r="AH8" s="126">
        <v>15087717.799999999</v>
      </c>
      <c r="AI8" s="127">
        <v>6815</v>
      </c>
      <c r="AJ8" s="126">
        <v>11632827.199999999</v>
      </c>
      <c r="AK8" s="127">
        <v>12274</v>
      </c>
      <c r="AL8" s="126">
        <v>30150542.300000001</v>
      </c>
      <c r="AM8" s="127">
        <v>16468</v>
      </c>
      <c r="AN8" s="126">
        <v>121847075</v>
      </c>
      <c r="AO8" s="127">
        <v>273114</v>
      </c>
      <c r="AP8" s="126">
        <v>337310966.0999999</v>
      </c>
      <c r="AQ8" s="127">
        <v>80393</v>
      </c>
      <c r="AR8" s="126">
        <v>4026564.0999999996</v>
      </c>
      <c r="AS8" s="127">
        <v>1572</v>
      </c>
      <c r="AT8" s="126">
        <v>733226.8</v>
      </c>
      <c r="AU8" s="127">
        <v>933</v>
      </c>
      <c r="AV8" s="126">
        <v>13722810.800000003</v>
      </c>
      <c r="AW8" s="127">
        <v>2934</v>
      </c>
      <c r="AX8" s="126">
        <v>264744960.40000001</v>
      </c>
      <c r="AY8" s="127">
        <v>20210</v>
      </c>
      <c r="AZ8" s="126">
        <v>15000843.200000001</v>
      </c>
      <c r="BA8" s="127">
        <v>2688</v>
      </c>
      <c r="BB8" s="126">
        <v>21338953.5</v>
      </c>
      <c r="BC8" s="127">
        <v>16102</v>
      </c>
      <c r="BD8" s="126">
        <v>1675814.5</v>
      </c>
      <c r="BE8" s="127">
        <v>195</v>
      </c>
      <c r="BF8" s="126">
        <v>9705972.8000000007</v>
      </c>
      <c r="BG8" s="127">
        <v>5566</v>
      </c>
      <c r="BH8" s="126">
        <v>297485498.19999993</v>
      </c>
      <c r="BI8" s="127">
        <v>74144</v>
      </c>
    </row>
    <row r="9" spans="1:61" s="22" customFormat="1" ht="15" customHeight="1" x14ac:dyDescent="0.15">
      <c r="A9" s="176"/>
      <c r="B9" s="170"/>
      <c r="C9" s="23" t="s">
        <v>43</v>
      </c>
      <c r="D9" s="126">
        <v>772227531.80000007</v>
      </c>
      <c r="E9" s="127">
        <v>451572</v>
      </c>
      <c r="F9" s="126">
        <v>191997241.59999996</v>
      </c>
      <c r="G9" s="127">
        <v>132492</v>
      </c>
      <c r="H9" s="126">
        <v>207498007.90000001</v>
      </c>
      <c r="I9" s="127">
        <v>140998</v>
      </c>
      <c r="J9" s="126">
        <v>3421273.4</v>
      </c>
      <c r="K9" s="127">
        <v>1061</v>
      </c>
      <c r="L9" s="126">
        <v>2760186.7</v>
      </c>
      <c r="M9" s="127">
        <v>921</v>
      </c>
      <c r="N9" s="126">
        <v>292934517.60000002</v>
      </c>
      <c r="O9" s="127">
        <v>57820</v>
      </c>
      <c r="P9" s="126">
        <v>0</v>
      </c>
      <c r="Q9" s="127">
        <v>0</v>
      </c>
      <c r="R9" s="126">
        <v>663708</v>
      </c>
      <c r="S9" s="127">
        <v>66</v>
      </c>
      <c r="T9" s="126">
        <v>38150912.399999999</v>
      </c>
      <c r="U9" s="127">
        <v>68125</v>
      </c>
      <c r="V9" s="126">
        <v>1709045.9</v>
      </c>
      <c r="W9" s="127">
        <v>1135</v>
      </c>
      <c r="X9" s="126">
        <v>35343.1</v>
      </c>
      <c r="Y9" s="127">
        <v>57</v>
      </c>
      <c r="Z9" s="126">
        <v>299593.40000000002</v>
      </c>
      <c r="AA9" s="127">
        <v>345</v>
      </c>
      <c r="AB9" s="126">
        <v>40795.4</v>
      </c>
      <c r="AC9" s="127">
        <v>38</v>
      </c>
      <c r="AD9" s="126">
        <v>711114</v>
      </c>
      <c r="AE9" s="127">
        <v>802</v>
      </c>
      <c r="AF9" s="126">
        <v>2988775.3</v>
      </c>
      <c r="AG9" s="127">
        <v>20843</v>
      </c>
      <c r="AH9" s="126">
        <v>15180</v>
      </c>
      <c r="AI9" s="127">
        <v>44</v>
      </c>
      <c r="AJ9" s="126">
        <v>76718.5</v>
      </c>
      <c r="AK9" s="127">
        <v>250</v>
      </c>
      <c r="AL9" s="126">
        <v>1098872.5</v>
      </c>
      <c r="AM9" s="127">
        <v>1916</v>
      </c>
      <c r="AN9" s="126">
        <v>340901</v>
      </c>
      <c r="AO9" s="127">
        <v>1409</v>
      </c>
      <c r="AP9" s="126">
        <v>1667289.2999999998</v>
      </c>
      <c r="AQ9" s="127">
        <v>1289</v>
      </c>
      <c r="AR9" s="126">
        <v>59710</v>
      </c>
      <c r="AS9" s="127">
        <v>29</v>
      </c>
      <c r="AT9" s="126">
        <v>3971</v>
      </c>
      <c r="AU9" s="127">
        <v>17</v>
      </c>
      <c r="AV9" s="126">
        <v>33872.6</v>
      </c>
      <c r="AW9" s="127">
        <v>28</v>
      </c>
      <c r="AX9" s="126">
        <v>1083396.6000000001</v>
      </c>
      <c r="AY9" s="127">
        <v>158</v>
      </c>
      <c r="AZ9" s="126">
        <v>156051</v>
      </c>
      <c r="BA9" s="127">
        <v>56</v>
      </c>
      <c r="BB9" s="126">
        <v>2538662.9</v>
      </c>
      <c r="BC9" s="127">
        <v>3794</v>
      </c>
      <c r="BD9" s="126">
        <v>218194.6</v>
      </c>
      <c r="BE9" s="127">
        <v>121</v>
      </c>
      <c r="BF9" s="126">
        <v>15133004.1</v>
      </c>
      <c r="BG9" s="127">
        <v>14293</v>
      </c>
      <c r="BH9" s="126">
        <v>6591193</v>
      </c>
      <c r="BI9" s="127">
        <v>3465</v>
      </c>
    </row>
    <row r="10" spans="1:61" s="22" customFormat="1" ht="15" customHeight="1" x14ac:dyDescent="0.15">
      <c r="A10" s="176"/>
      <c r="B10" s="170"/>
      <c r="C10" s="23" t="s">
        <v>44</v>
      </c>
      <c r="D10" s="126">
        <v>96959817.700000003</v>
      </c>
      <c r="E10" s="127">
        <v>102264</v>
      </c>
      <c r="F10" s="126">
        <v>12473648.900000002</v>
      </c>
      <c r="G10" s="127">
        <v>11775</v>
      </c>
      <c r="H10" s="126">
        <v>13854227.5</v>
      </c>
      <c r="I10" s="127">
        <v>10928</v>
      </c>
      <c r="J10" s="126">
        <v>239519.8</v>
      </c>
      <c r="K10" s="127">
        <v>183</v>
      </c>
      <c r="L10" s="126">
        <v>225493</v>
      </c>
      <c r="M10" s="127">
        <v>146</v>
      </c>
      <c r="N10" s="126">
        <v>21582230.600000001</v>
      </c>
      <c r="O10" s="127">
        <v>9402</v>
      </c>
      <c r="P10" s="126">
        <v>0</v>
      </c>
      <c r="Q10" s="127">
        <v>0</v>
      </c>
      <c r="R10" s="126">
        <v>309639</v>
      </c>
      <c r="S10" s="127">
        <v>21</v>
      </c>
      <c r="T10" s="126">
        <v>16526065.1</v>
      </c>
      <c r="U10" s="127">
        <v>36321</v>
      </c>
      <c r="V10" s="126">
        <v>326506.59999999998</v>
      </c>
      <c r="W10" s="127">
        <v>259</v>
      </c>
      <c r="X10" s="126">
        <v>308139.90000000002</v>
      </c>
      <c r="Y10" s="127">
        <v>152</v>
      </c>
      <c r="Z10" s="126">
        <v>890769.6</v>
      </c>
      <c r="AA10" s="127">
        <v>1135</v>
      </c>
      <c r="AB10" s="126">
        <v>13664.9</v>
      </c>
      <c r="AC10" s="127">
        <v>27</v>
      </c>
      <c r="AD10" s="126">
        <v>252825.7</v>
      </c>
      <c r="AE10" s="127">
        <v>328</v>
      </c>
      <c r="AF10" s="126">
        <v>1341023.2</v>
      </c>
      <c r="AG10" s="127">
        <v>8615</v>
      </c>
      <c r="AH10" s="126">
        <v>4914.3999999999996</v>
      </c>
      <c r="AI10" s="127">
        <v>33</v>
      </c>
      <c r="AJ10" s="126">
        <v>30386</v>
      </c>
      <c r="AK10" s="127">
        <v>54</v>
      </c>
      <c r="AL10" s="126">
        <v>435132</v>
      </c>
      <c r="AM10" s="127">
        <v>822</v>
      </c>
      <c r="AN10" s="126">
        <v>115575.9</v>
      </c>
      <c r="AO10" s="127">
        <v>514</v>
      </c>
      <c r="AP10" s="126">
        <v>775825.2</v>
      </c>
      <c r="AQ10" s="127">
        <v>402</v>
      </c>
      <c r="AR10" s="126">
        <v>5955</v>
      </c>
      <c r="AS10" s="127">
        <v>4</v>
      </c>
      <c r="AT10" s="126">
        <v>6372.4</v>
      </c>
      <c r="AU10" s="127">
        <v>23</v>
      </c>
      <c r="AV10" s="126">
        <v>40808.899999999994</v>
      </c>
      <c r="AW10" s="127">
        <v>42</v>
      </c>
      <c r="AX10" s="126">
        <v>351043.39999999997</v>
      </c>
      <c r="AY10" s="127">
        <v>168</v>
      </c>
      <c r="AZ10" s="126">
        <v>245715.3</v>
      </c>
      <c r="BA10" s="127">
        <v>95</v>
      </c>
      <c r="BB10" s="126">
        <v>24395368.300000004</v>
      </c>
      <c r="BC10" s="127">
        <v>18667</v>
      </c>
      <c r="BD10" s="126">
        <v>184685</v>
      </c>
      <c r="BE10" s="127">
        <v>104</v>
      </c>
      <c r="BF10" s="126">
        <v>452220.9</v>
      </c>
      <c r="BG10" s="127">
        <v>450</v>
      </c>
      <c r="BH10" s="126">
        <v>1572061.2</v>
      </c>
      <c r="BI10" s="127">
        <v>1594</v>
      </c>
    </row>
    <row r="11" spans="1:61" s="22" customFormat="1" ht="15" customHeight="1" x14ac:dyDescent="0.15">
      <c r="A11" s="176"/>
      <c r="B11" s="170"/>
      <c r="C11" s="23" t="s">
        <v>45</v>
      </c>
      <c r="D11" s="126">
        <v>92179621.400000006</v>
      </c>
      <c r="E11" s="127">
        <v>140243</v>
      </c>
      <c r="F11" s="126">
        <v>7448259.2999999998</v>
      </c>
      <c r="G11" s="127">
        <v>11565</v>
      </c>
      <c r="H11" s="126">
        <v>10719984.800000001</v>
      </c>
      <c r="I11" s="127">
        <v>11863</v>
      </c>
      <c r="J11" s="126">
        <v>279676.5</v>
      </c>
      <c r="K11" s="127">
        <v>236</v>
      </c>
      <c r="L11" s="126">
        <v>2459461.9</v>
      </c>
      <c r="M11" s="127">
        <v>333</v>
      </c>
      <c r="N11" s="126">
        <v>26423470.399999999</v>
      </c>
      <c r="O11" s="127">
        <v>11556</v>
      </c>
      <c r="P11" s="126">
        <v>0</v>
      </c>
      <c r="Q11" s="127">
        <v>0</v>
      </c>
      <c r="R11" s="126">
        <v>271915.5</v>
      </c>
      <c r="S11" s="127">
        <v>22</v>
      </c>
      <c r="T11" s="126">
        <v>24999913.599999994</v>
      </c>
      <c r="U11" s="127">
        <v>68946</v>
      </c>
      <c r="V11" s="126">
        <v>345090.39999999997</v>
      </c>
      <c r="W11" s="127">
        <v>308</v>
      </c>
      <c r="X11" s="126">
        <v>509940.5</v>
      </c>
      <c r="Y11" s="127">
        <v>288</v>
      </c>
      <c r="Z11" s="126">
        <v>477048.40000000008</v>
      </c>
      <c r="AA11" s="127">
        <v>1026</v>
      </c>
      <c r="AB11" s="126">
        <v>20928.099999999999</v>
      </c>
      <c r="AC11" s="127">
        <v>34</v>
      </c>
      <c r="AD11" s="126">
        <v>2748871</v>
      </c>
      <c r="AE11" s="127">
        <v>4333</v>
      </c>
      <c r="AF11" s="126">
        <v>2187438.9</v>
      </c>
      <c r="AG11" s="127">
        <v>13242</v>
      </c>
      <c r="AH11" s="126">
        <v>18393</v>
      </c>
      <c r="AI11" s="127">
        <v>44</v>
      </c>
      <c r="AJ11" s="126">
        <v>83258.2</v>
      </c>
      <c r="AK11" s="127">
        <v>208</v>
      </c>
      <c r="AL11" s="126">
        <v>433725.2</v>
      </c>
      <c r="AM11" s="127">
        <v>983</v>
      </c>
      <c r="AN11" s="126">
        <v>137050.5</v>
      </c>
      <c r="AO11" s="127">
        <v>720</v>
      </c>
      <c r="AP11" s="126">
        <v>4153641</v>
      </c>
      <c r="AQ11" s="127">
        <v>2171</v>
      </c>
      <c r="AR11" s="126">
        <v>33413</v>
      </c>
      <c r="AS11" s="127">
        <v>35</v>
      </c>
      <c r="AT11" s="126">
        <v>28961.5</v>
      </c>
      <c r="AU11" s="127">
        <v>156</v>
      </c>
      <c r="AV11" s="126">
        <v>257435.10000000003</v>
      </c>
      <c r="AW11" s="127">
        <v>167</v>
      </c>
      <c r="AX11" s="126">
        <v>944402.9</v>
      </c>
      <c r="AY11" s="127">
        <v>435</v>
      </c>
      <c r="AZ11" s="126">
        <v>137635.4</v>
      </c>
      <c r="BA11" s="127">
        <v>60</v>
      </c>
      <c r="BB11" s="126">
        <v>425464.60000000003</v>
      </c>
      <c r="BC11" s="127">
        <v>557</v>
      </c>
      <c r="BD11" s="126">
        <v>41027.9</v>
      </c>
      <c r="BE11" s="127">
        <v>33</v>
      </c>
      <c r="BF11" s="126">
        <v>1619389.2</v>
      </c>
      <c r="BG11" s="127">
        <v>847</v>
      </c>
      <c r="BH11" s="126">
        <v>4973824.5999999996</v>
      </c>
      <c r="BI11" s="127">
        <v>10075</v>
      </c>
    </row>
    <row r="12" spans="1:61" s="22" customFormat="1" ht="15" customHeight="1" x14ac:dyDescent="0.15">
      <c r="A12" s="176"/>
      <c r="B12" s="170"/>
      <c r="C12" s="23" t="s">
        <v>370</v>
      </c>
      <c r="D12" s="126">
        <v>119648337.5</v>
      </c>
      <c r="E12" s="127">
        <v>105843</v>
      </c>
      <c r="F12" s="126">
        <v>55038793.200000003</v>
      </c>
      <c r="G12" s="127">
        <v>28810</v>
      </c>
      <c r="H12" s="126">
        <v>22417465.600000001</v>
      </c>
      <c r="I12" s="127">
        <v>15868</v>
      </c>
      <c r="J12" s="126">
        <v>729037.9</v>
      </c>
      <c r="K12" s="127">
        <v>319</v>
      </c>
      <c r="L12" s="126">
        <v>1331094</v>
      </c>
      <c r="M12" s="127">
        <v>220</v>
      </c>
      <c r="N12" s="126">
        <v>18973624.799999997</v>
      </c>
      <c r="O12" s="127">
        <v>9240</v>
      </c>
      <c r="P12" s="126">
        <v>0</v>
      </c>
      <c r="Q12" s="127">
        <v>0</v>
      </c>
      <c r="R12" s="126">
        <v>163374</v>
      </c>
      <c r="S12" s="127">
        <v>24</v>
      </c>
      <c r="T12" s="128">
        <v>9283048.9000000022</v>
      </c>
      <c r="U12" s="129">
        <v>20899</v>
      </c>
      <c r="V12" s="126">
        <v>601718.4</v>
      </c>
      <c r="W12" s="127">
        <v>288</v>
      </c>
      <c r="X12" s="126">
        <v>27788.800000000003</v>
      </c>
      <c r="Y12" s="127">
        <v>32</v>
      </c>
      <c r="Z12" s="126">
        <v>51496.799999999996</v>
      </c>
      <c r="AA12" s="127">
        <v>67</v>
      </c>
      <c r="AB12" s="126">
        <v>12700.3</v>
      </c>
      <c r="AC12" s="127">
        <v>28</v>
      </c>
      <c r="AD12" s="126">
        <v>133894.6</v>
      </c>
      <c r="AE12" s="127">
        <v>119</v>
      </c>
      <c r="AF12" s="126">
        <v>2421064.6</v>
      </c>
      <c r="AG12" s="127">
        <v>20891</v>
      </c>
      <c r="AH12" s="126">
        <v>50083.5</v>
      </c>
      <c r="AI12" s="127">
        <v>97</v>
      </c>
      <c r="AJ12" s="126">
        <v>214000</v>
      </c>
      <c r="AK12" s="127">
        <v>650</v>
      </c>
      <c r="AL12" s="126">
        <v>2419896.5</v>
      </c>
      <c r="AM12" s="127">
        <v>2776</v>
      </c>
      <c r="AN12" s="126">
        <v>786659.5</v>
      </c>
      <c r="AO12" s="127">
        <v>1681</v>
      </c>
      <c r="AP12" s="126">
        <v>1319592.8999999999</v>
      </c>
      <c r="AQ12" s="127">
        <v>1366</v>
      </c>
      <c r="AR12" s="126">
        <v>5953</v>
      </c>
      <c r="AS12" s="127">
        <v>3</v>
      </c>
      <c r="AT12" s="126">
        <v>11335</v>
      </c>
      <c r="AU12" s="127">
        <v>45</v>
      </c>
      <c r="AV12" s="126">
        <v>32048.800000000003</v>
      </c>
      <c r="AW12" s="127">
        <v>18</v>
      </c>
      <c r="AX12" s="126">
        <v>38582</v>
      </c>
      <c r="AY12" s="127">
        <v>19</v>
      </c>
      <c r="AZ12" s="126">
        <v>141146</v>
      </c>
      <c r="BA12" s="127">
        <v>53</v>
      </c>
      <c r="BB12" s="126">
        <v>39410</v>
      </c>
      <c r="BC12" s="127">
        <v>52</v>
      </c>
      <c r="BD12" s="126">
        <v>8978</v>
      </c>
      <c r="BE12" s="127">
        <v>2</v>
      </c>
      <c r="BF12" s="126">
        <v>800417.2</v>
      </c>
      <c r="BG12" s="127">
        <v>930</v>
      </c>
      <c r="BH12" s="126">
        <v>2595133.2000000002</v>
      </c>
      <c r="BI12" s="127">
        <v>1346</v>
      </c>
    </row>
    <row r="13" spans="1:61" s="7" customFormat="1" ht="15" customHeight="1" x14ac:dyDescent="0.15">
      <c r="A13" s="176"/>
      <c r="B13" s="170"/>
      <c r="C13" s="23" t="s">
        <v>46</v>
      </c>
      <c r="D13" s="126">
        <v>38908592548.699997</v>
      </c>
      <c r="E13" s="127">
        <v>35707252</v>
      </c>
      <c r="F13" s="126">
        <v>7479675531.5999985</v>
      </c>
      <c r="G13" s="127">
        <v>7172096</v>
      </c>
      <c r="H13" s="126">
        <v>10983834974.599998</v>
      </c>
      <c r="I13" s="127">
        <v>7901288</v>
      </c>
      <c r="J13" s="126">
        <v>602298647.79999995</v>
      </c>
      <c r="K13" s="127">
        <v>288348</v>
      </c>
      <c r="L13" s="126">
        <v>315615424</v>
      </c>
      <c r="M13" s="127">
        <v>151641</v>
      </c>
      <c r="N13" s="126">
        <v>3491488141.2000008</v>
      </c>
      <c r="O13" s="127">
        <v>1815577</v>
      </c>
      <c r="P13" s="126">
        <v>6162.3</v>
      </c>
      <c r="Q13" s="127">
        <v>304</v>
      </c>
      <c r="R13" s="126">
        <v>81852760.800000012</v>
      </c>
      <c r="S13" s="127">
        <v>13891</v>
      </c>
      <c r="T13" s="126">
        <v>3340865907.8999996</v>
      </c>
      <c r="U13" s="127">
        <v>7579586</v>
      </c>
      <c r="V13" s="126">
        <v>1086457554.3999999</v>
      </c>
      <c r="W13" s="127">
        <v>317475</v>
      </c>
      <c r="X13" s="126">
        <v>311297416.60000002</v>
      </c>
      <c r="Y13" s="127">
        <v>50664</v>
      </c>
      <c r="Z13" s="126">
        <v>44838410.399999999</v>
      </c>
      <c r="AA13" s="127">
        <v>41105</v>
      </c>
      <c r="AB13" s="126">
        <v>20775267.300000001</v>
      </c>
      <c r="AC13" s="127">
        <v>22741</v>
      </c>
      <c r="AD13" s="126">
        <v>148213741.30000001</v>
      </c>
      <c r="AE13" s="127">
        <v>144722</v>
      </c>
      <c r="AF13" s="126">
        <v>2898393133.3999996</v>
      </c>
      <c r="AG13" s="127">
        <v>6273953</v>
      </c>
      <c r="AH13" s="126">
        <v>123960562.10000001</v>
      </c>
      <c r="AI13" s="127">
        <v>131510</v>
      </c>
      <c r="AJ13" s="126">
        <v>208676888.80000004</v>
      </c>
      <c r="AK13" s="127">
        <v>289207</v>
      </c>
      <c r="AL13" s="126">
        <v>2759893351.3000002</v>
      </c>
      <c r="AM13" s="127">
        <v>768021</v>
      </c>
      <c r="AN13" s="126">
        <v>1538080454.9000001</v>
      </c>
      <c r="AO13" s="127">
        <v>1314607</v>
      </c>
      <c r="AP13" s="126">
        <v>1245322813.5</v>
      </c>
      <c r="AQ13" s="127">
        <v>364423</v>
      </c>
      <c r="AR13" s="126">
        <v>23311616.899999999</v>
      </c>
      <c r="AS13" s="127">
        <v>12046</v>
      </c>
      <c r="AT13" s="126">
        <v>44730166.899999999</v>
      </c>
      <c r="AU13" s="127">
        <v>58419</v>
      </c>
      <c r="AV13" s="126">
        <v>296151174.59999996</v>
      </c>
      <c r="AW13" s="127">
        <v>64488</v>
      </c>
      <c r="AX13" s="126">
        <v>337585670.30000001</v>
      </c>
      <c r="AY13" s="127">
        <v>34427</v>
      </c>
      <c r="AZ13" s="126">
        <v>48303221.699999996</v>
      </c>
      <c r="BA13" s="127">
        <v>14729</v>
      </c>
      <c r="BB13" s="126">
        <v>58463104.099999994</v>
      </c>
      <c r="BC13" s="127">
        <v>52941</v>
      </c>
      <c r="BD13" s="126">
        <v>21339421.700000003</v>
      </c>
      <c r="BE13" s="127">
        <v>5493</v>
      </c>
      <c r="BF13" s="126">
        <v>146798898.09999999</v>
      </c>
      <c r="BG13" s="127">
        <v>246096</v>
      </c>
      <c r="BH13" s="126">
        <v>1250362130.1999998</v>
      </c>
      <c r="BI13" s="127">
        <v>577454</v>
      </c>
    </row>
    <row r="14" spans="1:61" s="22" customFormat="1" ht="15" customHeight="1" x14ac:dyDescent="0.15">
      <c r="A14" s="176"/>
      <c r="B14" s="170" t="s">
        <v>371</v>
      </c>
      <c r="C14" s="23" t="s">
        <v>38</v>
      </c>
      <c r="D14" s="124">
        <v>27770044299.200001</v>
      </c>
      <c r="E14" s="125">
        <v>2337162</v>
      </c>
      <c r="F14" s="126">
        <v>15177865</v>
      </c>
      <c r="G14" s="127">
        <v>10408</v>
      </c>
      <c r="H14" s="126">
        <v>1703300</v>
      </c>
      <c r="I14" s="127">
        <v>1786</v>
      </c>
      <c r="J14" s="126">
        <v>3095438</v>
      </c>
      <c r="K14" s="127">
        <v>489</v>
      </c>
      <c r="L14" s="126">
        <v>101608925</v>
      </c>
      <c r="M14" s="127">
        <v>8881</v>
      </c>
      <c r="N14" s="126">
        <v>27606485457.5</v>
      </c>
      <c r="O14" s="127">
        <v>2255736</v>
      </c>
      <c r="P14" s="126">
        <v>0</v>
      </c>
      <c r="Q14" s="127">
        <v>0</v>
      </c>
      <c r="R14" s="126">
        <v>1514219</v>
      </c>
      <c r="S14" s="127">
        <v>126</v>
      </c>
      <c r="T14" s="128">
        <v>946344</v>
      </c>
      <c r="U14" s="129">
        <v>2501</v>
      </c>
      <c r="V14" s="126">
        <v>73702</v>
      </c>
      <c r="W14" s="127">
        <v>17</v>
      </c>
      <c r="X14" s="126">
        <v>67136</v>
      </c>
      <c r="Y14" s="127">
        <v>82</v>
      </c>
      <c r="Z14" s="126">
        <v>253</v>
      </c>
      <c r="AA14" s="127">
        <v>3</v>
      </c>
      <c r="AB14" s="126">
        <v>1490</v>
      </c>
      <c r="AC14" s="127">
        <v>1</v>
      </c>
      <c r="AD14" s="126">
        <v>7143</v>
      </c>
      <c r="AE14" s="127">
        <v>10</v>
      </c>
      <c r="AF14" s="126">
        <v>23835272</v>
      </c>
      <c r="AG14" s="127">
        <v>43474</v>
      </c>
      <c r="AH14" s="126">
        <v>520860.7</v>
      </c>
      <c r="AI14" s="127">
        <v>463</v>
      </c>
      <c r="AJ14" s="126">
        <v>143437</v>
      </c>
      <c r="AK14" s="127">
        <v>242</v>
      </c>
      <c r="AL14" s="126">
        <v>172090</v>
      </c>
      <c r="AM14" s="127">
        <v>279</v>
      </c>
      <c r="AN14" s="126">
        <v>1521876</v>
      </c>
      <c r="AO14" s="127">
        <v>3644</v>
      </c>
      <c r="AP14" s="126">
        <v>5939699</v>
      </c>
      <c r="AQ14" s="127">
        <v>4611</v>
      </c>
      <c r="AR14" s="126">
        <v>130029</v>
      </c>
      <c r="AS14" s="127">
        <v>24</v>
      </c>
      <c r="AT14" s="126">
        <v>243145</v>
      </c>
      <c r="AU14" s="127">
        <v>308</v>
      </c>
      <c r="AV14" s="126">
        <v>1980</v>
      </c>
      <c r="AW14" s="127">
        <v>6</v>
      </c>
      <c r="AX14" s="126">
        <v>1518148</v>
      </c>
      <c r="AY14" s="127">
        <v>33</v>
      </c>
      <c r="AZ14" s="126">
        <v>69239</v>
      </c>
      <c r="BA14" s="127">
        <v>16</v>
      </c>
      <c r="BB14" s="126">
        <v>126727</v>
      </c>
      <c r="BC14" s="127">
        <v>75</v>
      </c>
      <c r="BD14" s="126">
        <v>2169</v>
      </c>
      <c r="BE14" s="127">
        <v>3</v>
      </c>
      <c r="BF14" s="126">
        <v>4229597</v>
      </c>
      <c r="BG14" s="127">
        <v>3533</v>
      </c>
      <c r="BH14" s="126">
        <v>908758</v>
      </c>
      <c r="BI14" s="127">
        <v>411</v>
      </c>
    </row>
    <row r="15" spans="1:61" s="22" customFormat="1" ht="15" customHeight="1" x14ac:dyDescent="0.15">
      <c r="A15" s="176"/>
      <c r="B15" s="170"/>
      <c r="C15" s="23" t="s">
        <v>39</v>
      </c>
      <c r="D15" s="126">
        <v>17232735750.599998</v>
      </c>
      <c r="E15" s="127">
        <v>576134</v>
      </c>
      <c r="F15" s="126">
        <v>2846515</v>
      </c>
      <c r="G15" s="127">
        <v>2113</v>
      </c>
      <c r="H15" s="126">
        <v>409595</v>
      </c>
      <c r="I15" s="127">
        <v>553</v>
      </c>
      <c r="J15" s="126">
        <v>97485</v>
      </c>
      <c r="K15" s="127">
        <v>27</v>
      </c>
      <c r="L15" s="126">
        <v>23552475</v>
      </c>
      <c r="M15" s="127">
        <v>742</v>
      </c>
      <c r="N15" s="126">
        <v>16447741754.700001</v>
      </c>
      <c r="O15" s="127">
        <v>215110</v>
      </c>
      <c r="P15" s="126">
        <v>0</v>
      </c>
      <c r="Q15" s="127">
        <v>0</v>
      </c>
      <c r="R15" s="126">
        <v>0</v>
      </c>
      <c r="S15" s="127">
        <v>0</v>
      </c>
      <c r="T15" s="128">
        <v>595515</v>
      </c>
      <c r="U15" s="129">
        <v>206</v>
      </c>
      <c r="V15" s="126">
        <v>4376</v>
      </c>
      <c r="W15" s="127">
        <v>9</v>
      </c>
      <c r="X15" s="126">
        <v>171262</v>
      </c>
      <c r="Y15" s="127">
        <v>20</v>
      </c>
      <c r="Z15" s="126">
        <v>43289</v>
      </c>
      <c r="AA15" s="127">
        <v>19</v>
      </c>
      <c r="AB15" s="126">
        <v>912</v>
      </c>
      <c r="AC15" s="127">
        <v>2</v>
      </c>
      <c r="AD15" s="126">
        <v>156</v>
      </c>
      <c r="AE15" s="127">
        <v>1</v>
      </c>
      <c r="AF15" s="126">
        <v>318130639.89999998</v>
      </c>
      <c r="AG15" s="127">
        <v>181425</v>
      </c>
      <c r="AH15" s="126">
        <v>18691031.399999999</v>
      </c>
      <c r="AI15" s="127">
        <v>12607</v>
      </c>
      <c r="AJ15" s="126">
        <v>1102326</v>
      </c>
      <c r="AK15" s="127">
        <v>1103</v>
      </c>
      <c r="AL15" s="126">
        <v>106638430</v>
      </c>
      <c r="AM15" s="127">
        <v>8426</v>
      </c>
      <c r="AN15" s="126">
        <v>181595634.59999999</v>
      </c>
      <c r="AO15" s="127">
        <v>132036</v>
      </c>
      <c r="AP15" s="126">
        <v>120467914</v>
      </c>
      <c r="AQ15" s="127">
        <v>17335</v>
      </c>
      <c r="AR15" s="126">
        <v>26823</v>
      </c>
      <c r="AS15" s="127">
        <v>1</v>
      </c>
      <c r="AT15" s="126">
        <v>3159545</v>
      </c>
      <c r="AU15" s="127">
        <v>2481</v>
      </c>
      <c r="AV15" s="126">
        <v>226453</v>
      </c>
      <c r="AW15" s="127">
        <v>120</v>
      </c>
      <c r="AX15" s="126">
        <v>1191083</v>
      </c>
      <c r="AY15" s="127">
        <v>265</v>
      </c>
      <c r="AZ15" s="126">
        <v>1569</v>
      </c>
      <c r="BA15" s="127">
        <v>6</v>
      </c>
      <c r="BB15" s="126">
        <v>48106</v>
      </c>
      <c r="BC15" s="127">
        <v>21</v>
      </c>
      <c r="BD15" s="126">
        <v>1162856</v>
      </c>
      <c r="BE15" s="127">
        <v>111</v>
      </c>
      <c r="BF15" s="126">
        <v>2276340</v>
      </c>
      <c r="BG15" s="127">
        <v>730</v>
      </c>
      <c r="BH15" s="126">
        <v>2553665</v>
      </c>
      <c r="BI15" s="127">
        <v>665</v>
      </c>
    </row>
    <row r="16" spans="1:61" s="22" customFormat="1" ht="15" customHeight="1" x14ac:dyDescent="0.15">
      <c r="A16" s="176"/>
      <c r="B16" s="170"/>
      <c r="C16" s="23" t="s">
        <v>40</v>
      </c>
      <c r="D16" s="126">
        <v>1828678067.2</v>
      </c>
      <c r="E16" s="127">
        <v>100271</v>
      </c>
      <c r="F16" s="126">
        <v>77494</v>
      </c>
      <c r="G16" s="127">
        <v>80</v>
      </c>
      <c r="H16" s="126">
        <v>7495</v>
      </c>
      <c r="I16" s="127">
        <v>16</v>
      </c>
      <c r="J16" s="126">
        <v>50381</v>
      </c>
      <c r="K16" s="127">
        <v>30</v>
      </c>
      <c r="L16" s="126">
        <v>20688437</v>
      </c>
      <c r="M16" s="127">
        <v>504</v>
      </c>
      <c r="N16" s="126">
        <v>1711035311.4000001</v>
      </c>
      <c r="O16" s="127">
        <v>48635</v>
      </c>
      <c r="P16" s="126">
        <v>0</v>
      </c>
      <c r="Q16" s="127">
        <v>0</v>
      </c>
      <c r="R16" s="126">
        <v>0</v>
      </c>
      <c r="S16" s="127">
        <v>0</v>
      </c>
      <c r="T16" s="128">
        <v>20830</v>
      </c>
      <c r="U16" s="129">
        <v>26</v>
      </c>
      <c r="V16" s="126">
        <v>0</v>
      </c>
      <c r="W16" s="127">
        <v>0</v>
      </c>
      <c r="X16" s="126">
        <v>478972</v>
      </c>
      <c r="Y16" s="127">
        <v>47</v>
      </c>
      <c r="Z16" s="126">
        <v>483</v>
      </c>
      <c r="AA16" s="127">
        <v>3</v>
      </c>
      <c r="AB16" s="126">
        <v>0</v>
      </c>
      <c r="AC16" s="127">
        <v>0</v>
      </c>
      <c r="AD16" s="126">
        <v>0</v>
      </c>
      <c r="AE16" s="127">
        <v>0</v>
      </c>
      <c r="AF16" s="126">
        <v>63124372.799999997</v>
      </c>
      <c r="AG16" s="127">
        <v>46897</v>
      </c>
      <c r="AH16" s="126">
        <v>93266</v>
      </c>
      <c r="AI16" s="127">
        <v>144</v>
      </c>
      <c r="AJ16" s="126">
        <v>120957</v>
      </c>
      <c r="AK16" s="127">
        <v>145</v>
      </c>
      <c r="AL16" s="126">
        <v>770560</v>
      </c>
      <c r="AM16" s="127">
        <v>724</v>
      </c>
      <c r="AN16" s="126">
        <v>266241</v>
      </c>
      <c r="AO16" s="127">
        <v>460</v>
      </c>
      <c r="AP16" s="126">
        <v>2407176</v>
      </c>
      <c r="AQ16" s="127">
        <v>757</v>
      </c>
      <c r="AR16" s="126">
        <v>0</v>
      </c>
      <c r="AS16" s="127">
        <v>0</v>
      </c>
      <c r="AT16" s="126">
        <v>2073860</v>
      </c>
      <c r="AU16" s="127">
        <v>472</v>
      </c>
      <c r="AV16" s="126">
        <v>13039809</v>
      </c>
      <c r="AW16" s="127">
        <v>411</v>
      </c>
      <c r="AX16" s="126">
        <v>671072</v>
      </c>
      <c r="AY16" s="127">
        <v>39</v>
      </c>
      <c r="AZ16" s="126">
        <v>1539150</v>
      </c>
      <c r="BA16" s="127">
        <v>30</v>
      </c>
      <c r="BB16" s="126">
        <v>1231</v>
      </c>
      <c r="BC16" s="127">
        <v>1</v>
      </c>
      <c r="BD16" s="126">
        <v>526875</v>
      </c>
      <c r="BE16" s="127">
        <v>8</v>
      </c>
      <c r="BF16" s="126">
        <v>11214844</v>
      </c>
      <c r="BG16" s="127">
        <v>761</v>
      </c>
      <c r="BH16" s="126">
        <v>469250</v>
      </c>
      <c r="BI16" s="127">
        <v>81</v>
      </c>
    </row>
    <row r="17" spans="1:61" s="22" customFormat="1" ht="15" customHeight="1" x14ac:dyDescent="0.15">
      <c r="A17" s="176"/>
      <c r="B17" s="170"/>
      <c r="C17" s="23" t="s">
        <v>41</v>
      </c>
      <c r="D17" s="124">
        <v>3542441967.9000001</v>
      </c>
      <c r="E17" s="125">
        <v>307569</v>
      </c>
      <c r="F17" s="126">
        <v>666547</v>
      </c>
      <c r="G17" s="127">
        <v>591</v>
      </c>
      <c r="H17" s="126">
        <v>87037</v>
      </c>
      <c r="I17" s="127">
        <v>125</v>
      </c>
      <c r="J17" s="126">
        <v>210721</v>
      </c>
      <c r="K17" s="127">
        <v>34</v>
      </c>
      <c r="L17" s="126">
        <v>12955938</v>
      </c>
      <c r="M17" s="127">
        <v>875</v>
      </c>
      <c r="N17" s="126">
        <v>3292565402</v>
      </c>
      <c r="O17" s="127">
        <v>167474</v>
      </c>
      <c r="P17" s="126">
        <v>198</v>
      </c>
      <c r="Q17" s="127">
        <v>2</v>
      </c>
      <c r="R17" s="126">
        <v>7682</v>
      </c>
      <c r="S17" s="127">
        <v>7</v>
      </c>
      <c r="T17" s="128">
        <v>39923</v>
      </c>
      <c r="U17" s="129">
        <v>123</v>
      </c>
      <c r="V17" s="126">
        <v>0</v>
      </c>
      <c r="W17" s="127">
        <v>0</v>
      </c>
      <c r="X17" s="126">
        <v>2721</v>
      </c>
      <c r="Y17" s="127">
        <v>10</v>
      </c>
      <c r="Z17" s="126">
        <v>61163</v>
      </c>
      <c r="AA17" s="127">
        <v>28</v>
      </c>
      <c r="AB17" s="126">
        <v>0</v>
      </c>
      <c r="AC17" s="127">
        <v>0</v>
      </c>
      <c r="AD17" s="126">
        <v>0</v>
      </c>
      <c r="AE17" s="127">
        <v>0</v>
      </c>
      <c r="AF17" s="126">
        <v>124130628</v>
      </c>
      <c r="AG17" s="127">
        <v>117225</v>
      </c>
      <c r="AH17" s="126">
        <v>671864</v>
      </c>
      <c r="AI17" s="127">
        <v>581</v>
      </c>
      <c r="AJ17" s="126">
        <v>243547</v>
      </c>
      <c r="AK17" s="127">
        <v>363</v>
      </c>
      <c r="AL17" s="126">
        <v>1462147</v>
      </c>
      <c r="AM17" s="127">
        <v>1345</v>
      </c>
      <c r="AN17" s="126">
        <v>996000</v>
      </c>
      <c r="AO17" s="127">
        <v>2177</v>
      </c>
      <c r="AP17" s="126">
        <v>9460318</v>
      </c>
      <c r="AQ17" s="127">
        <v>3345</v>
      </c>
      <c r="AR17" s="126">
        <v>347</v>
      </c>
      <c r="AS17" s="127">
        <v>2</v>
      </c>
      <c r="AT17" s="126">
        <v>4641707</v>
      </c>
      <c r="AU17" s="127">
        <v>1603</v>
      </c>
      <c r="AV17" s="126">
        <v>1574983</v>
      </c>
      <c r="AW17" s="127">
        <v>239</v>
      </c>
      <c r="AX17" s="126">
        <v>248115</v>
      </c>
      <c r="AY17" s="127">
        <v>48</v>
      </c>
      <c r="AZ17" s="126">
        <v>356625</v>
      </c>
      <c r="BA17" s="127">
        <v>57</v>
      </c>
      <c r="BB17" s="126">
        <v>11139</v>
      </c>
      <c r="BC17" s="127">
        <v>6</v>
      </c>
      <c r="BD17" s="126">
        <v>1073743</v>
      </c>
      <c r="BE17" s="127">
        <v>75</v>
      </c>
      <c r="BF17" s="126">
        <v>89897292.900000006</v>
      </c>
      <c r="BG17" s="127">
        <v>10854</v>
      </c>
      <c r="BH17" s="126">
        <v>1076180</v>
      </c>
      <c r="BI17" s="127">
        <v>380</v>
      </c>
    </row>
    <row r="18" spans="1:61" s="22" customFormat="1" ht="15" customHeight="1" x14ac:dyDescent="0.15">
      <c r="A18" s="176"/>
      <c r="B18" s="170"/>
      <c r="C18" s="23" t="s">
        <v>42</v>
      </c>
      <c r="D18" s="126">
        <v>3477046494</v>
      </c>
      <c r="E18" s="127">
        <v>228689</v>
      </c>
      <c r="F18" s="126">
        <v>710269</v>
      </c>
      <c r="G18" s="127">
        <v>342</v>
      </c>
      <c r="H18" s="126">
        <v>85314</v>
      </c>
      <c r="I18" s="127">
        <v>101</v>
      </c>
      <c r="J18" s="126">
        <v>372318</v>
      </c>
      <c r="K18" s="127">
        <v>38</v>
      </c>
      <c r="L18" s="126">
        <v>65198111</v>
      </c>
      <c r="M18" s="127">
        <v>1720</v>
      </c>
      <c r="N18" s="126">
        <v>3232255731</v>
      </c>
      <c r="O18" s="127">
        <v>156889</v>
      </c>
      <c r="P18" s="126">
        <v>0</v>
      </c>
      <c r="Q18" s="127">
        <v>0</v>
      </c>
      <c r="R18" s="126">
        <v>253356</v>
      </c>
      <c r="S18" s="127">
        <v>19</v>
      </c>
      <c r="T18" s="128">
        <v>133813</v>
      </c>
      <c r="U18" s="129">
        <v>94</v>
      </c>
      <c r="V18" s="126">
        <v>171510</v>
      </c>
      <c r="W18" s="127">
        <v>27</v>
      </c>
      <c r="X18" s="126">
        <v>2316359</v>
      </c>
      <c r="Y18" s="127">
        <v>89</v>
      </c>
      <c r="Z18" s="126">
        <v>1841</v>
      </c>
      <c r="AA18" s="127">
        <v>1</v>
      </c>
      <c r="AB18" s="126">
        <v>30865</v>
      </c>
      <c r="AC18" s="127">
        <v>2</v>
      </c>
      <c r="AD18" s="126">
        <v>9682</v>
      </c>
      <c r="AE18" s="127">
        <v>1</v>
      </c>
      <c r="AF18" s="126">
        <v>22359289</v>
      </c>
      <c r="AG18" s="127">
        <v>14190</v>
      </c>
      <c r="AH18" s="126">
        <v>454800</v>
      </c>
      <c r="AI18" s="127">
        <v>283</v>
      </c>
      <c r="AJ18" s="126">
        <v>1314091</v>
      </c>
      <c r="AK18" s="127">
        <v>610</v>
      </c>
      <c r="AL18" s="126">
        <v>595893</v>
      </c>
      <c r="AM18" s="127">
        <v>154</v>
      </c>
      <c r="AN18" s="126">
        <v>30121418</v>
      </c>
      <c r="AO18" s="127">
        <v>40479</v>
      </c>
      <c r="AP18" s="126">
        <v>43870580</v>
      </c>
      <c r="AQ18" s="127">
        <v>10651</v>
      </c>
      <c r="AR18" s="126">
        <v>0</v>
      </c>
      <c r="AS18" s="127">
        <v>0</v>
      </c>
      <c r="AT18" s="126">
        <v>85647</v>
      </c>
      <c r="AU18" s="127">
        <v>77</v>
      </c>
      <c r="AV18" s="126">
        <v>461328</v>
      </c>
      <c r="AW18" s="127">
        <v>21</v>
      </c>
      <c r="AX18" s="126">
        <v>51159613</v>
      </c>
      <c r="AY18" s="127">
        <v>1721</v>
      </c>
      <c r="AZ18" s="126">
        <v>457490</v>
      </c>
      <c r="BA18" s="127">
        <v>30</v>
      </c>
      <c r="BB18" s="126">
        <v>98571</v>
      </c>
      <c r="BC18" s="127">
        <v>34</v>
      </c>
      <c r="BD18" s="126">
        <v>1892149</v>
      </c>
      <c r="BE18" s="127">
        <v>40</v>
      </c>
      <c r="BF18" s="126">
        <v>21205183</v>
      </c>
      <c r="BG18" s="127">
        <v>846</v>
      </c>
      <c r="BH18" s="126">
        <v>1431273</v>
      </c>
      <c r="BI18" s="127">
        <v>230</v>
      </c>
    </row>
    <row r="19" spans="1:61" s="22" customFormat="1" ht="15" customHeight="1" x14ac:dyDescent="0.15">
      <c r="A19" s="176"/>
      <c r="B19" s="170"/>
      <c r="C19" s="23" t="s">
        <v>43</v>
      </c>
      <c r="D19" s="126">
        <v>5854994196.8999996</v>
      </c>
      <c r="E19" s="127">
        <v>215229</v>
      </c>
      <c r="F19" s="126">
        <v>503119</v>
      </c>
      <c r="G19" s="127">
        <v>218</v>
      </c>
      <c r="H19" s="126">
        <v>19428</v>
      </c>
      <c r="I19" s="127">
        <v>31</v>
      </c>
      <c r="J19" s="126">
        <v>0</v>
      </c>
      <c r="K19" s="127">
        <v>0</v>
      </c>
      <c r="L19" s="126">
        <v>5278035</v>
      </c>
      <c r="M19" s="127">
        <v>337</v>
      </c>
      <c r="N19" s="126">
        <v>5844553321.8999996</v>
      </c>
      <c r="O19" s="127">
        <v>209365</v>
      </c>
      <c r="P19" s="126">
        <v>0</v>
      </c>
      <c r="Q19" s="127">
        <v>0</v>
      </c>
      <c r="R19" s="126">
        <v>0</v>
      </c>
      <c r="S19" s="127">
        <v>0</v>
      </c>
      <c r="T19" s="126">
        <v>5597</v>
      </c>
      <c r="U19" s="127">
        <v>9</v>
      </c>
      <c r="V19" s="126">
        <v>0</v>
      </c>
      <c r="W19" s="127">
        <v>0</v>
      </c>
      <c r="X19" s="126">
        <v>4860</v>
      </c>
      <c r="Y19" s="127">
        <v>2</v>
      </c>
      <c r="Z19" s="126">
        <v>214</v>
      </c>
      <c r="AA19" s="127">
        <v>1</v>
      </c>
      <c r="AB19" s="126">
        <v>0</v>
      </c>
      <c r="AC19" s="127">
        <v>0</v>
      </c>
      <c r="AD19" s="126">
        <v>0</v>
      </c>
      <c r="AE19" s="127">
        <v>0</v>
      </c>
      <c r="AF19" s="126">
        <v>1813198</v>
      </c>
      <c r="AG19" s="127">
        <v>2882</v>
      </c>
      <c r="AH19" s="126">
        <v>22881</v>
      </c>
      <c r="AI19" s="127">
        <v>8</v>
      </c>
      <c r="AJ19" s="126">
        <v>20423</v>
      </c>
      <c r="AK19" s="127">
        <v>21</v>
      </c>
      <c r="AL19" s="126">
        <v>14734</v>
      </c>
      <c r="AM19" s="127">
        <v>25</v>
      </c>
      <c r="AN19" s="126">
        <v>144720</v>
      </c>
      <c r="AO19" s="127">
        <v>282</v>
      </c>
      <c r="AP19" s="126">
        <v>539925</v>
      </c>
      <c r="AQ19" s="127">
        <v>352</v>
      </c>
      <c r="AR19" s="126">
        <v>0</v>
      </c>
      <c r="AS19" s="127">
        <v>0</v>
      </c>
      <c r="AT19" s="126">
        <v>32682</v>
      </c>
      <c r="AU19" s="127">
        <v>21</v>
      </c>
      <c r="AV19" s="126">
        <v>451</v>
      </c>
      <c r="AW19" s="127">
        <v>1</v>
      </c>
      <c r="AX19" s="126">
        <v>43520</v>
      </c>
      <c r="AY19" s="127">
        <v>13</v>
      </c>
      <c r="AZ19" s="126">
        <v>172</v>
      </c>
      <c r="BA19" s="127">
        <v>1</v>
      </c>
      <c r="BB19" s="126">
        <v>8335</v>
      </c>
      <c r="BC19" s="127">
        <v>10</v>
      </c>
      <c r="BD19" s="126">
        <v>12422</v>
      </c>
      <c r="BE19" s="127">
        <v>1</v>
      </c>
      <c r="BF19" s="126">
        <v>1958220</v>
      </c>
      <c r="BG19" s="127">
        <v>1632</v>
      </c>
      <c r="BH19" s="126">
        <v>17939</v>
      </c>
      <c r="BI19" s="127">
        <v>17</v>
      </c>
    </row>
    <row r="20" spans="1:61" s="22" customFormat="1" ht="15" customHeight="1" x14ac:dyDescent="0.15">
      <c r="A20" s="176"/>
      <c r="B20" s="170"/>
      <c r="C20" s="23" t="s">
        <v>44</v>
      </c>
      <c r="D20" s="126">
        <v>995109236</v>
      </c>
      <c r="E20" s="127">
        <v>11083</v>
      </c>
      <c r="F20" s="126">
        <v>26976</v>
      </c>
      <c r="G20" s="127">
        <v>17</v>
      </c>
      <c r="H20" s="126">
        <v>3215</v>
      </c>
      <c r="I20" s="127">
        <v>6</v>
      </c>
      <c r="J20" s="126">
        <v>0</v>
      </c>
      <c r="K20" s="127">
        <v>0</v>
      </c>
      <c r="L20" s="126">
        <v>1110244</v>
      </c>
      <c r="M20" s="127">
        <v>44</v>
      </c>
      <c r="N20" s="126">
        <v>990136665</v>
      </c>
      <c r="O20" s="127">
        <v>10304</v>
      </c>
      <c r="P20" s="126">
        <v>0</v>
      </c>
      <c r="Q20" s="127">
        <v>0</v>
      </c>
      <c r="R20" s="126">
        <v>0</v>
      </c>
      <c r="S20" s="127">
        <v>0</v>
      </c>
      <c r="T20" s="126">
        <v>24329</v>
      </c>
      <c r="U20" s="127">
        <v>15</v>
      </c>
      <c r="V20" s="126">
        <v>0</v>
      </c>
      <c r="W20" s="127">
        <v>0</v>
      </c>
      <c r="X20" s="126">
        <v>0</v>
      </c>
      <c r="Y20" s="127">
        <v>0</v>
      </c>
      <c r="Z20" s="126">
        <v>5</v>
      </c>
      <c r="AA20" s="127">
        <v>1</v>
      </c>
      <c r="AB20" s="126">
        <v>0</v>
      </c>
      <c r="AC20" s="127">
        <v>0</v>
      </c>
      <c r="AD20" s="126">
        <v>0</v>
      </c>
      <c r="AE20" s="127">
        <v>0</v>
      </c>
      <c r="AF20" s="126">
        <v>517880</v>
      </c>
      <c r="AG20" s="127">
        <v>408</v>
      </c>
      <c r="AH20" s="126">
        <v>1218</v>
      </c>
      <c r="AI20" s="127">
        <v>1</v>
      </c>
      <c r="AJ20" s="126">
        <v>1546</v>
      </c>
      <c r="AK20" s="127">
        <v>6</v>
      </c>
      <c r="AL20" s="126">
        <v>19351</v>
      </c>
      <c r="AM20" s="127">
        <v>3</v>
      </c>
      <c r="AN20" s="126">
        <v>7755</v>
      </c>
      <c r="AO20" s="127">
        <v>13</v>
      </c>
      <c r="AP20" s="126">
        <v>38801</v>
      </c>
      <c r="AQ20" s="127">
        <v>24</v>
      </c>
      <c r="AR20" s="126">
        <v>0</v>
      </c>
      <c r="AS20" s="127">
        <v>0</v>
      </c>
      <c r="AT20" s="126">
        <v>0</v>
      </c>
      <c r="AU20" s="127">
        <v>0</v>
      </c>
      <c r="AV20" s="126">
        <v>0</v>
      </c>
      <c r="AW20" s="127">
        <v>0</v>
      </c>
      <c r="AX20" s="126">
        <v>0</v>
      </c>
      <c r="AY20" s="127">
        <v>0</v>
      </c>
      <c r="AZ20" s="126">
        <v>0</v>
      </c>
      <c r="BA20" s="127">
        <v>0</v>
      </c>
      <c r="BB20" s="126">
        <v>662782</v>
      </c>
      <c r="BC20" s="127">
        <v>185</v>
      </c>
      <c r="BD20" s="126">
        <v>2294679</v>
      </c>
      <c r="BE20" s="127">
        <v>2</v>
      </c>
      <c r="BF20" s="126">
        <v>258008</v>
      </c>
      <c r="BG20" s="127">
        <v>45</v>
      </c>
      <c r="BH20" s="126">
        <v>5782</v>
      </c>
      <c r="BI20" s="127">
        <v>9</v>
      </c>
    </row>
    <row r="21" spans="1:61" s="22" customFormat="1" ht="15" customHeight="1" x14ac:dyDescent="0.15">
      <c r="A21" s="176"/>
      <c r="B21" s="170"/>
      <c r="C21" s="23" t="s">
        <v>45</v>
      </c>
      <c r="D21" s="126">
        <v>641443169</v>
      </c>
      <c r="E21" s="127">
        <v>15148</v>
      </c>
      <c r="F21" s="126">
        <v>704367</v>
      </c>
      <c r="G21" s="127">
        <v>36</v>
      </c>
      <c r="H21" s="126">
        <v>1388</v>
      </c>
      <c r="I21" s="127">
        <v>4</v>
      </c>
      <c r="J21" s="126">
        <v>0</v>
      </c>
      <c r="K21" s="127">
        <v>0</v>
      </c>
      <c r="L21" s="126">
        <v>13304518</v>
      </c>
      <c r="M21" s="127">
        <v>200</v>
      </c>
      <c r="N21" s="126">
        <v>622523289</v>
      </c>
      <c r="O21" s="127">
        <v>13729</v>
      </c>
      <c r="P21" s="126">
        <v>0</v>
      </c>
      <c r="Q21" s="127">
        <v>0</v>
      </c>
      <c r="R21" s="126">
        <v>0</v>
      </c>
      <c r="S21" s="127">
        <v>0</v>
      </c>
      <c r="T21" s="126">
        <v>15100</v>
      </c>
      <c r="U21" s="127">
        <v>57</v>
      </c>
      <c r="V21" s="126">
        <v>275</v>
      </c>
      <c r="W21" s="127">
        <v>1</v>
      </c>
      <c r="X21" s="126">
        <v>18562</v>
      </c>
      <c r="Y21" s="127">
        <v>9</v>
      </c>
      <c r="Z21" s="126">
        <v>0</v>
      </c>
      <c r="AA21" s="127">
        <v>0</v>
      </c>
      <c r="AB21" s="126">
        <v>0</v>
      </c>
      <c r="AC21" s="127">
        <v>0</v>
      </c>
      <c r="AD21" s="126">
        <v>922</v>
      </c>
      <c r="AE21" s="127">
        <v>1</v>
      </c>
      <c r="AF21" s="126">
        <v>421794</v>
      </c>
      <c r="AG21" s="127">
        <v>384</v>
      </c>
      <c r="AH21" s="126">
        <v>0</v>
      </c>
      <c r="AI21" s="127">
        <v>0</v>
      </c>
      <c r="AJ21" s="126">
        <v>0</v>
      </c>
      <c r="AK21" s="127">
        <v>0</v>
      </c>
      <c r="AL21" s="126">
        <v>1829</v>
      </c>
      <c r="AM21" s="127">
        <v>4</v>
      </c>
      <c r="AN21" s="126">
        <v>13916</v>
      </c>
      <c r="AO21" s="127">
        <v>32</v>
      </c>
      <c r="AP21" s="126">
        <v>45691</v>
      </c>
      <c r="AQ21" s="127">
        <v>34</v>
      </c>
      <c r="AR21" s="126">
        <v>0</v>
      </c>
      <c r="AS21" s="127">
        <v>0</v>
      </c>
      <c r="AT21" s="126">
        <v>3476</v>
      </c>
      <c r="AU21" s="127">
        <v>15</v>
      </c>
      <c r="AV21" s="126">
        <v>0</v>
      </c>
      <c r="AW21" s="127">
        <v>0</v>
      </c>
      <c r="AX21" s="126">
        <v>0</v>
      </c>
      <c r="AY21" s="127">
        <v>0</v>
      </c>
      <c r="AZ21" s="126">
        <v>0</v>
      </c>
      <c r="BA21" s="127">
        <v>0</v>
      </c>
      <c r="BB21" s="126">
        <v>8256</v>
      </c>
      <c r="BC21" s="127">
        <v>4</v>
      </c>
      <c r="BD21" s="126">
        <v>1128</v>
      </c>
      <c r="BE21" s="127">
        <v>1</v>
      </c>
      <c r="BF21" s="126">
        <v>4367929</v>
      </c>
      <c r="BG21" s="127">
        <v>622</v>
      </c>
      <c r="BH21" s="126">
        <v>10729</v>
      </c>
      <c r="BI21" s="127">
        <v>15</v>
      </c>
    </row>
    <row r="22" spans="1:61" s="22" customFormat="1" ht="15" customHeight="1" x14ac:dyDescent="0.15">
      <c r="A22" s="176"/>
      <c r="B22" s="170"/>
      <c r="C22" s="23" t="s">
        <v>372</v>
      </c>
      <c r="D22" s="126">
        <v>192467745</v>
      </c>
      <c r="E22" s="127">
        <v>15042</v>
      </c>
      <c r="F22" s="126">
        <v>880136</v>
      </c>
      <c r="G22" s="127">
        <v>428</v>
      </c>
      <c r="H22" s="126">
        <v>44798</v>
      </c>
      <c r="I22" s="127">
        <v>63</v>
      </c>
      <c r="J22" s="126">
        <v>0</v>
      </c>
      <c r="K22" s="127">
        <v>0</v>
      </c>
      <c r="L22" s="126">
        <v>462352</v>
      </c>
      <c r="M22" s="127">
        <v>33</v>
      </c>
      <c r="N22" s="126">
        <v>188572309</v>
      </c>
      <c r="O22" s="127">
        <v>13733</v>
      </c>
      <c r="P22" s="126">
        <v>0</v>
      </c>
      <c r="Q22" s="127">
        <v>0</v>
      </c>
      <c r="R22" s="126">
        <v>0</v>
      </c>
      <c r="S22" s="127">
        <v>0</v>
      </c>
      <c r="T22" s="128">
        <v>6844</v>
      </c>
      <c r="U22" s="129">
        <v>11</v>
      </c>
      <c r="V22" s="126">
        <v>0</v>
      </c>
      <c r="W22" s="127">
        <v>0</v>
      </c>
      <c r="X22" s="126">
        <v>0</v>
      </c>
      <c r="Y22" s="127">
        <v>0</v>
      </c>
      <c r="Z22" s="126">
        <v>3850</v>
      </c>
      <c r="AA22" s="127">
        <v>1</v>
      </c>
      <c r="AB22" s="126">
        <v>0</v>
      </c>
      <c r="AC22" s="127">
        <v>0</v>
      </c>
      <c r="AD22" s="126">
        <v>0</v>
      </c>
      <c r="AE22" s="127">
        <v>0</v>
      </c>
      <c r="AF22" s="126">
        <v>428358</v>
      </c>
      <c r="AG22" s="127">
        <v>562</v>
      </c>
      <c r="AH22" s="126">
        <v>3371</v>
      </c>
      <c r="AI22" s="127">
        <v>6</v>
      </c>
      <c r="AJ22" s="126">
        <v>2020</v>
      </c>
      <c r="AK22" s="127">
        <v>1</v>
      </c>
      <c r="AL22" s="126">
        <v>1766500</v>
      </c>
      <c r="AM22" s="127">
        <v>23</v>
      </c>
      <c r="AN22" s="126">
        <v>93971</v>
      </c>
      <c r="AO22" s="127">
        <v>59</v>
      </c>
      <c r="AP22" s="126">
        <v>91772</v>
      </c>
      <c r="AQ22" s="127">
        <v>82</v>
      </c>
      <c r="AR22" s="126">
        <v>0</v>
      </c>
      <c r="AS22" s="127">
        <v>0</v>
      </c>
      <c r="AT22" s="126">
        <v>1713</v>
      </c>
      <c r="AU22" s="127">
        <v>3</v>
      </c>
      <c r="AV22" s="126">
        <v>0</v>
      </c>
      <c r="AW22" s="127">
        <v>0</v>
      </c>
      <c r="AX22" s="126">
        <v>2050</v>
      </c>
      <c r="AY22" s="127">
        <v>2</v>
      </c>
      <c r="AZ22" s="126">
        <v>0</v>
      </c>
      <c r="BA22" s="127">
        <v>0</v>
      </c>
      <c r="BB22" s="126">
        <v>1182</v>
      </c>
      <c r="BC22" s="127">
        <v>1</v>
      </c>
      <c r="BD22" s="126">
        <v>14795</v>
      </c>
      <c r="BE22" s="127">
        <v>1</v>
      </c>
      <c r="BF22" s="126">
        <v>58439</v>
      </c>
      <c r="BG22" s="127">
        <v>22</v>
      </c>
      <c r="BH22" s="126">
        <v>33285</v>
      </c>
      <c r="BI22" s="127">
        <v>11</v>
      </c>
    </row>
    <row r="23" spans="1:61" s="7" customFormat="1" ht="15" customHeight="1" x14ac:dyDescent="0.15">
      <c r="A23" s="176"/>
      <c r="B23" s="170"/>
      <c r="C23" s="23" t="s">
        <v>46</v>
      </c>
      <c r="D23" s="126">
        <v>61534960925.800003</v>
      </c>
      <c r="E23" s="127">
        <v>3806327</v>
      </c>
      <c r="F23" s="126">
        <v>21593288</v>
      </c>
      <c r="G23" s="127">
        <v>14233</v>
      </c>
      <c r="H23" s="126">
        <v>2361570</v>
      </c>
      <c r="I23" s="127">
        <v>2685</v>
      </c>
      <c r="J23" s="126">
        <v>3826343</v>
      </c>
      <c r="K23" s="127">
        <v>618</v>
      </c>
      <c r="L23" s="126">
        <v>244159035</v>
      </c>
      <c r="M23" s="127">
        <v>13336</v>
      </c>
      <c r="N23" s="126">
        <v>59935869241.500008</v>
      </c>
      <c r="O23" s="127">
        <v>3090975</v>
      </c>
      <c r="P23" s="126">
        <v>198</v>
      </c>
      <c r="Q23" s="127">
        <v>2</v>
      </c>
      <c r="R23" s="126">
        <v>1775257</v>
      </c>
      <c r="S23" s="127">
        <v>152</v>
      </c>
      <c r="T23" s="126">
        <v>1788295</v>
      </c>
      <c r="U23" s="127">
        <v>3042</v>
      </c>
      <c r="V23" s="126">
        <v>249863</v>
      </c>
      <c r="W23" s="127">
        <v>54</v>
      </c>
      <c r="X23" s="126">
        <v>3059872</v>
      </c>
      <c r="Y23" s="127">
        <v>259</v>
      </c>
      <c r="Z23" s="126">
        <v>111098</v>
      </c>
      <c r="AA23" s="127">
        <v>57</v>
      </c>
      <c r="AB23" s="126">
        <v>33267</v>
      </c>
      <c r="AC23" s="127">
        <v>5</v>
      </c>
      <c r="AD23" s="126">
        <v>17903</v>
      </c>
      <c r="AE23" s="127">
        <v>13</v>
      </c>
      <c r="AF23" s="126">
        <v>554761431.70000005</v>
      </c>
      <c r="AG23" s="127">
        <v>407447</v>
      </c>
      <c r="AH23" s="126">
        <v>20459292.100000001</v>
      </c>
      <c r="AI23" s="127">
        <v>14093</v>
      </c>
      <c r="AJ23" s="126">
        <v>2948347</v>
      </c>
      <c r="AK23" s="127">
        <v>2491</v>
      </c>
      <c r="AL23" s="126">
        <v>111441534</v>
      </c>
      <c r="AM23" s="127">
        <v>10983</v>
      </c>
      <c r="AN23" s="126">
        <v>214761531.59999999</v>
      </c>
      <c r="AO23" s="127">
        <v>179182</v>
      </c>
      <c r="AP23" s="126">
        <v>182861876</v>
      </c>
      <c r="AQ23" s="127">
        <v>37191</v>
      </c>
      <c r="AR23" s="126">
        <v>157199</v>
      </c>
      <c r="AS23" s="127">
        <v>27</v>
      </c>
      <c r="AT23" s="126">
        <v>10241775</v>
      </c>
      <c r="AU23" s="127">
        <v>4980</v>
      </c>
      <c r="AV23" s="126">
        <v>15305004</v>
      </c>
      <c r="AW23" s="127">
        <v>798</v>
      </c>
      <c r="AX23" s="126">
        <v>54833601</v>
      </c>
      <c r="AY23" s="127">
        <v>2121</v>
      </c>
      <c r="AZ23" s="126">
        <v>2424245</v>
      </c>
      <c r="BA23" s="127">
        <v>140</v>
      </c>
      <c r="BB23" s="126">
        <v>966329</v>
      </c>
      <c r="BC23" s="127">
        <v>337</v>
      </c>
      <c r="BD23" s="126">
        <v>6980816</v>
      </c>
      <c r="BE23" s="127">
        <v>242</v>
      </c>
      <c r="BF23" s="126">
        <v>135465852.90000001</v>
      </c>
      <c r="BG23" s="127">
        <v>19045</v>
      </c>
      <c r="BH23" s="126">
        <v>6506861</v>
      </c>
      <c r="BI23" s="127">
        <v>1819</v>
      </c>
    </row>
    <row r="24" spans="1:61" s="22" customFormat="1" ht="15" customHeight="1" x14ac:dyDescent="0.15">
      <c r="A24" s="176"/>
      <c r="B24" s="174" t="s">
        <v>373</v>
      </c>
      <c r="C24" s="23" t="s">
        <v>38</v>
      </c>
      <c r="D24" s="124">
        <v>50184137081.600006</v>
      </c>
      <c r="E24" s="125">
        <v>24911330</v>
      </c>
      <c r="F24" s="126">
        <v>6386240042.1000004</v>
      </c>
      <c r="G24" s="127">
        <v>5774944</v>
      </c>
      <c r="H24" s="126">
        <v>9516289822.1999989</v>
      </c>
      <c r="I24" s="127">
        <v>6107043</v>
      </c>
      <c r="J24" s="126">
        <v>544732725.30000007</v>
      </c>
      <c r="K24" s="127">
        <v>239242</v>
      </c>
      <c r="L24" s="126">
        <v>320768081.39999998</v>
      </c>
      <c r="M24" s="127">
        <v>134593</v>
      </c>
      <c r="N24" s="126">
        <v>29665213284.599998</v>
      </c>
      <c r="O24" s="127">
        <v>3557452</v>
      </c>
      <c r="P24" s="126">
        <v>3543.8</v>
      </c>
      <c r="Q24" s="127">
        <v>146</v>
      </c>
      <c r="R24" s="126">
        <v>54071383.900000006</v>
      </c>
      <c r="S24" s="127">
        <v>9510</v>
      </c>
      <c r="T24" s="128">
        <v>2550717605.0999999</v>
      </c>
      <c r="U24" s="129">
        <v>6320812</v>
      </c>
      <c r="V24" s="126">
        <v>223169169.90000001</v>
      </c>
      <c r="W24" s="127">
        <v>151044</v>
      </c>
      <c r="X24" s="126">
        <v>5083058.5999999996</v>
      </c>
      <c r="Y24" s="127">
        <v>4995</v>
      </c>
      <c r="Z24" s="126">
        <v>13739021.499999998</v>
      </c>
      <c r="AA24" s="127">
        <v>17959</v>
      </c>
      <c r="AB24" s="126">
        <v>11348297.699999999</v>
      </c>
      <c r="AC24" s="127">
        <v>14321</v>
      </c>
      <c r="AD24" s="126">
        <v>79835578.299999997</v>
      </c>
      <c r="AE24" s="127">
        <v>110353</v>
      </c>
      <c r="AF24" s="126">
        <v>183069406.80000001</v>
      </c>
      <c r="AG24" s="127">
        <v>1635512</v>
      </c>
      <c r="AH24" s="126">
        <v>2328194.1</v>
      </c>
      <c r="AI24" s="127">
        <v>5810</v>
      </c>
      <c r="AJ24" s="126">
        <v>7545386.3000000007</v>
      </c>
      <c r="AK24" s="127">
        <v>26764</v>
      </c>
      <c r="AL24" s="126">
        <v>71068591.100000009</v>
      </c>
      <c r="AM24" s="127">
        <v>147820</v>
      </c>
      <c r="AN24" s="126">
        <v>16157339.100000001</v>
      </c>
      <c r="AO24" s="127">
        <v>79080</v>
      </c>
      <c r="AP24" s="126">
        <v>65564362.099999994</v>
      </c>
      <c r="AQ24" s="127">
        <v>63269</v>
      </c>
      <c r="AR24" s="126">
        <v>18033575.399999999</v>
      </c>
      <c r="AS24" s="127">
        <v>9612</v>
      </c>
      <c r="AT24" s="126">
        <v>671647.5</v>
      </c>
      <c r="AU24" s="127">
        <v>2400</v>
      </c>
      <c r="AV24" s="126">
        <v>822568.99999999988</v>
      </c>
      <c r="AW24" s="127">
        <v>778</v>
      </c>
      <c r="AX24" s="126">
        <v>12286054.300000001</v>
      </c>
      <c r="AY24" s="127">
        <v>3622</v>
      </c>
      <c r="AZ24" s="126">
        <v>15175974.800000001</v>
      </c>
      <c r="BA24" s="127">
        <v>7938</v>
      </c>
      <c r="BB24" s="126">
        <v>8404284.2999999989</v>
      </c>
      <c r="BC24" s="127">
        <v>10435</v>
      </c>
      <c r="BD24" s="126">
        <v>68949.399999999994</v>
      </c>
      <c r="BE24" s="127">
        <v>135</v>
      </c>
      <c r="BF24" s="126">
        <v>97001298.900000006</v>
      </c>
      <c r="BG24" s="127">
        <v>199869</v>
      </c>
      <c r="BH24" s="126">
        <v>314727834.10000002</v>
      </c>
      <c r="BI24" s="127">
        <v>275872</v>
      </c>
    </row>
    <row r="25" spans="1:61" s="22" customFormat="1" ht="15" customHeight="1" x14ac:dyDescent="0.15">
      <c r="A25" s="176"/>
      <c r="B25" s="175"/>
      <c r="C25" s="23" t="s">
        <v>39</v>
      </c>
      <c r="D25" s="126">
        <v>25570514667.700001</v>
      </c>
      <c r="E25" s="127">
        <v>6012547</v>
      </c>
      <c r="F25" s="126">
        <v>336826777.59999996</v>
      </c>
      <c r="G25" s="127">
        <v>423635</v>
      </c>
      <c r="H25" s="126">
        <v>321966055.30000001</v>
      </c>
      <c r="I25" s="127">
        <v>474227</v>
      </c>
      <c r="J25" s="126">
        <v>14665065.4</v>
      </c>
      <c r="K25" s="127">
        <v>11693</v>
      </c>
      <c r="L25" s="126">
        <v>37661529.399999999</v>
      </c>
      <c r="M25" s="127">
        <v>5447</v>
      </c>
      <c r="N25" s="126">
        <v>16883423463.5</v>
      </c>
      <c r="O25" s="127">
        <v>357825</v>
      </c>
      <c r="P25" s="126">
        <v>31.3</v>
      </c>
      <c r="Q25" s="127">
        <v>7</v>
      </c>
      <c r="R25" s="126">
        <v>1169533.6000000001</v>
      </c>
      <c r="S25" s="127">
        <v>328</v>
      </c>
      <c r="T25" s="128">
        <v>105468401.70000002</v>
      </c>
      <c r="U25" s="129">
        <v>216372</v>
      </c>
      <c r="V25" s="126">
        <v>15336901.400000002</v>
      </c>
      <c r="W25" s="127">
        <v>6484</v>
      </c>
      <c r="X25" s="126">
        <v>31512786.900000002</v>
      </c>
      <c r="Y25" s="127">
        <v>7133</v>
      </c>
      <c r="Z25" s="126">
        <v>1239271.2</v>
      </c>
      <c r="AA25" s="127">
        <v>1196</v>
      </c>
      <c r="AB25" s="126">
        <v>176412.4</v>
      </c>
      <c r="AC25" s="127">
        <v>625</v>
      </c>
      <c r="AD25" s="126">
        <v>4356149.4000000004</v>
      </c>
      <c r="AE25" s="127">
        <v>2372</v>
      </c>
      <c r="AF25" s="126">
        <v>1891648292.2000003</v>
      </c>
      <c r="AG25" s="127">
        <v>2355216</v>
      </c>
      <c r="AH25" s="126">
        <v>120335301.5</v>
      </c>
      <c r="AI25" s="127">
        <v>124559</v>
      </c>
      <c r="AJ25" s="126">
        <v>163944934.20000002</v>
      </c>
      <c r="AK25" s="127">
        <v>193920</v>
      </c>
      <c r="AL25" s="126">
        <v>2617960134.6000004</v>
      </c>
      <c r="AM25" s="127">
        <v>412494</v>
      </c>
      <c r="AN25" s="126">
        <v>1552823107.4000001</v>
      </c>
      <c r="AO25" s="127">
        <v>1015189</v>
      </c>
      <c r="AP25" s="126">
        <v>879254803.20000005</v>
      </c>
      <c r="AQ25" s="127">
        <v>190864</v>
      </c>
      <c r="AR25" s="126">
        <v>781518.4</v>
      </c>
      <c r="AS25" s="127">
        <v>443</v>
      </c>
      <c r="AT25" s="126">
        <v>21078574.5</v>
      </c>
      <c r="AU25" s="127">
        <v>43865</v>
      </c>
      <c r="AV25" s="126">
        <v>7395420</v>
      </c>
      <c r="AW25" s="127">
        <v>2816</v>
      </c>
      <c r="AX25" s="126">
        <v>12654223.800000001</v>
      </c>
      <c r="AY25" s="127">
        <v>3534</v>
      </c>
      <c r="AZ25" s="126">
        <v>3312534.0999999996</v>
      </c>
      <c r="BA25" s="127">
        <v>513</v>
      </c>
      <c r="BB25" s="126">
        <v>790601.2</v>
      </c>
      <c r="BC25" s="127">
        <v>1064</v>
      </c>
      <c r="BD25" s="126">
        <v>12636770.899999999</v>
      </c>
      <c r="BE25" s="127">
        <v>1171</v>
      </c>
      <c r="BF25" s="126">
        <v>11675593.800000001</v>
      </c>
      <c r="BG25" s="127">
        <v>15504</v>
      </c>
      <c r="BH25" s="126">
        <v>520420478.79999995</v>
      </c>
      <c r="BI25" s="127">
        <v>144051</v>
      </c>
    </row>
    <row r="26" spans="1:61" s="22" customFormat="1" ht="15" customHeight="1" x14ac:dyDescent="0.15">
      <c r="A26" s="176"/>
      <c r="B26" s="175"/>
      <c r="C26" s="23" t="s">
        <v>40</v>
      </c>
      <c r="D26" s="126">
        <v>2883149172.0999999</v>
      </c>
      <c r="E26" s="127">
        <v>1209291</v>
      </c>
      <c r="F26" s="126">
        <v>72381258</v>
      </c>
      <c r="G26" s="127">
        <v>123143</v>
      </c>
      <c r="H26" s="126">
        <v>105146298.5</v>
      </c>
      <c r="I26" s="127">
        <v>213563</v>
      </c>
      <c r="J26" s="126">
        <v>5550211.2000000011</v>
      </c>
      <c r="K26" s="127">
        <v>9164</v>
      </c>
      <c r="L26" s="126">
        <v>30192283.899999999</v>
      </c>
      <c r="M26" s="127">
        <v>2550</v>
      </c>
      <c r="N26" s="126">
        <v>1780648368.6000001</v>
      </c>
      <c r="O26" s="127">
        <v>90043</v>
      </c>
      <c r="P26" s="126">
        <v>232.3</v>
      </c>
      <c r="Q26" s="127">
        <v>13</v>
      </c>
      <c r="R26" s="126">
        <v>514906</v>
      </c>
      <c r="S26" s="127">
        <v>118</v>
      </c>
      <c r="T26" s="128">
        <v>42864103.900000006</v>
      </c>
      <c r="U26" s="129">
        <v>69596</v>
      </c>
      <c r="V26" s="126">
        <v>7205988.8000000007</v>
      </c>
      <c r="W26" s="127">
        <v>3553</v>
      </c>
      <c r="X26" s="126">
        <v>178374754.39999998</v>
      </c>
      <c r="Y26" s="127">
        <v>23048</v>
      </c>
      <c r="Z26" s="126">
        <v>3126649.8</v>
      </c>
      <c r="AA26" s="127">
        <v>1455</v>
      </c>
      <c r="AB26" s="126">
        <v>84377.600000000006</v>
      </c>
      <c r="AC26" s="127">
        <v>296</v>
      </c>
      <c r="AD26" s="126">
        <v>466749.99999999994</v>
      </c>
      <c r="AE26" s="127">
        <v>1235</v>
      </c>
      <c r="AF26" s="126">
        <v>380053755.4000001</v>
      </c>
      <c r="AG26" s="127">
        <v>497990</v>
      </c>
      <c r="AH26" s="126">
        <v>1146485.3999999999</v>
      </c>
      <c r="AI26" s="127">
        <v>1653</v>
      </c>
      <c r="AJ26" s="126">
        <v>13988731.099999998</v>
      </c>
      <c r="AK26" s="127">
        <v>25471</v>
      </c>
      <c r="AL26" s="126">
        <v>80677464.999999985</v>
      </c>
      <c r="AM26" s="127">
        <v>86116</v>
      </c>
      <c r="AN26" s="126">
        <v>7941128.8999999994</v>
      </c>
      <c r="AO26" s="127">
        <v>16243</v>
      </c>
      <c r="AP26" s="126">
        <v>17433537.199999999</v>
      </c>
      <c r="AQ26" s="127">
        <v>6645</v>
      </c>
      <c r="AR26" s="126">
        <v>324615.09999999998</v>
      </c>
      <c r="AS26" s="127">
        <v>132</v>
      </c>
      <c r="AT26" s="126">
        <v>13310719.299999999</v>
      </c>
      <c r="AU26" s="127">
        <v>4410</v>
      </c>
      <c r="AV26" s="126">
        <v>84137469.800000012</v>
      </c>
      <c r="AW26" s="127">
        <v>11944</v>
      </c>
      <c r="AX26" s="126">
        <v>10456965.399999997</v>
      </c>
      <c r="AY26" s="127">
        <v>862</v>
      </c>
      <c r="AZ26" s="126">
        <v>3822925.7</v>
      </c>
      <c r="BA26" s="127">
        <v>386</v>
      </c>
      <c r="BB26" s="126">
        <v>87169.2</v>
      </c>
      <c r="BC26" s="127">
        <v>285</v>
      </c>
      <c r="BD26" s="126">
        <v>1820011.8</v>
      </c>
      <c r="BE26" s="127">
        <v>717</v>
      </c>
      <c r="BF26" s="126">
        <v>14282353.1</v>
      </c>
      <c r="BG26" s="127">
        <v>3386</v>
      </c>
      <c r="BH26" s="126">
        <v>27109656.700000003</v>
      </c>
      <c r="BI26" s="127">
        <v>15274</v>
      </c>
    </row>
    <row r="27" spans="1:61" s="22" customFormat="1" ht="15" customHeight="1" x14ac:dyDescent="0.15">
      <c r="A27" s="176"/>
      <c r="B27" s="175"/>
      <c r="C27" s="23" t="s">
        <v>41</v>
      </c>
      <c r="D27" s="124">
        <v>5543142535.3999996</v>
      </c>
      <c r="E27" s="125">
        <v>4055465</v>
      </c>
      <c r="F27" s="126">
        <v>179289230</v>
      </c>
      <c r="G27" s="127">
        <v>452759</v>
      </c>
      <c r="H27" s="126">
        <v>212948470.69999999</v>
      </c>
      <c r="I27" s="127">
        <v>603848</v>
      </c>
      <c r="J27" s="126">
        <v>10405239.1</v>
      </c>
      <c r="K27" s="127">
        <v>16525</v>
      </c>
      <c r="L27" s="126">
        <v>16240818.4</v>
      </c>
      <c r="M27" s="127">
        <v>5857</v>
      </c>
      <c r="N27" s="126">
        <v>3450393502.5</v>
      </c>
      <c r="O27" s="127">
        <v>280943</v>
      </c>
      <c r="P27" s="126">
        <v>415.7</v>
      </c>
      <c r="Q27" s="127">
        <v>37</v>
      </c>
      <c r="R27" s="126">
        <v>3486386</v>
      </c>
      <c r="S27" s="127">
        <v>705</v>
      </c>
      <c r="T27" s="128">
        <v>103629804.7</v>
      </c>
      <c r="U27" s="129">
        <v>350971</v>
      </c>
      <c r="V27" s="126">
        <v>16403840.000000002</v>
      </c>
      <c r="W27" s="127">
        <v>10146</v>
      </c>
      <c r="X27" s="126">
        <v>7440987.5</v>
      </c>
      <c r="Y27" s="127">
        <v>5881</v>
      </c>
      <c r="Z27" s="126">
        <v>12217555</v>
      </c>
      <c r="AA27" s="127">
        <v>10006</v>
      </c>
      <c r="AB27" s="126">
        <v>125514.50000000001</v>
      </c>
      <c r="AC27" s="127">
        <v>547</v>
      </c>
      <c r="AD27" s="126">
        <v>3335829.6999999993</v>
      </c>
      <c r="AE27" s="127">
        <v>4627</v>
      </c>
      <c r="AF27" s="126">
        <v>879974638.80000007</v>
      </c>
      <c r="AG27" s="127">
        <v>1909782</v>
      </c>
      <c r="AH27" s="126">
        <v>4951314.5</v>
      </c>
      <c r="AI27" s="127">
        <v>6250</v>
      </c>
      <c r="AJ27" s="126">
        <v>12770914.300000001</v>
      </c>
      <c r="AK27" s="127">
        <v>31469</v>
      </c>
      <c r="AL27" s="126">
        <v>64692219.100000001</v>
      </c>
      <c r="AM27" s="127">
        <v>109400</v>
      </c>
      <c r="AN27" s="126">
        <v>22311369.199999999</v>
      </c>
      <c r="AO27" s="127">
        <v>64974</v>
      </c>
      <c r="AP27" s="126">
        <v>76117903.5</v>
      </c>
      <c r="AQ27" s="127">
        <v>44072</v>
      </c>
      <c r="AR27" s="126">
        <v>197511.90000000002</v>
      </c>
      <c r="AS27" s="127">
        <v>243</v>
      </c>
      <c r="AT27" s="126">
        <v>19003615.899999999</v>
      </c>
      <c r="AU27" s="127">
        <v>11434</v>
      </c>
      <c r="AV27" s="126">
        <v>204551964.59999999</v>
      </c>
      <c r="AW27" s="127">
        <v>46537</v>
      </c>
      <c r="AX27" s="126">
        <v>38654459.5</v>
      </c>
      <c r="AY27" s="127">
        <v>5804</v>
      </c>
      <c r="AZ27" s="126">
        <v>12276979.199999999</v>
      </c>
      <c r="BA27" s="127">
        <v>3049</v>
      </c>
      <c r="BB27" s="126">
        <v>630393.1</v>
      </c>
      <c r="BC27" s="127">
        <v>2088</v>
      </c>
      <c r="BD27" s="126">
        <v>7450632.5999999996</v>
      </c>
      <c r="BE27" s="127">
        <v>3212</v>
      </c>
      <c r="BF27" s="126">
        <v>103746722</v>
      </c>
      <c r="BG27" s="127">
        <v>21129</v>
      </c>
      <c r="BH27" s="126">
        <v>79894303.400000006</v>
      </c>
      <c r="BI27" s="127">
        <v>53170</v>
      </c>
    </row>
    <row r="28" spans="1:61" s="22" customFormat="1" ht="15" customHeight="1" x14ac:dyDescent="0.15">
      <c r="A28" s="176"/>
      <c r="B28" s="175"/>
      <c r="C28" s="23" t="s">
        <v>42</v>
      </c>
      <c r="D28" s="126">
        <v>7497580362.3999996</v>
      </c>
      <c r="E28" s="127">
        <v>2268522</v>
      </c>
      <c r="F28" s="126">
        <v>257458970.90000001</v>
      </c>
      <c r="G28" s="127">
        <v>226507</v>
      </c>
      <c r="H28" s="126">
        <v>575287383.10000002</v>
      </c>
      <c r="I28" s="127">
        <v>325531</v>
      </c>
      <c r="J28" s="126">
        <v>26102242.200000003</v>
      </c>
      <c r="K28" s="127">
        <v>10543</v>
      </c>
      <c r="L28" s="126">
        <v>127980361.3</v>
      </c>
      <c r="M28" s="127">
        <v>14296</v>
      </c>
      <c r="N28" s="126">
        <v>3641979335.1999998</v>
      </c>
      <c r="O28" s="127">
        <v>285140</v>
      </c>
      <c r="P28" s="126">
        <v>2137.2000000000003</v>
      </c>
      <c r="Q28" s="127">
        <v>103</v>
      </c>
      <c r="R28" s="126">
        <v>22977171.800000001</v>
      </c>
      <c r="S28" s="127">
        <v>3249</v>
      </c>
      <c r="T28" s="128">
        <v>450962477.49999994</v>
      </c>
      <c r="U28" s="129">
        <v>430494</v>
      </c>
      <c r="V28" s="126">
        <v>821608881.00000024</v>
      </c>
      <c r="W28" s="127">
        <v>144311</v>
      </c>
      <c r="X28" s="126">
        <v>91041066.899999991</v>
      </c>
      <c r="Y28" s="127">
        <v>9326</v>
      </c>
      <c r="Z28" s="126">
        <v>12904033.699999999</v>
      </c>
      <c r="AA28" s="127">
        <v>7970</v>
      </c>
      <c r="AB28" s="126">
        <v>8985843.4000000004</v>
      </c>
      <c r="AC28" s="127">
        <v>6830</v>
      </c>
      <c r="AD28" s="126">
        <v>56389709.599999987</v>
      </c>
      <c r="AE28" s="127">
        <v>20565</v>
      </c>
      <c r="AF28" s="126">
        <v>106288939.90000001</v>
      </c>
      <c r="AG28" s="127">
        <v>215073</v>
      </c>
      <c r="AH28" s="126">
        <v>15542517.799999999</v>
      </c>
      <c r="AI28" s="127">
        <v>7098</v>
      </c>
      <c r="AJ28" s="126">
        <v>12946918.199999999</v>
      </c>
      <c r="AK28" s="127">
        <v>12884</v>
      </c>
      <c r="AL28" s="126">
        <v>30746435.300000001</v>
      </c>
      <c r="AM28" s="127">
        <v>16622</v>
      </c>
      <c r="AN28" s="126">
        <v>151968493</v>
      </c>
      <c r="AO28" s="127">
        <v>313593</v>
      </c>
      <c r="AP28" s="126">
        <v>381181546.0999999</v>
      </c>
      <c r="AQ28" s="127">
        <v>91044</v>
      </c>
      <c r="AR28" s="126">
        <v>4026564.0999999996</v>
      </c>
      <c r="AS28" s="127">
        <v>1572</v>
      </c>
      <c r="AT28" s="126">
        <v>818873.8</v>
      </c>
      <c r="AU28" s="127">
        <v>1010</v>
      </c>
      <c r="AV28" s="126">
        <v>14184138.800000003</v>
      </c>
      <c r="AW28" s="127">
        <v>2955</v>
      </c>
      <c r="AX28" s="126">
        <v>315904573.39999998</v>
      </c>
      <c r="AY28" s="127">
        <v>21931</v>
      </c>
      <c r="AZ28" s="126">
        <v>15458333.200000001</v>
      </c>
      <c r="BA28" s="127">
        <v>2718</v>
      </c>
      <c r="BB28" s="126">
        <v>21437524.5</v>
      </c>
      <c r="BC28" s="127">
        <v>16136</v>
      </c>
      <c r="BD28" s="126">
        <v>3567963.5</v>
      </c>
      <c r="BE28" s="127">
        <v>235</v>
      </c>
      <c r="BF28" s="126">
        <v>30911155.800000001</v>
      </c>
      <c r="BG28" s="127">
        <v>6412</v>
      </c>
      <c r="BH28" s="126">
        <v>298916771.19999993</v>
      </c>
      <c r="BI28" s="127">
        <v>74374</v>
      </c>
    </row>
    <row r="29" spans="1:61" s="22" customFormat="1" ht="15" customHeight="1" x14ac:dyDescent="0.15">
      <c r="A29" s="176"/>
      <c r="B29" s="175"/>
      <c r="C29" s="23" t="s">
        <v>43</v>
      </c>
      <c r="D29" s="126">
        <v>6627221728.6999998</v>
      </c>
      <c r="E29" s="127">
        <v>666801</v>
      </c>
      <c r="F29" s="126">
        <v>192500360.59999996</v>
      </c>
      <c r="G29" s="127">
        <v>132710</v>
      </c>
      <c r="H29" s="126">
        <v>207517435.90000001</v>
      </c>
      <c r="I29" s="127">
        <v>141029</v>
      </c>
      <c r="J29" s="126">
        <v>3421273.4</v>
      </c>
      <c r="K29" s="127">
        <v>1061</v>
      </c>
      <c r="L29" s="126">
        <v>8038221.7000000002</v>
      </c>
      <c r="M29" s="127">
        <v>1258</v>
      </c>
      <c r="N29" s="126">
        <v>6137487839.5</v>
      </c>
      <c r="O29" s="127">
        <v>267185</v>
      </c>
      <c r="P29" s="126">
        <v>0</v>
      </c>
      <c r="Q29" s="127">
        <v>0</v>
      </c>
      <c r="R29" s="126">
        <v>663708</v>
      </c>
      <c r="S29" s="127">
        <v>66</v>
      </c>
      <c r="T29" s="126">
        <v>38156509.399999999</v>
      </c>
      <c r="U29" s="127">
        <v>68134</v>
      </c>
      <c r="V29" s="126">
        <v>1709045.9</v>
      </c>
      <c r="W29" s="127">
        <v>1135</v>
      </c>
      <c r="X29" s="126">
        <v>40203.1</v>
      </c>
      <c r="Y29" s="127">
        <v>59</v>
      </c>
      <c r="Z29" s="126">
        <v>299807.40000000002</v>
      </c>
      <c r="AA29" s="127">
        <v>346</v>
      </c>
      <c r="AB29" s="126">
        <v>40795.4</v>
      </c>
      <c r="AC29" s="127">
        <v>38</v>
      </c>
      <c r="AD29" s="126">
        <v>711114</v>
      </c>
      <c r="AE29" s="127">
        <v>802</v>
      </c>
      <c r="AF29" s="126">
        <v>4801973.3</v>
      </c>
      <c r="AG29" s="127">
        <v>23725</v>
      </c>
      <c r="AH29" s="126">
        <v>38061</v>
      </c>
      <c r="AI29" s="127">
        <v>52</v>
      </c>
      <c r="AJ29" s="126">
        <v>97141.5</v>
      </c>
      <c r="AK29" s="127">
        <v>271</v>
      </c>
      <c r="AL29" s="126">
        <v>1113606.5</v>
      </c>
      <c r="AM29" s="127">
        <v>1941</v>
      </c>
      <c r="AN29" s="126">
        <v>485621</v>
      </c>
      <c r="AO29" s="127">
        <v>1691</v>
      </c>
      <c r="AP29" s="126">
        <v>2207214.2999999998</v>
      </c>
      <c r="AQ29" s="127">
        <v>1641</v>
      </c>
      <c r="AR29" s="126">
        <v>59710</v>
      </c>
      <c r="AS29" s="127">
        <v>29</v>
      </c>
      <c r="AT29" s="126">
        <v>36653</v>
      </c>
      <c r="AU29" s="127">
        <v>38</v>
      </c>
      <c r="AV29" s="126">
        <v>34323.599999999999</v>
      </c>
      <c r="AW29" s="127">
        <v>29</v>
      </c>
      <c r="AX29" s="126">
        <v>1126916.6000000001</v>
      </c>
      <c r="AY29" s="127">
        <v>171</v>
      </c>
      <c r="AZ29" s="126">
        <v>156223</v>
      </c>
      <c r="BA29" s="127">
        <v>57</v>
      </c>
      <c r="BB29" s="126">
        <v>2546997.9</v>
      </c>
      <c r="BC29" s="127">
        <v>3804</v>
      </c>
      <c r="BD29" s="126">
        <v>230616.6</v>
      </c>
      <c r="BE29" s="127">
        <v>122</v>
      </c>
      <c r="BF29" s="126">
        <v>17091224.100000001</v>
      </c>
      <c r="BG29" s="127">
        <v>15925</v>
      </c>
      <c r="BH29" s="126">
        <v>6609132</v>
      </c>
      <c r="BI29" s="127">
        <v>3482</v>
      </c>
    </row>
    <row r="30" spans="1:61" s="22" customFormat="1" ht="15" customHeight="1" x14ac:dyDescent="0.15">
      <c r="A30" s="176"/>
      <c r="B30" s="175"/>
      <c r="C30" s="23" t="s">
        <v>44</v>
      </c>
      <c r="D30" s="126">
        <v>1092069053.7</v>
      </c>
      <c r="E30" s="127">
        <v>113347</v>
      </c>
      <c r="F30" s="126">
        <v>12500624.900000002</v>
      </c>
      <c r="G30" s="127">
        <v>11792</v>
      </c>
      <c r="H30" s="126">
        <v>13857442.5</v>
      </c>
      <c r="I30" s="127">
        <v>10934</v>
      </c>
      <c r="J30" s="126">
        <v>239519.8</v>
      </c>
      <c r="K30" s="127">
        <v>183</v>
      </c>
      <c r="L30" s="126">
        <v>1335737</v>
      </c>
      <c r="M30" s="127">
        <v>190</v>
      </c>
      <c r="N30" s="126">
        <v>1011718895.6</v>
      </c>
      <c r="O30" s="127">
        <v>19706</v>
      </c>
      <c r="P30" s="126">
        <v>0</v>
      </c>
      <c r="Q30" s="127">
        <v>0</v>
      </c>
      <c r="R30" s="126">
        <v>309639</v>
      </c>
      <c r="S30" s="127">
        <v>21</v>
      </c>
      <c r="T30" s="126">
        <v>16550394.1</v>
      </c>
      <c r="U30" s="127">
        <v>36336</v>
      </c>
      <c r="V30" s="126">
        <v>326506.59999999998</v>
      </c>
      <c r="W30" s="127">
        <v>259</v>
      </c>
      <c r="X30" s="126">
        <v>308139.90000000002</v>
      </c>
      <c r="Y30" s="127">
        <v>152</v>
      </c>
      <c r="Z30" s="126">
        <v>890774.6</v>
      </c>
      <c r="AA30" s="127">
        <v>1136</v>
      </c>
      <c r="AB30" s="126">
        <v>13664.9</v>
      </c>
      <c r="AC30" s="127">
        <v>27</v>
      </c>
      <c r="AD30" s="126">
        <v>252825.7</v>
      </c>
      <c r="AE30" s="127">
        <v>328</v>
      </c>
      <c r="AF30" s="126">
        <v>1858903.2</v>
      </c>
      <c r="AG30" s="127">
        <v>9023</v>
      </c>
      <c r="AH30" s="126">
        <v>6132.4</v>
      </c>
      <c r="AI30" s="127">
        <v>34</v>
      </c>
      <c r="AJ30" s="126">
        <v>31932</v>
      </c>
      <c r="AK30" s="127">
        <v>60</v>
      </c>
      <c r="AL30" s="126">
        <v>454483</v>
      </c>
      <c r="AM30" s="127">
        <v>825</v>
      </c>
      <c r="AN30" s="126">
        <v>123330.9</v>
      </c>
      <c r="AO30" s="127">
        <v>527</v>
      </c>
      <c r="AP30" s="126">
        <v>814626.2</v>
      </c>
      <c r="AQ30" s="127">
        <v>426</v>
      </c>
      <c r="AR30" s="126">
        <v>5955</v>
      </c>
      <c r="AS30" s="127">
        <v>4</v>
      </c>
      <c r="AT30" s="126">
        <v>6372.4</v>
      </c>
      <c r="AU30" s="127">
        <v>23</v>
      </c>
      <c r="AV30" s="126">
        <v>40808.899999999994</v>
      </c>
      <c r="AW30" s="127">
        <v>42</v>
      </c>
      <c r="AX30" s="126">
        <v>351043.39999999997</v>
      </c>
      <c r="AY30" s="127">
        <v>168</v>
      </c>
      <c r="AZ30" s="126">
        <v>245715.3</v>
      </c>
      <c r="BA30" s="127">
        <v>95</v>
      </c>
      <c r="BB30" s="126">
        <v>25058150.300000004</v>
      </c>
      <c r="BC30" s="127">
        <v>18852</v>
      </c>
      <c r="BD30" s="126">
        <v>2479364</v>
      </c>
      <c r="BE30" s="127">
        <v>106</v>
      </c>
      <c r="BF30" s="126">
        <v>710228.9</v>
      </c>
      <c r="BG30" s="127">
        <v>495</v>
      </c>
      <c r="BH30" s="126">
        <v>1577843.2</v>
      </c>
      <c r="BI30" s="127">
        <v>1603</v>
      </c>
    </row>
    <row r="31" spans="1:61" s="22" customFormat="1" ht="15" customHeight="1" x14ac:dyDescent="0.15">
      <c r="A31" s="176"/>
      <c r="B31" s="175"/>
      <c r="C31" s="23" t="s">
        <v>45</v>
      </c>
      <c r="D31" s="126">
        <v>733622790.39999998</v>
      </c>
      <c r="E31" s="127">
        <v>155391</v>
      </c>
      <c r="F31" s="126">
        <v>8152626.2999999998</v>
      </c>
      <c r="G31" s="127">
        <v>11601</v>
      </c>
      <c r="H31" s="126">
        <v>10721372.800000001</v>
      </c>
      <c r="I31" s="127">
        <v>11867</v>
      </c>
      <c r="J31" s="126">
        <v>279676.5</v>
      </c>
      <c r="K31" s="127">
        <v>236</v>
      </c>
      <c r="L31" s="126">
        <v>15763979.9</v>
      </c>
      <c r="M31" s="127">
        <v>533</v>
      </c>
      <c r="N31" s="126">
        <v>648946759.39999998</v>
      </c>
      <c r="O31" s="127">
        <v>25285</v>
      </c>
      <c r="P31" s="126">
        <v>0</v>
      </c>
      <c r="Q31" s="127">
        <v>0</v>
      </c>
      <c r="R31" s="126">
        <v>271915.5</v>
      </c>
      <c r="S31" s="127">
        <v>22</v>
      </c>
      <c r="T31" s="126">
        <v>25015013.599999994</v>
      </c>
      <c r="U31" s="127">
        <v>69003</v>
      </c>
      <c r="V31" s="126">
        <v>345365.39999999997</v>
      </c>
      <c r="W31" s="127">
        <v>309</v>
      </c>
      <c r="X31" s="126">
        <v>528502.5</v>
      </c>
      <c r="Y31" s="127">
        <v>297</v>
      </c>
      <c r="Z31" s="126">
        <v>477048.40000000008</v>
      </c>
      <c r="AA31" s="127">
        <v>1026</v>
      </c>
      <c r="AB31" s="126">
        <v>20928.099999999999</v>
      </c>
      <c r="AC31" s="127">
        <v>34</v>
      </c>
      <c r="AD31" s="126">
        <v>2749793</v>
      </c>
      <c r="AE31" s="127">
        <v>4334</v>
      </c>
      <c r="AF31" s="126">
        <v>2609232.9</v>
      </c>
      <c r="AG31" s="127">
        <v>13626</v>
      </c>
      <c r="AH31" s="126">
        <v>18393</v>
      </c>
      <c r="AI31" s="127">
        <v>44</v>
      </c>
      <c r="AJ31" s="126">
        <v>83258.2</v>
      </c>
      <c r="AK31" s="127">
        <v>208</v>
      </c>
      <c r="AL31" s="126">
        <v>435554.2</v>
      </c>
      <c r="AM31" s="127">
        <v>987</v>
      </c>
      <c r="AN31" s="126">
        <v>150966.5</v>
      </c>
      <c r="AO31" s="127">
        <v>752</v>
      </c>
      <c r="AP31" s="126">
        <v>4199332</v>
      </c>
      <c r="AQ31" s="127">
        <v>2205</v>
      </c>
      <c r="AR31" s="126">
        <v>33413</v>
      </c>
      <c r="AS31" s="127">
        <v>35</v>
      </c>
      <c r="AT31" s="126">
        <v>32437.5</v>
      </c>
      <c r="AU31" s="127">
        <v>171</v>
      </c>
      <c r="AV31" s="126">
        <v>257435.10000000003</v>
      </c>
      <c r="AW31" s="127">
        <v>167</v>
      </c>
      <c r="AX31" s="126">
        <v>944402.9</v>
      </c>
      <c r="AY31" s="127">
        <v>435</v>
      </c>
      <c r="AZ31" s="126">
        <v>137635.4</v>
      </c>
      <c r="BA31" s="127">
        <v>60</v>
      </c>
      <c r="BB31" s="126">
        <v>433720.60000000003</v>
      </c>
      <c r="BC31" s="127">
        <v>561</v>
      </c>
      <c r="BD31" s="126">
        <v>42155.9</v>
      </c>
      <c r="BE31" s="127">
        <v>34</v>
      </c>
      <c r="BF31" s="126">
        <v>5987318.2000000002</v>
      </c>
      <c r="BG31" s="127">
        <v>1469</v>
      </c>
      <c r="BH31" s="126">
        <v>4984553.5999999996</v>
      </c>
      <c r="BI31" s="127">
        <v>10090</v>
      </c>
    </row>
    <row r="32" spans="1:61" s="22" customFormat="1" ht="15" customHeight="1" x14ac:dyDescent="0.15">
      <c r="A32" s="176"/>
      <c r="B32" s="175"/>
      <c r="C32" s="23" t="s">
        <v>372</v>
      </c>
      <c r="D32" s="126">
        <v>312116082.5</v>
      </c>
      <c r="E32" s="127">
        <v>120885</v>
      </c>
      <c r="F32" s="126">
        <v>55918929.200000003</v>
      </c>
      <c r="G32" s="127">
        <v>29238</v>
      </c>
      <c r="H32" s="126">
        <v>22462263.600000001</v>
      </c>
      <c r="I32" s="127">
        <v>15931</v>
      </c>
      <c r="J32" s="126">
        <v>729037.9</v>
      </c>
      <c r="K32" s="127">
        <v>319</v>
      </c>
      <c r="L32" s="126">
        <v>1793446</v>
      </c>
      <c r="M32" s="127">
        <v>253</v>
      </c>
      <c r="N32" s="126">
        <v>207545933.80000001</v>
      </c>
      <c r="O32" s="127">
        <v>22973</v>
      </c>
      <c r="P32" s="126">
        <v>0</v>
      </c>
      <c r="Q32" s="127">
        <v>0</v>
      </c>
      <c r="R32" s="126">
        <v>163374</v>
      </c>
      <c r="S32" s="127">
        <v>24</v>
      </c>
      <c r="T32" s="128">
        <v>9289892.9000000022</v>
      </c>
      <c r="U32" s="129">
        <v>20910</v>
      </c>
      <c r="V32" s="126">
        <v>601718.4</v>
      </c>
      <c r="W32" s="127">
        <v>288</v>
      </c>
      <c r="X32" s="126">
        <v>27788.800000000003</v>
      </c>
      <c r="Y32" s="127">
        <v>32</v>
      </c>
      <c r="Z32" s="126">
        <v>55346.799999999996</v>
      </c>
      <c r="AA32" s="127">
        <v>68</v>
      </c>
      <c r="AB32" s="126">
        <v>12700.3</v>
      </c>
      <c r="AC32" s="127">
        <v>28</v>
      </c>
      <c r="AD32" s="126">
        <v>133894.6</v>
      </c>
      <c r="AE32" s="127">
        <v>119</v>
      </c>
      <c r="AF32" s="126">
        <v>2849422.6</v>
      </c>
      <c r="AG32" s="127">
        <v>21453</v>
      </c>
      <c r="AH32" s="126">
        <v>53454.5</v>
      </c>
      <c r="AI32" s="127">
        <v>103</v>
      </c>
      <c r="AJ32" s="126">
        <v>216020</v>
      </c>
      <c r="AK32" s="127">
        <v>651</v>
      </c>
      <c r="AL32" s="126">
        <v>4186396.5</v>
      </c>
      <c r="AM32" s="127">
        <v>2799</v>
      </c>
      <c r="AN32" s="126">
        <v>880630.5</v>
      </c>
      <c r="AO32" s="127">
        <v>1740</v>
      </c>
      <c r="AP32" s="126">
        <v>1411364.9</v>
      </c>
      <c r="AQ32" s="127">
        <v>1448</v>
      </c>
      <c r="AR32" s="126">
        <v>5953</v>
      </c>
      <c r="AS32" s="127">
        <v>3</v>
      </c>
      <c r="AT32" s="126">
        <v>13048</v>
      </c>
      <c r="AU32" s="127">
        <v>48</v>
      </c>
      <c r="AV32" s="126">
        <v>32048.800000000003</v>
      </c>
      <c r="AW32" s="127">
        <v>18</v>
      </c>
      <c r="AX32" s="126">
        <v>40632</v>
      </c>
      <c r="AY32" s="127">
        <v>21</v>
      </c>
      <c r="AZ32" s="126">
        <v>141146</v>
      </c>
      <c r="BA32" s="127">
        <v>53</v>
      </c>
      <c r="BB32" s="126">
        <v>40592</v>
      </c>
      <c r="BC32" s="127">
        <v>53</v>
      </c>
      <c r="BD32" s="126">
        <v>23773</v>
      </c>
      <c r="BE32" s="127">
        <v>3</v>
      </c>
      <c r="BF32" s="126">
        <v>858856.2</v>
      </c>
      <c r="BG32" s="127">
        <v>952</v>
      </c>
      <c r="BH32" s="126">
        <v>2628418.2000000002</v>
      </c>
      <c r="BI32" s="127">
        <v>1357</v>
      </c>
    </row>
    <row r="33" spans="1:61" s="24" customFormat="1" ht="15" customHeight="1" x14ac:dyDescent="0.15">
      <c r="A33" s="164" t="s">
        <v>0</v>
      </c>
      <c r="B33" s="165"/>
      <c r="C33" s="166"/>
      <c r="D33" s="130">
        <v>100443553474.49998</v>
      </c>
      <c r="E33" s="131">
        <v>39513579</v>
      </c>
      <c r="F33" s="130">
        <v>7501268819.6000004</v>
      </c>
      <c r="G33" s="131">
        <v>7186329</v>
      </c>
      <c r="H33" s="130">
        <v>10986196544.599998</v>
      </c>
      <c r="I33" s="131">
        <v>7903973</v>
      </c>
      <c r="J33" s="130">
        <v>606124990.80000007</v>
      </c>
      <c r="K33" s="131">
        <v>288966</v>
      </c>
      <c r="L33" s="130">
        <v>559774458.99999988</v>
      </c>
      <c r="M33" s="131">
        <v>164977</v>
      </c>
      <c r="N33" s="130">
        <v>63427357382.699997</v>
      </c>
      <c r="O33" s="131">
        <v>4906552</v>
      </c>
      <c r="P33" s="130">
        <v>6360.3000000000011</v>
      </c>
      <c r="Q33" s="131">
        <v>306</v>
      </c>
      <c r="R33" s="130">
        <v>83628017.800000012</v>
      </c>
      <c r="S33" s="131">
        <v>14043</v>
      </c>
      <c r="T33" s="130">
        <v>3342654202.8999996</v>
      </c>
      <c r="U33" s="131">
        <v>7582628</v>
      </c>
      <c r="V33" s="130">
        <v>1086707417.4000006</v>
      </c>
      <c r="W33" s="131">
        <v>317529</v>
      </c>
      <c r="X33" s="130">
        <v>314357288.59999996</v>
      </c>
      <c r="Y33" s="131">
        <v>50923</v>
      </c>
      <c r="Z33" s="130">
        <v>44949508.399999991</v>
      </c>
      <c r="AA33" s="131">
        <v>41162</v>
      </c>
      <c r="AB33" s="130">
        <v>20808534.300000001</v>
      </c>
      <c r="AC33" s="131">
        <v>22746</v>
      </c>
      <c r="AD33" s="130">
        <v>148231644.29999998</v>
      </c>
      <c r="AE33" s="131">
        <v>144735</v>
      </c>
      <c r="AF33" s="130">
        <v>3453154565.1000009</v>
      </c>
      <c r="AG33" s="131">
        <v>6681400</v>
      </c>
      <c r="AH33" s="130">
        <v>144419854.20000002</v>
      </c>
      <c r="AI33" s="131">
        <v>145603</v>
      </c>
      <c r="AJ33" s="130">
        <v>211625235.80000001</v>
      </c>
      <c r="AK33" s="131">
        <v>291698</v>
      </c>
      <c r="AL33" s="130">
        <v>2871334885.3000002</v>
      </c>
      <c r="AM33" s="131">
        <v>779004</v>
      </c>
      <c r="AN33" s="130">
        <v>1752841986.5000002</v>
      </c>
      <c r="AO33" s="131">
        <v>1493789</v>
      </c>
      <c r="AP33" s="130">
        <v>1428184689.5</v>
      </c>
      <c r="AQ33" s="131">
        <v>401614</v>
      </c>
      <c r="AR33" s="130">
        <v>23468815.899999999</v>
      </c>
      <c r="AS33" s="131">
        <v>12073</v>
      </c>
      <c r="AT33" s="130">
        <v>54971941.899999991</v>
      </c>
      <c r="AU33" s="131">
        <v>63399</v>
      </c>
      <c r="AV33" s="130">
        <v>311456178.60000002</v>
      </c>
      <c r="AW33" s="131">
        <v>65286</v>
      </c>
      <c r="AX33" s="130">
        <v>392419271.29999995</v>
      </c>
      <c r="AY33" s="131">
        <v>36548</v>
      </c>
      <c r="AZ33" s="130">
        <v>50727466.699999996</v>
      </c>
      <c r="BA33" s="131">
        <v>14869</v>
      </c>
      <c r="BB33" s="130">
        <v>59429433.100000001</v>
      </c>
      <c r="BC33" s="131">
        <v>53278</v>
      </c>
      <c r="BD33" s="130">
        <v>28320237.699999999</v>
      </c>
      <c r="BE33" s="131">
        <v>5735</v>
      </c>
      <c r="BF33" s="130">
        <v>282264751</v>
      </c>
      <c r="BG33" s="131">
        <v>265141</v>
      </c>
      <c r="BH33" s="130">
        <v>1256868991.1999998</v>
      </c>
      <c r="BI33" s="131">
        <v>579273</v>
      </c>
    </row>
    <row r="34" spans="1:61" s="22" customFormat="1" ht="15" customHeight="1" x14ac:dyDescent="0.15">
      <c r="A34" s="171" t="s">
        <v>34</v>
      </c>
      <c r="B34" s="172"/>
      <c r="C34" s="173"/>
      <c r="D34" s="121">
        <v>100431849363.49998</v>
      </c>
      <c r="E34" s="122">
        <v>39367416</v>
      </c>
      <c r="F34" s="121">
        <v>7527846289.9000006</v>
      </c>
      <c r="G34" s="122">
        <v>7184420</v>
      </c>
      <c r="H34" s="121">
        <v>11042683640.999998</v>
      </c>
      <c r="I34" s="122">
        <v>7921430</v>
      </c>
      <c r="J34" s="121">
        <v>606888683.10000014</v>
      </c>
      <c r="K34" s="122">
        <v>287130</v>
      </c>
      <c r="L34" s="121">
        <v>560631606.89999998</v>
      </c>
      <c r="M34" s="122">
        <v>164696</v>
      </c>
      <c r="N34" s="121">
        <v>63488337177.000008</v>
      </c>
      <c r="O34" s="122">
        <v>4889083</v>
      </c>
      <c r="P34" s="121">
        <v>6344.3</v>
      </c>
      <c r="Q34" s="122">
        <v>305</v>
      </c>
      <c r="R34" s="121">
        <v>85186953.599999994</v>
      </c>
      <c r="S34" s="122">
        <v>13987</v>
      </c>
      <c r="T34" s="121">
        <v>3291133346.1999993</v>
      </c>
      <c r="U34" s="122">
        <v>7545928</v>
      </c>
      <c r="V34" s="121">
        <v>1069562119.4000001</v>
      </c>
      <c r="W34" s="122">
        <v>311724</v>
      </c>
      <c r="X34" s="121">
        <v>313139995.5</v>
      </c>
      <c r="Y34" s="122">
        <v>50651</v>
      </c>
      <c r="Z34" s="121">
        <v>42826148.800000004</v>
      </c>
      <c r="AA34" s="122">
        <v>39505</v>
      </c>
      <c r="AB34" s="121">
        <v>20629300.099999998</v>
      </c>
      <c r="AC34" s="122">
        <v>22706</v>
      </c>
      <c r="AD34" s="121">
        <v>142226710.90000001</v>
      </c>
      <c r="AE34" s="122">
        <v>140534</v>
      </c>
      <c r="AF34" s="121">
        <v>3421663314.1999998</v>
      </c>
      <c r="AG34" s="122">
        <v>6629705</v>
      </c>
      <c r="AH34" s="121">
        <v>144340864.40000001</v>
      </c>
      <c r="AI34" s="122">
        <v>144904</v>
      </c>
      <c r="AJ34" s="121">
        <v>211347992.70000002</v>
      </c>
      <c r="AK34" s="122">
        <v>290478</v>
      </c>
      <c r="AL34" s="121">
        <v>2865856025.8000007</v>
      </c>
      <c r="AM34" s="122">
        <v>772158</v>
      </c>
      <c r="AN34" s="121">
        <v>1753788460.1000001</v>
      </c>
      <c r="AO34" s="122">
        <v>1481962</v>
      </c>
      <c r="AP34" s="121">
        <v>1426047342.8000002</v>
      </c>
      <c r="AQ34" s="122">
        <v>400870</v>
      </c>
      <c r="AR34" s="121">
        <v>23016295.199999999</v>
      </c>
      <c r="AS34" s="122">
        <v>11832</v>
      </c>
      <c r="AT34" s="121">
        <v>54657467.5</v>
      </c>
      <c r="AU34" s="122">
        <v>63091</v>
      </c>
      <c r="AV34" s="121">
        <v>300170924.59999996</v>
      </c>
      <c r="AW34" s="122">
        <v>63178</v>
      </c>
      <c r="AX34" s="121">
        <v>387294481</v>
      </c>
      <c r="AY34" s="122">
        <v>36426</v>
      </c>
      <c r="AZ34" s="121">
        <v>48476967.899999999</v>
      </c>
      <c r="BA34" s="122">
        <v>13581</v>
      </c>
      <c r="BB34" s="121">
        <v>58591838.5</v>
      </c>
      <c r="BC34" s="122">
        <v>52488</v>
      </c>
      <c r="BD34" s="121">
        <v>27966257</v>
      </c>
      <c r="BE34" s="122">
        <v>5283</v>
      </c>
      <c r="BF34" s="121">
        <v>282104911.40000004</v>
      </c>
      <c r="BG34" s="122">
        <v>264804</v>
      </c>
      <c r="BH34" s="121">
        <v>1235427903.7</v>
      </c>
      <c r="BI34" s="122">
        <v>564557</v>
      </c>
    </row>
    <row r="35" spans="1:61" s="22" customFormat="1" ht="15" customHeight="1" x14ac:dyDescent="0.15">
      <c r="A35" s="167" t="s">
        <v>35</v>
      </c>
      <c r="B35" s="168"/>
      <c r="C35" s="169"/>
      <c r="D35" s="73">
        <f t="shared" ref="D35:BI35" si="0">D33-D34</f>
        <v>11704111</v>
      </c>
      <c r="E35" s="72">
        <f t="shared" si="0"/>
        <v>146163</v>
      </c>
      <c r="F35" s="73">
        <f t="shared" si="0"/>
        <v>-26577470.300000191</v>
      </c>
      <c r="G35" s="71">
        <f t="shared" si="0"/>
        <v>1909</v>
      </c>
      <c r="H35" s="73">
        <f t="shared" si="0"/>
        <v>-56487096.399999619</v>
      </c>
      <c r="I35" s="71">
        <f t="shared" si="0"/>
        <v>-17457</v>
      </c>
      <c r="J35" s="73">
        <f t="shared" si="0"/>
        <v>-763692.30000007153</v>
      </c>
      <c r="K35" s="72">
        <f t="shared" si="0"/>
        <v>1836</v>
      </c>
      <c r="L35" s="73">
        <f t="shared" si="0"/>
        <v>-857147.90000009537</v>
      </c>
      <c r="M35" s="72">
        <f t="shared" si="0"/>
        <v>281</v>
      </c>
      <c r="N35" s="73">
        <f t="shared" si="0"/>
        <v>-60979794.300010681</v>
      </c>
      <c r="O35" s="72">
        <f t="shared" si="0"/>
        <v>17469</v>
      </c>
      <c r="P35" s="73">
        <f t="shared" si="0"/>
        <v>16.000000000000909</v>
      </c>
      <c r="Q35" s="72">
        <f t="shared" si="0"/>
        <v>1</v>
      </c>
      <c r="R35" s="73">
        <f t="shared" si="0"/>
        <v>-1558935.7999999821</v>
      </c>
      <c r="S35" s="71">
        <f t="shared" si="0"/>
        <v>56</v>
      </c>
      <c r="T35" s="73">
        <f t="shared" si="0"/>
        <v>51520856.700000286</v>
      </c>
      <c r="U35" s="72">
        <f t="shared" si="0"/>
        <v>36700</v>
      </c>
      <c r="V35" s="73">
        <f t="shared" si="0"/>
        <v>17145298.000000477</v>
      </c>
      <c r="W35" s="72">
        <f t="shared" si="0"/>
        <v>5805</v>
      </c>
      <c r="X35" s="73">
        <f t="shared" si="0"/>
        <v>1217293.0999999642</v>
      </c>
      <c r="Y35" s="72">
        <f t="shared" si="0"/>
        <v>272</v>
      </c>
      <c r="Z35" s="73">
        <f t="shared" si="0"/>
        <v>2123359.5999999866</v>
      </c>
      <c r="AA35" s="72">
        <f t="shared" si="0"/>
        <v>1657</v>
      </c>
      <c r="AB35" s="73">
        <f t="shared" si="0"/>
        <v>179234.20000000298</v>
      </c>
      <c r="AC35" s="72">
        <f t="shared" si="0"/>
        <v>40</v>
      </c>
      <c r="AD35" s="73">
        <f t="shared" si="0"/>
        <v>6004933.3999999762</v>
      </c>
      <c r="AE35" s="72">
        <f t="shared" si="0"/>
        <v>4201</v>
      </c>
      <c r="AF35" s="73">
        <f t="shared" si="0"/>
        <v>31491250.900001049</v>
      </c>
      <c r="AG35" s="72">
        <f t="shared" si="0"/>
        <v>51695</v>
      </c>
      <c r="AH35" s="73">
        <f t="shared" si="0"/>
        <v>78989.800000011921</v>
      </c>
      <c r="AI35" s="72">
        <f t="shared" si="0"/>
        <v>699</v>
      </c>
      <c r="AJ35" s="73">
        <f t="shared" si="0"/>
        <v>277243.09999999404</v>
      </c>
      <c r="AK35" s="72">
        <f t="shared" si="0"/>
        <v>1220</v>
      </c>
      <c r="AL35" s="73">
        <f>AL33-AL34</f>
        <v>5478859.4999995232</v>
      </c>
      <c r="AM35" s="72">
        <f t="shared" si="0"/>
        <v>6846</v>
      </c>
      <c r="AN35" s="73">
        <f t="shared" si="0"/>
        <v>-946473.59999990463</v>
      </c>
      <c r="AO35" s="72">
        <f t="shared" si="0"/>
        <v>11827</v>
      </c>
      <c r="AP35" s="73">
        <f t="shared" si="0"/>
        <v>2137346.6999998093</v>
      </c>
      <c r="AQ35" s="72">
        <f t="shared" si="0"/>
        <v>744</v>
      </c>
      <c r="AR35" s="73">
        <f t="shared" si="0"/>
        <v>452520.69999999925</v>
      </c>
      <c r="AS35" s="72">
        <f t="shared" si="0"/>
        <v>241</v>
      </c>
      <c r="AT35" s="73">
        <f t="shared" si="0"/>
        <v>314474.39999999106</v>
      </c>
      <c r="AU35" s="72">
        <f t="shared" si="0"/>
        <v>308</v>
      </c>
      <c r="AV35" s="73">
        <f t="shared" si="0"/>
        <v>11285254.00000006</v>
      </c>
      <c r="AW35" s="72">
        <f t="shared" si="0"/>
        <v>2108</v>
      </c>
      <c r="AX35" s="73">
        <f t="shared" si="0"/>
        <v>5124790.2999999523</v>
      </c>
      <c r="AY35" s="72">
        <f t="shared" si="0"/>
        <v>122</v>
      </c>
      <c r="AZ35" s="73">
        <f t="shared" si="0"/>
        <v>2250498.799999997</v>
      </c>
      <c r="BA35" s="72">
        <f t="shared" si="0"/>
        <v>1288</v>
      </c>
      <c r="BB35" s="73">
        <f t="shared" si="0"/>
        <v>837594.60000000149</v>
      </c>
      <c r="BC35" s="72">
        <f t="shared" si="0"/>
        <v>790</v>
      </c>
      <c r="BD35" s="73">
        <f t="shared" si="0"/>
        <v>353980.69999999925</v>
      </c>
      <c r="BE35" s="72">
        <f t="shared" si="0"/>
        <v>452</v>
      </c>
      <c r="BF35" s="73">
        <f t="shared" si="0"/>
        <v>159839.59999996424</v>
      </c>
      <c r="BG35" s="71">
        <f t="shared" si="0"/>
        <v>337</v>
      </c>
      <c r="BH35" s="73">
        <f t="shared" si="0"/>
        <v>21441087.499999762</v>
      </c>
      <c r="BI35" s="72">
        <f t="shared" si="0"/>
        <v>14716</v>
      </c>
    </row>
    <row r="40" spans="1:61" x14ac:dyDescent="0.15">
      <c r="E40" s="9"/>
      <c r="G40" s="9"/>
      <c r="I40" s="9"/>
      <c r="K40" s="9"/>
      <c r="M40" s="9"/>
      <c r="O40" s="9"/>
      <c r="Q40" s="9"/>
      <c r="S40" s="9"/>
      <c r="U40" s="9"/>
      <c r="W40" s="9"/>
      <c r="Y40" s="9"/>
      <c r="AA40" s="9"/>
      <c r="AC40" s="9"/>
      <c r="AE40" s="9"/>
      <c r="AG40" s="9"/>
      <c r="AI40" s="9"/>
      <c r="AK40" s="9"/>
      <c r="AM40" s="9"/>
      <c r="AO40" s="9"/>
      <c r="AQ40" s="9"/>
      <c r="AS40" s="9"/>
      <c r="AU40" s="9"/>
      <c r="AW40" s="9"/>
      <c r="AY40" s="9"/>
      <c r="BA40" s="9"/>
      <c r="BC40" s="9"/>
      <c r="BE40" s="9"/>
      <c r="BG40" s="9"/>
      <c r="BI40" s="9"/>
    </row>
    <row r="41" spans="1:61" x14ac:dyDescent="0.15">
      <c r="E41" s="9"/>
      <c r="G41" s="9"/>
      <c r="I41" s="9"/>
      <c r="K41" s="9"/>
      <c r="M41" s="9"/>
      <c r="O41" s="9"/>
      <c r="Q41" s="9"/>
      <c r="S41" s="9"/>
      <c r="U41" s="9"/>
      <c r="W41" s="9"/>
      <c r="Y41" s="9"/>
      <c r="AA41" s="9"/>
      <c r="AC41" s="9"/>
      <c r="AE41" s="9"/>
      <c r="AG41" s="9"/>
      <c r="AI41" s="9"/>
      <c r="AK41" s="9"/>
      <c r="AM41" s="9"/>
      <c r="AO41" s="9"/>
      <c r="AQ41" s="9"/>
      <c r="AS41" s="9"/>
      <c r="AU41" s="9"/>
      <c r="AW41" s="9"/>
      <c r="AY41" s="9"/>
      <c r="BA41" s="9"/>
      <c r="BC41" s="9"/>
      <c r="BE41" s="9"/>
      <c r="BG41" s="9"/>
      <c r="BI41" s="9"/>
    </row>
    <row r="42" spans="1:61" x14ac:dyDescent="0.15">
      <c r="E42" s="17"/>
      <c r="G42" s="9"/>
    </row>
    <row r="43" spans="1:61" x14ac:dyDescent="0.15">
      <c r="E43" s="17"/>
      <c r="G43" s="9"/>
      <c r="I43" s="9"/>
      <c r="K43" s="9"/>
      <c r="M43" s="9"/>
      <c r="O43" s="9"/>
      <c r="Q43" s="9"/>
      <c r="S43" s="9"/>
      <c r="U43" s="9"/>
      <c r="W43" s="9"/>
      <c r="Y43" s="9"/>
      <c r="AA43" s="9"/>
      <c r="AC43" s="9"/>
      <c r="AE43" s="9"/>
      <c r="AG43" s="9"/>
      <c r="AI43" s="9"/>
      <c r="AK43" s="9"/>
      <c r="AM43" s="9"/>
      <c r="AO43" s="9"/>
      <c r="AQ43" s="9"/>
      <c r="AS43" s="9"/>
      <c r="AU43" s="9"/>
      <c r="AW43" s="9"/>
      <c r="AY43" s="9"/>
      <c r="BA43" s="9"/>
      <c r="BC43" s="9"/>
      <c r="BE43" s="9"/>
      <c r="BG43" s="9"/>
      <c r="BI43" s="9"/>
    </row>
    <row r="44" spans="1:61" x14ac:dyDescent="0.15">
      <c r="E44" s="17"/>
      <c r="G44" s="9"/>
      <c r="I44" s="9"/>
      <c r="K44" s="9"/>
      <c r="M44" s="9"/>
      <c r="O44" s="9"/>
      <c r="Q44" s="9"/>
      <c r="S44" s="9"/>
      <c r="U44" s="9"/>
      <c r="W44" s="9"/>
      <c r="Y44" s="9"/>
      <c r="AA44" s="9"/>
      <c r="AC44" s="9"/>
      <c r="AE44" s="9"/>
      <c r="AG44" s="9"/>
      <c r="AI44" s="9"/>
      <c r="AK44" s="9"/>
      <c r="AM44" s="9"/>
      <c r="AO44" s="9"/>
      <c r="AQ44" s="9"/>
      <c r="AS44" s="9"/>
      <c r="AU44" s="9"/>
      <c r="AW44" s="9"/>
      <c r="AY44" s="9"/>
      <c r="BA44" s="9"/>
      <c r="BC44" s="9"/>
      <c r="BE44" s="9"/>
      <c r="BG44" s="9"/>
      <c r="BI44" s="9"/>
    </row>
    <row r="45" spans="1:61" x14ac:dyDescent="0.15">
      <c r="E45" s="17"/>
      <c r="G45" s="9"/>
    </row>
    <row r="46" spans="1:61" x14ac:dyDescent="0.15">
      <c r="E46" s="17"/>
      <c r="G46" s="9"/>
    </row>
    <row r="47" spans="1:61" x14ac:dyDescent="0.15">
      <c r="E47" s="17"/>
      <c r="G47" s="9"/>
    </row>
    <row r="48" spans="1:61" x14ac:dyDescent="0.15">
      <c r="E48" s="17"/>
      <c r="G48" s="9"/>
    </row>
    <row r="49" spans="5:7" x14ac:dyDescent="0.15">
      <c r="E49" s="17"/>
      <c r="G49" s="9"/>
    </row>
    <row r="50" spans="5:7" x14ac:dyDescent="0.15">
      <c r="E50" s="17"/>
      <c r="G50" s="9"/>
    </row>
    <row r="51" spans="5:7" x14ac:dyDescent="0.15">
      <c r="E51" s="17"/>
      <c r="G51" s="9"/>
    </row>
    <row r="56" spans="5:7" x14ac:dyDescent="0.15">
      <c r="G56" s="9"/>
    </row>
    <row r="57" spans="5:7" x14ac:dyDescent="0.15">
      <c r="G57" s="9"/>
    </row>
  </sheetData>
  <mergeCells count="37">
    <mergeCell ref="A33:C33"/>
    <mergeCell ref="D2:E2"/>
    <mergeCell ref="F2:G2"/>
    <mergeCell ref="A35:C35"/>
    <mergeCell ref="B4:B13"/>
    <mergeCell ref="B14:B23"/>
    <mergeCell ref="A34:C34"/>
    <mergeCell ref="B24:B32"/>
    <mergeCell ref="A4:A32"/>
    <mergeCell ref="AN2:AO2"/>
    <mergeCell ref="AP2:AQ2"/>
    <mergeCell ref="AR2:AS2"/>
    <mergeCell ref="AT2:AU2"/>
    <mergeCell ref="AX2:AY2"/>
    <mergeCell ref="A2:C3"/>
    <mergeCell ref="AB2:AC2"/>
    <mergeCell ref="AD2:AE2"/>
    <mergeCell ref="P2:Q2"/>
    <mergeCell ref="R2:S2"/>
    <mergeCell ref="BH2:BI2"/>
    <mergeCell ref="AZ2:BA2"/>
    <mergeCell ref="BB2:BC2"/>
    <mergeCell ref="BD2:BE2"/>
    <mergeCell ref="BF2:BG2"/>
    <mergeCell ref="AF2:AG2"/>
    <mergeCell ref="AH2:AI2"/>
    <mergeCell ref="AJ2:AK2"/>
    <mergeCell ref="AL2:AM2"/>
    <mergeCell ref="AV2:AW2"/>
    <mergeCell ref="X2:Y2"/>
    <mergeCell ref="Z2:AA2"/>
    <mergeCell ref="T2:U2"/>
    <mergeCell ref="V2:W2"/>
    <mergeCell ref="H2:I2"/>
    <mergeCell ref="J2:K2"/>
    <mergeCell ref="L2:M2"/>
    <mergeCell ref="N2:O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34:C35 B1:G1 I1:BH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tabSelected="1" zoomScale="85" zoomScaleNormal="85" workbookViewId="0">
      <selection activeCell="B10" sqref="B10"/>
    </sheetView>
  </sheetViews>
  <sheetFormatPr defaultRowHeight="13.5" x14ac:dyDescent="0.15"/>
  <cols>
    <col min="1" max="1" width="18.88671875" customWidth="1"/>
    <col min="2" max="2" width="20.21875" style="9" customWidth="1"/>
    <col min="3" max="3" width="15.109375" style="17" customWidth="1"/>
    <col min="4" max="4" width="17.88671875" style="9" bestFit="1" customWidth="1"/>
    <col min="5" max="5" width="13.88671875" style="17" bestFit="1" customWidth="1"/>
    <col min="6" max="6" width="19.109375" style="9" bestFit="1" customWidth="1"/>
    <col min="7" max="7" width="13.44140625" style="17" bestFit="1" customWidth="1"/>
    <col min="8" max="8" width="16" style="9" bestFit="1" customWidth="1"/>
    <col min="9" max="9" width="11.5546875" style="17" bestFit="1" customWidth="1"/>
    <col min="10" max="10" width="18.33203125" style="9" customWidth="1"/>
    <col min="11" max="11" width="17.109375" style="17" customWidth="1"/>
    <col min="12" max="12" width="19.109375" style="9" bestFit="1" customWidth="1"/>
    <col min="13" max="13" width="16.6640625" style="17" customWidth="1"/>
    <col min="14" max="14" width="14.33203125" style="9" customWidth="1"/>
    <col min="15" max="15" width="13.5546875" style="17" customWidth="1"/>
    <col min="16" max="16" width="17.21875" style="9" customWidth="1"/>
    <col min="17" max="17" width="15.77734375" style="17" customWidth="1"/>
    <col min="18" max="18" width="17.88671875" style="9" bestFit="1" customWidth="1"/>
    <col min="19" max="19" width="15.88671875" style="17" customWidth="1"/>
    <col min="20" max="20" width="19.109375" style="9" customWidth="1"/>
    <col min="21" max="21" width="15.109375" style="17" customWidth="1"/>
    <col min="22" max="22" width="16.88671875" style="9" customWidth="1"/>
    <col min="23" max="23" width="16.5546875" style="17" customWidth="1"/>
    <col min="24" max="24" width="17" style="9" customWidth="1"/>
    <col min="25" max="25" width="14.77734375" style="17" customWidth="1"/>
    <col min="26" max="26" width="16.21875" style="9" customWidth="1"/>
    <col min="27" max="27" width="14" style="17" customWidth="1"/>
    <col min="28" max="28" width="18.21875" style="9" customWidth="1"/>
    <col min="29" max="29" width="16.109375" style="17" customWidth="1"/>
    <col min="30" max="30" width="18.77734375" style="9" customWidth="1"/>
    <col min="31" max="31" width="15.21875" style="17" customWidth="1"/>
    <col min="32" max="32" width="17.33203125" style="9" customWidth="1"/>
    <col min="33" max="33" width="16.44140625" style="17" customWidth="1"/>
    <col min="34" max="34" width="18.77734375" style="9" customWidth="1"/>
    <col min="35" max="35" width="15" style="17" customWidth="1"/>
    <col min="36" max="36" width="17.88671875" style="9" bestFit="1" customWidth="1"/>
    <col min="37" max="37" width="14.33203125" style="17" customWidth="1"/>
    <col min="38" max="38" width="17.88671875" style="9" bestFit="1" customWidth="1"/>
    <col min="39" max="39" width="14.44140625" style="17" customWidth="1"/>
    <col min="40" max="40" width="17.88671875" style="9" bestFit="1" customWidth="1"/>
    <col min="41" max="41" width="15.5546875" style="17" customWidth="1"/>
    <col min="42" max="42" width="16.5546875" style="9" customWidth="1"/>
    <col min="43" max="43" width="16.21875" style="17" customWidth="1"/>
    <col min="44" max="44" width="15.6640625" style="9" customWidth="1"/>
    <col min="45" max="45" width="16" style="17" customWidth="1"/>
    <col min="46" max="46" width="18" style="9" customWidth="1"/>
    <col min="47" max="47" width="15.77734375" style="17" customWidth="1"/>
    <col min="48" max="48" width="18.33203125" style="9" customWidth="1"/>
    <col min="49" max="49" width="15.6640625" style="17" customWidth="1"/>
    <col min="50" max="50" width="18" style="9" customWidth="1"/>
    <col min="51" max="51" width="15.33203125" style="17" customWidth="1"/>
    <col min="52" max="52" width="18.5546875" style="9" customWidth="1"/>
    <col min="53" max="53" width="15.88671875" style="17" customWidth="1"/>
    <col min="54" max="54" width="17.5546875" style="9" customWidth="1"/>
    <col min="55" max="55" width="15" style="17" customWidth="1"/>
    <col min="56" max="56" width="18.21875" style="9" customWidth="1"/>
    <col min="57" max="57" width="15.77734375" style="17" customWidth="1"/>
    <col min="58" max="58" width="18.44140625" style="9" customWidth="1"/>
    <col min="59" max="59" width="16.33203125" style="17" customWidth="1"/>
  </cols>
  <sheetData>
    <row r="1" spans="1:59" s="6" customFormat="1" ht="42" customHeight="1" x14ac:dyDescent="0.2">
      <c r="B1" s="59" t="s">
        <v>52</v>
      </c>
      <c r="C1" s="19"/>
      <c r="D1" s="33"/>
      <c r="E1" s="19"/>
      <c r="F1" s="33"/>
      <c r="G1" s="77"/>
      <c r="H1" s="10"/>
      <c r="I1" s="18"/>
      <c r="J1" s="10"/>
      <c r="K1" s="18"/>
      <c r="L1" s="10"/>
      <c r="M1" s="18"/>
      <c r="N1" s="10"/>
      <c r="O1" s="18"/>
      <c r="P1" s="10"/>
      <c r="Q1" s="18"/>
      <c r="R1" s="10"/>
      <c r="S1" s="18"/>
      <c r="T1" s="10"/>
      <c r="U1" s="18"/>
      <c r="V1" s="10"/>
      <c r="W1" s="18"/>
      <c r="X1" s="10"/>
      <c r="Y1" s="18"/>
      <c r="Z1" s="10"/>
      <c r="AA1" s="18"/>
      <c r="AB1" s="10"/>
      <c r="AC1" s="18"/>
      <c r="AD1" s="10"/>
      <c r="AE1" s="18"/>
      <c r="AF1" s="10"/>
      <c r="AG1" s="18"/>
      <c r="AH1" s="10"/>
      <c r="AI1" s="18"/>
      <c r="AJ1" s="10"/>
      <c r="AK1" s="18"/>
      <c r="AL1" s="10"/>
      <c r="AM1" s="18"/>
      <c r="AN1" s="10"/>
      <c r="AO1" s="18"/>
      <c r="AP1" s="10"/>
      <c r="AQ1" s="18"/>
      <c r="AR1" s="10"/>
      <c r="AS1" s="18"/>
      <c r="AT1" s="10"/>
      <c r="AU1" s="18"/>
      <c r="AV1" s="10"/>
      <c r="AW1" s="18"/>
      <c r="AX1" s="10"/>
      <c r="AY1" s="18"/>
      <c r="AZ1" s="10"/>
      <c r="BA1" s="18"/>
      <c r="BB1" s="10"/>
      <c r="BC1" s="18"/>
      <c r="BD1" s="10"/>
      <c r="BE1" s="18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5" t="s">
        <v>37</v>
      </c>
      <c r="D3" s="8" t="s">
        <v>4</v>
      </c>
      <c r="E3" s="15" t="s">
        <v>37</v>
      </c>
      <c r="F3" s="8" t="s">
        <v>4</v>
      </c>
      <c r="G3" s="15" t="s">
        <v>37</v>
      </c>
      <c r="H3" s="8" t="s">
        <v>4</v>
      </c>
      <c r="I3" s="15" t="s">
        <v>37</v>
      </c>
      <c r="J3" s="8" t="s">
        <v>4</v>
      </c>
      <c r="K3" s="15" t="s">
        <v>37</v>
      </c>
      <c r="L3" s="8" t="s">
        <v>4</v>
      </c>
      <c r="M3" s="15" t="s">
        <v>37</v>
      </c>
      <c r="N3" s="8" t="s">
        <v>4</v>
      </c>
      <c r="O3" s="15" t="s">
        <v>37</v>
      </c>
      <c r="P3" s="8" t="s">
        <v>4</v>
      </c>
      <c r="Q3" s="15" t="s">
        <v>37</v>
      </c>
      <c r="R3" s="8" t="s">
        <v>4</v>
      </c>
      <c r="S3" s="15" t="s">
        <v>37</v>
      </c>
      <c r="T3" s="8" t="s">
        <v>4</v>
      </c>
      <c r="U3" s="15" t="s">
        <v>37</v>
      </c>
      <c r="V3" s="8" t="s">
        <v>4</v>
      </c>
      <c r="W3" s="15" t="s">
        <v>37</v>
      </c>
      <c r="X3" s="8" t="s">
        <v>4</v>
      </c>
      <c r="Y3" s="15" t="s">
        <v>37</v>
      </c>
      <c r="Z3" s="8" t="s">
        <v>4</v>
      </c>
      <c r="AA3" s="15" t="s">
        <v>37</v>
      </c>
      <c r="AB3" s="8" t="s">
        <v>4</v>
      </c>
      <c r="AC3" s="15" t="s">
        <v>37</v>
      </c>
      <c r="AD3" s="8" t="s">
        <v>4</v>
      </c>
      <c r="AE3" s="15" t="s">
        <v>37</v>
      </c>
      <c r="AF3" s="8" t="s">
        <v>4</v>
      </c>
      <c r="AG3" s="15" t="s">
        <v>37</v>
      </c>
      <c r="AH3" s="8" t="s">
        <v>4</v>
      </c>
      <c r="AI3" s="15" t="s">
        <v>37</v>
      </c>
      <c r="AJ3" s="8" t="s">
        <v>4</v>
      </c>
      <c r="AK3" s="15" t="s">
        <v>37</v>
      </c>
      <c r="AL3" s="8" t="s">
        <v>4</v>
      </c>
      <c r="AM3" s="15" t="s">
        <v>37</v>
      </c>
      <c r="AN3" s="8" t="s">
        <v>4</v>
      </c>
      <c r="AO3" s="15" t="s">
        <v>37</v>
      </c>
      <c r="AP3" s="8" t="s">
        <v>4</v>
      </c>
      <c r="AQ3" s="15" t="s">
        <v>37</v>
      </c>
      <c r="AR3" s="8" t="s">
        <v>4</v>
      </c>
      <c r="AS3" s="15" t="s">
        <v>37</v>
      </c>
      <c r="AT3" s="8" t="s">
        <v>4</v>
      </c>
      <c r="AU3" s="15" t="s">
        <v>37</v>
      </c>
      <c r="AV3" s="8" t="s">
        <v>4</v>
      </c>
      <c r="AW3" s="15" t="s">
        <v>37</v>
      </c>
      <c r="AX3" s="8" t="s">
        <v>4</v>
      </c>
      <c r="AY3" s="15" t="s">
        <v>37</v>
      </c>
      <c r="AZ3" s="8" t="s">
        <v>4</v>
      </c>
      <c r="BA3" s="15" t="s">
        <v>37</v>
      </c>
      <c r="BB3" s="8" t="s">
        <v>4</v>
      </c>
      <c r="BC3" s="15" t="s">
        <v>37</v>
      </c>
      <c r="BD3" s="8" t="s">
        <v>4</v>
      </c>
      <c r="BE3" s="15" t="s">
        <v>37</v>
      </c>
      <c r="BF3" s="8" t="s">
        <v>4</v>
      </c>
      <c r="BG3" s="15" t="s">
        <v>37</v>
      </c>
    </row>
    <row r="4" spans="1:59" s="3" customFormat="1" ht="15" customHeight="1" x14ac:dyDescent="0.15">
      <c r="A4" s="2" t="s">
        <v>32</v>
      </c>
      <c r="B4" s="64">
        <f>SUM(B5:B21)</f>
        <v>100443553474.5</v>
      </c>
      <c r="C4" s="44">
        <f>SUM(C5:C21)</f>
        <v>39513579</v>
      </c>
      <c r="D4" s="64">
        <f t="shared" ref="D4:BG4" si="0">SUM(D5:D21)</f>
        <v>7501268819.5999985</v>
      </c>
      <c r="E4" s="44">
        <f t="shared" si="0"/>
        <v>7186329</v>
      </c>
      <c r="F4" s="64">
        <f t="shared" si="0"/>
        <v>10986196544.6</v>
      </c>
      <c r="G4" s="44">
        <f t="shared" si="0"/>
        <v>7903973</v>
      </c>
      <c r="H4" s="64">
        <f t="shared" si="0"/>
        <v>606124990.79999995</v>
      </c>
      <c r="I4" s="44">
        <f t="shared" si="0"/>
        <v>288966</v>
      </c>
      <c r="J4" s="64">
        <f t="shared" si="0"/>
        <v>559774459</v>
      </c>
      <c r="K4" s="44">
        <f t="shared" si="0"/>
        <v>164977</v>
      </c>
      <c r="L4" s="64">
        <f t="shared" si="0"/>
        <v>63427357382.700012</v>
      </c>
      <c r="M4" s="44">
        <f t="shared" si="0"/>
        <v>4906552</v>
      </c>
      <c r="N4" s="43">
        <f t="shared" si="0"/>
        <v>6360.3</v>
      </c>
      <c r="O4" s="44">
        <f t="shared" si="0"/>
        <v>306</v>
      </c>
      <c r="P4" s="64">
        <f t="shared" si="0"/>
        <v>83628017.800000012</v>
      </c>
      <c r="Q4" s="44">
        <f t="shared" si="0"/>
        <v>14043</v>
      </c>
      <c r="R4" s="64">
        <f t="shared" si="0"/>
        <v>3342654202.8999996</v>
      </c>
      <c r="S4" s="44">
        <f t="shared" si="0"/>
        <v>7582628</v>
      </c>
      <c r="T4" s="64">
        <f t="shared" si="0"/>
        <v>1086707417.3999999</v>
      </c>
      <c r="U4" s="44">
        <f t="shared" si="0"/>
        <v>317529</v>
      </c>
      <c r="V4" s="64">
        <f t="shared" si="0"/>
        <v>314357288.59999996</v>
      </c>
      <c r="W4" s="44">
        <f t="shared" si="0"/>
        <v>50923</v>
      </c>
      <c r="X4" s="64">
        <f t="shared" si="0"/>
        <v>44949508.399999999</v>
      </c>
      <c r="Y4" s="44">
        <f t="shared" si="0"/>
        <v>41162</v>
      </c>
      <c r="Z4" s="64">
        <f t="shared" si="0"/>
        <v>20808534.300000001</v>
      </c>
      <c r="AA4" s="44">
        <f t="shared" si="0"/>
        <v>22746</v>
      </c>
      <c r="AB4" s="64">
        <f t="shared" si="0"/>
        <v>148231644.30000001</v>
      </c>
      <c r="AC4" s="44">
        <f t="shared" si="0"/>
        <v>144735</v>
      </c>
      <c r="AD4" s="64">
        <f t="shared" si="0"/>
        <v>3453154565.0999999</v>
      </c>
      <c r="AE4" s="44">
        <f t="shared" si="0"/>
        <v>6681400</v>
      </c>
      <c r="AF4" s="64">
        <f t="shared" si="0"/>
        <v>144419854.19999999</v>
      </c>
      <c r="AG4" s="44">
        <f t="shared" si="0"/>
        <v>145603</v>
      </c>
      <c r="AH4" s="64">
        <f t="shared" si="0"/>
        <v>211625235.80000001</v>
      </c>
      <c r="AI4" s="44">
        <f t="shared" si="0"/>
        <v>291698</v>
      </c>
      <c r="AJ4" s="64">
        <f t="shared" si="0"/>
        <v>2871334885.3000002</v>
      </c>
      <c r="AK4" s="44">
        <f t="shared" si="0"/>
        <v>779004</v>
      </c>
      <c r="AL4" s="64">
        <f t="shared" si="0"/>
        <v>1752841986.5000002</v>
      </c>
      <c r="AM4" s="44">
        <f t="shared" si="0"/>
        <v>1493789</v>
      </c>
      <c r="AN4" s="64">
        <f t="shared" si="0"/>
        <v>1428184689.5000002</v>
      </c>
      <c r="AO4" s="44">
        <f t="shared" si="0"/>
        <v>401614</v>
      </c>
      <c r="AP4" s="64">
        <f t="shared" si="0"/>
        <v>23468815.899999995</v>
      </c>
      <c r="AQ4" s="44">
        <f t="shared" si="0"/>
        <v>12073</v>
      </c>
      <c r="AR4" s="64">
        <f t="shared" si="0"/>
        <v>54971941.900000006</v>
      </c>
      <c r="AS4" s="44">
        <f t="shared" si="0"/>
        <v>63399</v>
      </c>
      <c r="AT4" s="64">
        <f t="shared" si="0"/>
        <v>311456178.60000002</v>
      </c>
      <c r="AU4" s="44">
        <f t="shared" si="0"/>
        <v>65286</v>
      </c>
      <c r="AV4" s="64">
        <f t="shared" si="0"/>
        <v>392419271.29999995</v>
      </c>
      <c r="AW4" s="44">
        <f t="shared" si="0"/>
        <v>36548</v>
      </c>
      <c r="AX4" s="64">
        <f t="shared" si="0"/>
        <v>50727466.699999996</v>
      </c>
      <c r="AY4" s="44">
        <f t="shared" si="0"/>
        <v>14869</v>
      </c>
      <c r="AZ4" s="64">
        <f t="shared" si="0"/>
        <v>59429433.099999994</v>
      </c>
      <c r="BA4" s="44">
        <f t="shared" si="0"/>
        <v>53278</v>
      </c>
      <c r="BB4" s="64">
        <f t="shared" si="0"/>
        <v>28320237.700000003</v>
      </c>
      <c r="BC4" s="44">
        <f t="shared" si="0"/>
        <v>5735</v>
      </c>
      <c r="BD4" s="64">
        <f t="shared" si="0"/>
        <v>282264751</v>
      </c>
      <c r="BE4" s="44">
        <f t="shared" si="0"/>
        <v>265141</v>
      </c>
      <c r="BF4" s="64">
        <f t="shared" si="0"/>
        <v>1256868991.1999998</v>
      </c>
      <c r="BG4" s="44">
        <f t="shared" si="0"/>
        <v>579273</v>
      </c>
    </row>
    <row r="5" spans="1:59" ht="15" customHeight="1" x14ac:dyDescent="0.15">
      <c r="A5" s="123" t="s">
        <v>310</v>
      </c>
      <c r="B5" s="64">
        <v>605208148.60000002</v>
      </c>
      <c r="C5" s="44">
        <v>912968</v>
      </c>
      <c r="D5" s="64">
        <v>9205435.1999999993</v>
      </c>
      <c r="E5" s="44">
        <v>15589</v>
      </c>
      <c r="F5" s="64">
        <v>7833303.5</v>
      </c>
      <c r="G5" s="44">
        <v>10065</v>
      </c>
      <c r="H5" s="64">
        <v>240179.4</v>
      </c>
      <c r="I5" s="44">
        <v>223</v>
      </c>
      <c r="J5" s="64">
        <v>388</v>
      </c>
      <c r="K5" s="44">
        <v>1</v>
      </c>
      <c r="L5" s="64">
        <v>137415854.70000002</v>
      </c>
      <c r="M5" s="44">
        <v>20959</v>
      </c>
      <c r="N5" s="43">
        <v>0</v>
      </c>
      <c r="O5" s="44">
        <v>0</v>
      </c>
      <c r="P5" s="64">
        <v>0</v>
      </c>
      <c r="Q5" s="44">
        <v>0</v>
      </c>
      <c r="R5" s="64">
        <v>222883593.60000002</v>
      </c>
      <c r="S5" s="44">
        <v>673322</v>
      </c>
      <c r="T5" s="64">
        <v>2849065.5</v>
      </c>
      <c r="U5" s="44">
        <v>1277</v>
      </c>
      <c r="V5" s="64">
        <v>24871311.299999997</v>
      </c>
      <c r="W5" s="44">
        <v>2983</v>
      </c>
      <c r="X5" s="64">
        <v>1254136.5999999999</v>
      </c>
      <c r="Y5" s="44">
        <v>1081</v>
      </c>
      <c r="Z5" s="64">
        <v>554210.69999999995</v>
      </c>
      <c r="AA5" s="44">
        <v>803</v>
      </c>
      <c r="AB5" s="64">
        <v>77431.900000000009</v>
      </c>
      <c r="AC5" s="44">
        <v>96</v>
      </c>
      <c r="AD5" s="64">
        <v>80504986.700000003</v>
      </c>
      <c r="AE5" s="44">
        <v>145863</v>
      </c>
      <c r="AF5" s="64">
        <v>7103571.5000000009</v>
      </c>
      <c r="AG5" s="44">
        <v>4859</v>
      </c>
      <c r="AH5" s="64">
        <v>3840769.3000000003</v>
      </c>
      <c r="AI5" s="44">
        <v>2077</v>
      </c>
      <c r="AJ5" s="64">
        <v>52050090.100000009</v>
      </c>
      <c r="AK5" s="44">
        <v>9316</v>
      </c>
      <c r="AL5" s="64">
        <v>3255357.1999999997</v>
      </c>
      <c r="AM5" s="44">
        <v>6745</v>
      </c>
      <c r="AN5" s="64">
        <v>1510026.7</v>
      </c>
      <c r="AO5" s="44">
        <v>379</v>
      </c>
      <c r="AP5" s="64">
        <v>0</v>
      </c>
      <c r="AQ5" s="44">
        <v>0</v>
      </c>
      <c r="AR5" s="64">
        <v>1585048.8</v>
      </c>
      <c r="AS5" s="44">
        <v>638</v>
      </c>
      <c r="AT5" s="64">
        <v>23971524.500000007</v>
      </c>
      <c r="AU5" s="44">
        <v>5989</v>
      </c>
      <c r="AV5" s="64">
        <v>1477551.1</v>
      </c>
      <c r="AW5" s="44">
        <v>95</v>
      </c>
      <c r="AX5" s="64">
        <v>42992.4</v>
      </c>
      <c r="AY5" s="44">
        <v>17</v>
      </c>
      <c r="AZ5" s="64">
        <v>2383595.6999999997</v>
      </c>
      <c r="BA5" s="44">
        <v>2163</v>
      </c>
      <c r="BB5" s="64">
        <v>1682895.4</v>
      </c>
      <c r="BC5" s="44">
        <v>495</v>
      </c>
      <c r="BD5" s="64">
        <v>2322659.2000000002</v>
      </c>
      <c r="BE5" s="44">
        <v>396</v>
      </c>
      <c r="BF5" s="64">
        <v>16292169.599999998</v>
      </c>
      <c r="BG5" s="44">
        <v>7537</v>
      </c>
    </row>
    <row r="6" spans="1:59" ht="15" customHeight="1" x14ac:dyDescent="0.15">
      <c r="A6" s="123" t="s">
        <v>311</v>
      </c>
      <c r="B6" s="64">
        <v>771325955.4000001</v>
      </c>
      <c r="C6" s="44">
        <v>718509</v>
      </c>
      <c r="D6" s="64">
        <v>20369346.699999999</v>
      </c>
      <c r="E6" s="44">
        <v>33638</v>
      </c>
      <c r="F6" s="64">
        <v>66101187.5</v>
      </c>
      <c r="G6" s="44">
        <v>67019</v>
      </c>
      <c r="H6" s="64">
        <v>2109829</v>
      </c>
      <c r="I6" s="44">
        <v>978</v>
      </c>
      <c r="J6" s="64">
        <v>1825719</v>
      </c>
      <c r="K6" s="44">
        <v>507</v>
      </c>
      <c r="L6" s="64">
        <v>340841906</v>
      </c>
      <c r="M6" s="44">
        <v>41948</v>
      </c>
      <c r="N6" s="43">
        <v>381.8</v>
      </c>
      <c r="O6" s="44">
        <v>54</v>
      </c>
      <c r="P6" s="64">
        <v>37747</v>
      </c>
      <c r="Q6" s="44">
        <v>30</v>
      </c>
      <c r="R6" s="64">
        <v>111866241.3</v>
      </c>
      <c r="S6" s="44">
        <v>380180</v>
      </c>
      <c r="T6" s="64">
        <v>29868927.5</v>
      </c>
      <c r="U6" s="44">
        <v>10912</v>
      </c>
      <c r="V6" s="64">
        <v>12566732.100000001</v>
      </c>
      <c r="W6" s="44">
        <v>2324</v>
      </c>
      <c r="X6" s="64">
        <v>1424986.7999999998</v>
      </c>
      <c r="Y6" s="44">
        <v>1972</v>
      </c>
      <c r="Z6" s="64">
        <v>692170.99999999988</v>
      </c>
      <c r="AA6" s="44">
        <v>806</v>
      </c>
      <c r="AB6" s="64">
        <v>1496430.4000000001</v>
      </c>
      <c r="AC6" s="44">
        <v>1336</v>
      </c>
      <c r="AD6" s="64">
        <v>59451773.200000003</v>
      </c>
      <c r="AE6" s="44">
        <v>127714</v>
      </c>
      <c r="AF6" s="64">
        <v>4536423.5999999996</v>
      </c>
      <c r="AG6" s="44">
        <v>3911</v>
      </c>
      <c r="AH6" s="64">
        <v>2463255.2999999998</v>
      </c>
      <c r="AI6" s="44">
        <v>2602</v>
      </c>
      <c r="AJ6" s="64">
        <v>43860878.299999997</v>
      </c>
      <c r="AK6" s="44">
        <v>5406</v>
      </c>
      <c r="AL6" s="64">
        <v>12175930.900000002</v>
      </c>
      <c r="AM6" s="44">
        <v>19285</v>
      </c>
      <c r="AN6" s="64">
        <v>1414983.9</v>
      </c>
      <c r="AO6" s="44">
        <v>1218</v>
      </c>
      <c r="AP6" s="64">
        <v>32408</v>
      </c>
      <c r="AQ6" s="44">
        <v>30</v>
      </c>
      <c r="AR6" s="64">
        <v>2989550.8</v>
      </c>
      <c r="AS6" s="44">
        <v>1180</v>
      </c>
      <c r="AT6" s="64">
        <v>12101695.1</v>
      </c>
      <c r="AU6" s="44">
        <v>2217</v>
      </c>
      <c r="AV6" s="64">
        <v>5588048.7000000002</v>
      </c>
      <c r="AW6" s="44">
        <v>336</v>
      </c>
      <c r="AX6" s="64">
        <v>2468298.6</v>
      </c>
      <c r="AY6" s="44">
        <v>63</v>
      </c>
      <c r="AZ6" s="64">
        <v>1818977.8</v>
      </c>
      <c r="BA6" s="44">
        <v>1531</v>
      </c>
      <c r="BB6" s="64">
        <v>214187</v>
      </c>
      <c r="BC6" s="44">
        <v>139</v>
      </c>
      <c r="BD6" s="64">
        <v>2848840.1</v>
      </c>
      <c r="BE6" s="44">
        <v>1894</v>
      </c>
      <c r="BF6" s="64">
        <v>30159098.000000004</v>
      </c>
      <c r="BG6" s="44">
        <v>9279</v>
      </c>
    </row>
    <row r="7" spans="1:59" ht="15" customHeight="1" x14ac:dyDescent="0.15">
      <c r="A7" s="123" t="s">
        <v>312</v>
      </c>
      <c r="B7" s="64">
        <v>885222208.10000002</v>
      </c>
      <c r="C7" s="44">
        <v>603279</v>
      </c>
      <c r="D7" s="64">
        <v>38502993.200000003</v>
      </c>
      <c r="E7" s="44">
        <v>49781</v>
      </c>
      <c r="F7" s="64">
        <v>71215252.599999994</v>
      </c>
      <c r="G7" s="44">
        <v>82866</v>
      </c>
      <c r="H7" s="64">
        <v>2266954.4</v>
      </c>
      <c r="I7" s="44">
        <v>1718</v>
      </c>
      <c r="J7" s="64">
        <v>1307402.2</v>
      </c>
      <c r="K7" s="44">
        <v>659</v>
      </c>
      <c r="L7" s="64">
        <v>471603408.29999995</v>
      </c>
      <c r="M7" s="44">
        <v>35982</v>
      </c>
      <c r="N7" s="43">
        <v>7</v>
      </c>
      <c r="O7" s="44">
        <v>3</v>
      </c>
      <c r="P7" s="64">
        <v>0</v>
      </c>
      <c r="Q7" s="44">
        <v>0</v>
      </c>
      <c r="R7" s="64">
        <v>91121552.300000012</v>
      </c>
      <c r="S7" s="44">
        <v>257582</v>
      </c>
      <c r="T7" s="64">
        <v>26688984.5</v>
      </c>
      <c r="U7" s="44">
        <v>12977</v>
      </c>
      <c r="V7" s="64">
        <v>10986129.4</v>
      </c>
      <c r="W7" s="44">
        <v>1316</v>
      </c>
      <c r="X7" s="64">
        <v>998175.60000000009</v>
      </c>
      <c r="Y7" s="44">
        <v>925</v>
      </c>
      <c r="Z7" s="64">
        <v>580581.79999999993</v>
      </c>
      <c r="AA7" s="44">
        <v>651</v>
      </c>
      <c r="AB7" s="64">
        <v>1135490.5</v>
      </c>
      <c r="AC7" s="44">
        <v>1574</v>
      </c>
      <c r="AD7" s="64">
        <v>61029225.200000003</v>
      </c>
      <c r="AE7" s="44">
        <v>105729</v>
      </c>
      <c r="AF7" s="64">
        <v>2701795.0999999996</v>
      </c>
      <c r="AG7" s="44">
        <v>2310</v>
      </c>
      <c r="AH7" s="64">
        <v>3989156.5</v>
      </c>
      <c r="AI7" s="44">
        <v>6153</v>
      </c>
      <c r="AJ7" s="64">
        <v>45647669.400000006</v>
      </c>
      <c r="AK7" s="44">
        <v>10147</v>
      </c>
      <c r="AL7" s="64">
        <v>11430563.5</v>
      </c>
      <c r="AM7" s="44">
        <v>15053</v>
      </c>
      <c r="AN7" s="64">
        <v>5995893.5</v>
      </c>
      <c r="AO7" s="44">
        <v>3277</v>
      </c>
      <c r="AP7" s="64">
        <v>34692</v>
      </c>
      <c r="AQ7" s="44">
        <v>27</v>
      </c>
      <c r="AR7" s="64">
        <v>2331854.2999999998</v>
      </c>
      <c r="AS7" s="44">
        <v>755</v>
      </c>
      <c r="AT7" s="64">
        <v>12155555.699999999</v>
      </c>
      <c r="AU7" s="44">
        <v>2327</v>
      </c>
      <c r="AV7" s="64">
        <v>2740091.8</v>
      </c>
      <c r="AW7" s="44">
        <v>200</v>
      </c>
      <c r="AX7" s="64">
        <v>449573</v>
      </c>
      <c r="AY7" s="44">
        <v>108</v>
      </c>
      <c r="AZ7" s="64">
        <v>1399074.2999999998</v>
      </c>
      <c r="BA7" s="44">
        <v>1041</v>
      </c>
      <c r="BB7" s="64">
        <v>53518</v>
      </c>
      <c r="BC7" s="44">
        <v>22</v>
      </c>
      <c r="BD7" s="64">
        <v>3894474.3</v>
      </c>
      <c r="BE7" s="44">
        <v>3724</v>
      </c>
      <c r="BF7" s="64">
        <v>14962139.699999999</v>
      </c>
      <c r="BG7" s="44">
        <v>6372</v>
      </c>
    </row>
    <row r="8" spans="1:59" ht="15" customHeight="1" x14ac:dyDescent="0.15">
      <c r="A8" s="123" t="s">
        <v>313</v>
      </c>
      <c r="B8" s="64">
        <v>1067044880.6999999</v>
      </c>
      <c r="C8" s="44">
        <v>670043</v>
      </c>
      <c r="D8" s="64">
        <v>77552264.700000003</v>
      </c>
      <c r="E8" s="44">
        <v>94619</v>
      </c>
      <c r="F8" s="64">
        <v>154386154.09999999</v>
      </c>
      <c r="G8" s="44">
        <v>85814</v>
      </c>
      <c r="H8" s="64">
        <v>1676103.4</v>
      </c>
      <c r="I8" s="44">
        <v>1141</v>
      </c>
      <c r="J8" s="64">
        <v>2682515.4</v>
      </c>
      <c r="K8" s="44">
        <v>1734</v>
      </c>
      <c r="L8" s="64">
        <v>386888104.39999998</v>
      </c>
      <c r="M8" s="44">
        <v>86731</v>
      </c>
      <c r="N8" s="43">
        <v>0</v>
      </c>
      <c r="O8" s="44">
        <v>0</v>
      </c>
      <c r="P8" s="64">
        <v>3530798.3</v>
      </c>
      <c r="Q8" s="44">
        <v>741</v>
      </c>
      <c r="R8" s="64">
        <v>117044482.3</v>
      </c>
      <c r="S8" s="44">
        <v>223737</v>
      </c>
      <c r="T8" s="64">
        <v>28091297.600000001</v>
      </c>
      <c r="U8" s="44">
        <v>10720</v>
      </c>
      <c r="V8" s="64">
        <v>11374825.199999999</v>
      </c>
      <c r="W8" s="44">
        <v>1593</v>
      </c>
      <c r="X8" s="64">
        <v>2134166</v>
      </c>
      <c r="Y8" s="44">
        <v>1422</v>
      </c>
      <c r="Z8" s="64">
        <v>681270.60000000009</v>
      </c>
      <c r="AA8" s="44">
        <v>702</v>
      </c>
      <c r="AB8" s="64">
        <v>4997060.9999999991</v>
      </c>
      <c r="AC8" s="44">
        <v>2372</v>
      </c>
      <c r="AD8" s="64">
        <v>85944348.100000009</v>
      </c>
      <c r="AE8" s="44">
        <v>107087</v>
      </c>
      <c r="AF8" s="64">
        <v>2751391.4</v>
      </c>
      <c r="AG8" s="44">
        <v>2009</v>
      </c>
      <c r="AH8" s="64">
        <v>4115022.2</v>
      </c>
      <c r="AI8" s="44">
        <v>3220</v>
      </c>
      <c r="AJ8" s="64">
        <v>8215474.7999999998</v>
      </c>
      <c r="AK8" s="44">
        <v>4376</v>
      </c>
      <c r="AL8" s="64">
        <v>20891007.200000003</v>
      </c>
      <c r="AM8" s="44">
        <v>16495</v>
      </c>
      <c r="AN8" s="64">
        <v>21235462.799999997</v>
      </c>
      <c r="AO8" s="44">
        <v>2069</v>
      </c>
      <c r="AP8" s="64">
        <v>463403.6</v>
      </c>
      <c r="AQ8" s="44">
        <v>153</v>
      </c>
      <c r="AR8" s="64">
        <v>1279865.8</v>
      </c>
      <c r="AS8" s="44">
        <v>226</v>
      </c>
      <c r="AT8" s="64">
        <v>29137232.300000004</v>
      </c>
      <c r="AU8" s="44">
        <v>3725</v>
      </c>
      <c r="AV8" s="64">
        <v>13585959.6</v>
      </c>
      <c r="AW8" s="44">
        <v>297</v>
      </c>
      <c r="AX8" s="64">
        <v>1680140.4</v>
      </c>
      <c r="AY8" s="44">
        <v>1168</v>
      </c>
      <c r="AZ8" s="64">
        <v>1522928.5</v>
      </c>
      <c r="BA8" s="44">
        <v>1539</v>
      </c>
      <c r="BB8" s="64">
        <v>336399.8</v>
      </c>
      <c r="BC8" s="44">
        <v>119</v>
      </c>
      <c r="BD8" s="64">
        <v>2802182.4</v>
      </c>
      <c r="BE8" s="44">
        <v>1869</v>
      </c>
      <c r="BF8" s="64">
        <v>82045018.799999982</v>
      </c>
      <c r="BG8" s="44">
        <v>14365</v>
      </c>
    </row>
    <row r="9" spans="1:59" ht="15" customHeight="1" x14ac:dyDescent="0.15">
      <c r="A9" s="123" t="s">
        <v>314</v>
      </c>
      <c r="B9" s="64">
        <v>501024298.60000002</v>
      </c>
      <c r="C9" s="44">
        <v>391283</v>
      </c>
      <c r="D9" s="64">
        <v>31441250.399999999</v>
      </c>
      <c r="E9" s="44">
        <v>40149</v>
      </c>
      <c r="F9" s="64">
        <v>81050493.199999988</v>
      </c>
      <c r="G9" s="44">
        <v>63315</v>
      </c>
      <c r="H9" s="64">
        <v>517309.4</v>
      </c>
      <c r="I9" s="44">
        <v>228</v>
      </c>
      <c r="J9" s="64">
        <v>1712381.2000000002</v>
      </c>
      <c r="K9" s="44">
        <v>521</v>
      </c>
      <c r="L9" s="64">
        <v>185032214</v>
      </c>
      <c r="M9" s="44">
        <v>29150</v>
      </c>
      <c r="N9" s="43">
        <v>0</v>
      </c>
      <c r="O9" s="44">
        <v>0</v>
      </c>
      <c r="P9" s="64">
        <v>0</v>
      </c>
      <c r="Q9" s="44">
        <v>0</v>
      </c>
      <c r="R9" s="64">
        <v>62507430.799999997</v>
      </c>
      <c r="S9" s="44">
        <v>146436</v>
      </c>
      <c r="T9" s="64">
        <v>18505026.699999999</v>
      </c>
      <c r="U9" s="44">
        <v>4695</v>
      </c>
      <c r="V9" s="64">
        <v>8911440.9000000004</v>
      </c>
      <c r="W9" s="44">
        <v>1001</v>
      </c>
      <c r="X9" s="64">
        <v>837444.00000000012</v>
      </c>
      <c r="Y9" s="44">
        <v>1038</v>
      </c>
      <c r="Z9" s="64">
        <v>431730.1</v>
      </c>
      <c r="AA9" s="44">
        <v>517</v>
      </c>
      <c r="AB9" s="64">
        <v>814733.9</v>
      </c>
      <c r="AC9" s="44">
        <v>972</v>
      </c>
      <c r="AD9" s="64">
        <v>41355003.700000003</v>
      </c>
      <c r="AE9" s="44">
        <v>67875</v>
      </c>
      <c r="AF9" s="64">
        <v>2460503</v>
      </c>
      <c r="AG9" s="44">
        <v>2091</v>
      </c>
      <c r="AH9" s="64">
        <v>1364302.4</v>
      </c>
      <c r="AI9" s="44">
        <v>2494</v>
      </c>
      <c r="AJ9" s="64">
        <v>21680484</v>
      </c>
      <c r="AK9" s="44">
        <v>7493</v>
      </c>
      <c r="AL9" s="64">
        <v>10878102.6</v>
      </c>
      <c r="AM9" s="44">
        <v>13890</v>
      </c>
      <c r="AN9" s="64">
        <v>4469782.2</v>
      </c>
      <c r="AO9" s="44">
        <v>1894</v>
      </c>
      <c r="AP9" s="64">
        <v>14473</v>
      </c>
      <c r="AQ9" s="44">
        <v>13</v>
      </c>
      <c r="AR9" s="64">
        <v>817188.8</v>
      </c>
      <c r="AS9" s="44">
        <v>273</v>
      </c>
      <c r="AT9" s="64">
        <v>7650570.5</v>
      </c>
      <c r="AU9" s="44">
        <v>1538</v>
      </c>
      <c r="AV9" s="64">
        <v>2522287.7999999998</v>
      </c>
      <c r="AW9" s="44">
        <v>153</v>
      </c>
      <c r="AX9" s="44">
        <v>9280</v>
      </c>
      <c r="AY9" s="44">
        <v>6</v>
      </c>
      <c r="AZ9" s="64">
        <v>1030225.7</v>
      </c>
      <c r="BA9" s="44">
        <v>759</v>
      </c>
      <c r="BB9" s="64">
        <v>90202.5</v>
      </c>
      <c r="BC9" s="44">
        <v>29</v>
      </c>
      <c r="BD9" s="64">
        <v>2910521.4000000004</v>
      </c>
      <c r="BE9" s="44">
        <v>983</v>
      </c>
      <c r="BF9" s="64">
        <v>12009916.4</v>
      </c>
      <c r="BG9" s="44">
        <v>3770</v>
      </c>
    </row>
    <row r="10" spans="1:59" ht="15" customHeight="1" x14ac:dyDescent="0.15">
      <c r="A10" s="123" t="s">
        <v>315</v>
      </c>
      <c r="B10" s="64">
        <v>539668542.29999995</v>
      </c>
      <c r="C10" s="44">
        <v>292871</v>
      </c>
      <c r="D10" s="64">
        <v>26974572.5</v>
      </c>
      <c r="E10" s="44">
        <v>29501</v>
      </c>
      <c r="F10" s="64">
        <v>28429735.899999999</v>
      </c>
      <c r="G10" s="44">
        <v>26563</v>
      </c>
      <c r="H10" s="64">
        <v>2209583.2999999998</v>
      </c>
      <c r="I10" s="44">
        <v>1535</v>
      </c>
      <c r="J10" s="64">
        <v>289627.90000000002</v>
      </c>
      <c r="K10" s="44">
        <v>199</v>
      </c>
      <c r="L10" s="64">
        <v>276403177.09999996</v>
      </c>
      <c r="M10" s="44">
        <v>18952</v>
      </c>
      <c r="N10" s="43">
        <v>68.2</v>
      </c>
      <c r="O10" s="44">
        <v>12</v>
      </c>
      <c r="P10" s="64">
        <v>0</v>
      </c>
      <c r="Q10" s="44">
        <v>0</v>
      </c>
      <c r="R10" s="64">
        <v>68132347.5</v>
      </c>
      <c r="S10" s="44">
        <v>136634</v>
      </c>
      <c r="T10" s="64">
        <v>8980141</v>
      </c>
      <c r="U10" s="44">
        <v>2280</v>
      </c>
      <c r="V10" s="64">
        <v>9550625</v>
      </c>
      <c r="W10" s="44">
        <v>935</v>
      </c>
      <c r="X10" s="64">
        <v>784919.10000000009</v>
      </c>
      <c r="Y10" s="44">
        <v>715</v>
      </c>
      <c r="Z10" s="64">
        <v>352053.1</v>
      </c>
      <c r="AA10" s="44">
        <v>415</v>
      </c>
      <c r="AB10" s="64">
        <v>474016.30000000005</v>
      </c>
      <c r="AC10" s="44">
        <v>652</v>
      </c>
      <c r="AD10" s="64">
        <v>40308915.599999994</v>
      </c>
      <c r="AE10" s="44">
        <v>45621</v>
      </c>
      <c r="AF10" s="64">
        <v>3769671.8</v>
      </c>
      <c r="AG10" s="44">
        <v>2385</v>
      </c>
      <c r="AH10" s="64">
        <v>1090075.8999999999</v>
      </c>
      <c r="AI10" s="44">
        <v>2251</v>
      </c>
      <c r="AJ10" s="64">
        <v>19428747.700000003</v>
      </c>
      <c r="AK10" s="44">
        <v>6498</v>
      </c>
      <c r="AL10" s="64">
        <v>6816511.5</v>
      </c>
      <c r="AM10" s="44">
        <v>7864</v>
      </c>
      <c r="AN10" s="64">
        <v>21839289.099999998</v>
      </c>
      <c r="AO10" s="44">
        <v>2753</v>
      </c>
      <c r="AP10" s="64">
        <v>5112</v>
      </c>
      <c r="AQ10" s="44">
        <v>3</v>
      </c>
      <c r="AR10" s="64">
        <v>1073395.6000000001</v>
      </c>
      <c r="AS10" s="44">
        <v>207</v>
      </c>
      <c r="AT10" s="64">
        <v>9971464.6999999993</v>
      </c>
      <c r="AU10" s="44">
        <v>1973</v>
      </c>
      <c r="AV10" s="64">
        <v>2134805.1999999997</v>
      </c>
      <c r="AW10" s="44">
        <v>205</v>
      </c>
      <c r="AX10" s="64">
        <v>40792</v>
      </c>
      <c r="AY10" s="44">
        <v>14</v>
      </c>
      <c r="AZ10" s="64">
        <v>747366.29999999993</v>
      </c>
      <c r="BA10" s="44">
        <v>584</v>
      </c>
      <c r="BB10" s="64">
        <v>79809.7</v>
      </c>
      <c r="BC10" s="44">
        <v>25</v>
      </c>
      <c r="BD10" s="64">
        <v>1464297.2</v>
      </c>
      <c r="BE10" s="44">
        <v>365</v>
      </c>
      <c r="BF10" s="64">
        <v>8317421.0999999996</v>
      </c>
      <c r="BG10" s="44">
        <v>3730</v>
      </c>
    </row>
    <row r="11" spans="1:59" ht="15" customHeight="1" x14ac:dyDescent="0.15">
      <c r="A11" s="123" t="s">
        <v>316</v>
      </c>
      <c r="B11" s="64">
        <v>1062833506.3000001</v>
      </c>
      <c r="C11" s="44">
        <v>504263</v>
      </c>
      <c r="D11" s="64">
        <v>31647958.5</v>
      </c>
      <c r="E11" s="44">
        <v>50981</v>
      </c>
      <c r="F11" s="64">
        <v>89512316.699999988</v>
      </c>
      <c r="G11" s="44">
        <v>93903</v>
      </c>
      <c r="H11" s="64">
        <v>11909451</v>
      </c>
      <c r="I11" s="44">
        <v>7004</v>
      </c>
      <c r="J11" s="64">
        <v>6536400.5</v>
      </c>
      <c r="K11" s="44">
        <v>1570</v>
      </c>
      <c r="L11" s="64">
        <v>663509145.79999995</v>
      </c>
      <c r="M11" s="44">
        <v>73744</v>
      </c>
      <c r="N11" s="43">
        <v>6</v>
      </c>
      <c r="O11" s="44">
        <v>2</v>
      </c>
      <c r="P11" s="64">
        <v>0</v>
      </c>
      <c r="Q11" s="44">
        <v>0</v>
      </c>
      <c r="R11" s="64">
        <v>53774464.200000003</v>
      </c>
      <c r="S11" s="44">
        <v>120878</v>
      </c>
      <c r="T11" s="64">
        <v>62528688.799999997</v>
      </c>
      <c r="U11" s="44">
        <v>6918</v>
      </c>
      <c r="V11" s="64">
        <v>4531356.5</v>
      </c>
      <c r="W11" s="44">
        <v>853</v>
      </c>
      <c r="X11" s="64">
        <v>1142560.5</v>
      </c>
      <c r="Y11" s="44">
        <v>718</v>
      </c>
      <c r="Z11" s="64">
        <v>746369.9</v>
      </c>
      <c r="AA11" s="44">
        <v>491</v>
      </c>
      <c r="AB11" s="64">
        <v>1075812.5</v>
      </c>
      <c r="AC11" s="44">
        <v>1129</v>
      </c>
      <c r="AD11" s="64">
        <v>48864690.399999999</v>
      </c>
      <c r="AE11" s="44">
        <v>89855</v>
      </c>
      <c r="AF11" s="64">
        <v>3006963.5</v>
      </c>
      <c r="AG11" s="44">
        <v>3951</v>
      </c>
      <c r="AH11" s="64">
        <v>2110578.5</v>
      </c>
      <c r="AI11" s="44">
        <v>3398</v>
      </c>
      <c r="AJ11" s="64">
        <v>29928202.700000003</v>
      </c>
      <c r="AK11" s="44">
        <v>12372</v>
      </c>
      <c r="AL11" s="64">
        <v>11425743.699999999</v>
      </c>
      <c r="AM11" s="44">
        <v>15824</v>
      </c>
      <c r="AN11" s="64">
        <v>12436819.799999999</v>
      </c>
      <c r="AO11" s="44">
        <v>6856</v>
      </c>
      <c r="AP11" s="64">
        <v>136614</v>
      </c>
      <c r="AQ11" s="44">
        <v>94</v>
      </c>
      <c r="AR11" s="64">
        <v>1834618.0999999999</v>
      </c>
      <c r="AS11" s="44">
        <v>1450</v>
      </c>
      <c r="AT11" s="64">
        <v>5905750.6999999993</v>
      </c>
      <c r="AU11" s="44">
        <v>1597</v>
      </c>
      <c r="AV11" s="64">
        <v>3895473.8</v>
      </c>
      <c r="AW11" s="44">
        <v>496</v>
      </c>
      <c r="AX11" s="64">
        <v>173963.3</v>
      </c>
      <c r="AY11" s="44">
        <v>59</v>
      </c>
      <c r="AZ11" s="64">
        <v>738468.3</v>
      </c>
      <c r="BA11" s="44">
        <v>744</v>
      </c>
      <c r="BB11" s="64">
        <v>114339</v>
      </c>
      <c r="BC11" s="44">
        <v>29</v>
      </c>
      <c r="BD11" s="64">
        <v>3681715.8000000003</v>
      </c>
      <c r="BE11" s="44">
        <v>2915</v>
      </c>
      <c r="BF11" s="64">
        <v>11665033.800000001</v>
      </c>
      <c r="BG11" s="44">
        <v>6432</v>
      </c>
    </row>
    <row r="12" spans="1:59" ht="15" customHeight="1" x14ac:dyDescent="0.15">
      <c r="A12" s="123" t="s">
        <v>308</v>
      </c>
      <c r="B12" s="60">
        <v>464918218.19999999</v>
      </c>
      <c r="C12" s="40">
        <v>203249</v>
      </c>
      <c r="D12" s="60">
        <v>36051896.200000003</v>
      </c>
      <c r="E12" s="40">
        <v>37065</v>
      </c>
      <c r="F12" s="60">
        <v>59329792.600000001</v>
      </c>
      <c r="G12" s="40">
        <v>42638</v>
      </c>
      <c r="H12" s="60">
        <v>6497249.5999999996</v>
      </c>
      <c r="I12" s="40">
        <v>4226</v>
      </c>
      <c r="J12" s="60">
        <v>2853123</v>
      </c>
      <c r="K12" s="40">
        <v>1611</v>
      </c>
      <c r="L12" s="60">
        <v>238133177.5</v>
      </c>
      <c r="M12" s="40">
        <v>28872</v>
      </c>
      <c r="N12" s="39">
        <v>3</v>
      </c>
      <c r="O12" s="40">
        <v>1</v>
      </c>
      <c r="P12" s="60">
        <v>0</v>
      </c>
      <c r="Q12" s="40">
        <v>0</v>
      </c>
      <c r="R12" s="60">
        <v>25115061.300000001</v>
      </c>
      <c r="S12" s="40">
        <v>36533</v>
      </c>
      <c r="T12" s="60">
        <v>10248950.9</v>
      </c>
      <c r="U12" s="40">
        <v>2173</v>
      </c>
      <c r="V12" s="60">
        <v>2884427.7</v>
      </c>
      <c r="W12" s="40">
        <v>324</v>
      </c>
      <c r="X12" s="60">
        <v>273366.3</v>
      </c>
      <c r="Y12" s="40">
        <v>293</v>
      </c>
      <c r="Z12" s="60">
        <v>114780.2</v>
      </c>
      <c r="AA12" s="40">
        <v>117</v>
      </c>
      <c r="AB12" s="60">
        <v>1188969.8999999999</v>
      </c>
      <c r="AC12" s="40">
        <v>916</v>
      </c>
      <c r="AD12" s="60">
        <v>20815572.600000001</v>
      </c>
      <c r="AE12" s="40">
        <v>24512</v>
      </c>
      <c r="AF12" s="60">
        <v>2378846.4</v>
      </c>
      <c r="AG12" s="40">
        <v>1789</v>
      </c>
      <c r="AH12" s="60">
        <v>1623519.5</v>
      </c>
      <c r="AI12" s="40">
        <v>2288</v>
      </c>
      <c r="AJ12" s="60">
        <v>24670037.899999999</v>
      </c>
      <c r="AK12" s="40">
        <v>5728</v>
      </c>
      <c r="AL12" s="60">
        <v>9424882.6999999993</v>
      </c>
      <c r="AM12" s="40">
        <v>7440</v>
      </c>
      <c r="AN12" s="60">
        <v>1164260.6000000001</v>
      </c>
      <c r="AO12" s="40">
        <v>482</v>
      </c>
      <c r="AP12" s="60">
        <v>73891.600000000006</v>
      </c>
      <c r="AQ12" s="40">
        <v>69</v>
      </c>
      <c r="AR12" s="60">
        <v>506429.7</v>
      </c>
      <c r="AS12" s="40">
        <v>986</v>
      </c>
      <c r="AT12" s="60">
        <v>7071301.5999999996</v>
      </c>
      <c r="AU12" s="40">
        <v>884</v>
      </c>
      <c r="AV12" s="60">
        <v>3127125</v>
      </c>
      <c r="AW12" s="40">
        <v>89</v>
      </c>
      <c r="AX12" s="60">
        <v>599205</v>
      </c>
      <c r="AY12" s="40">
        <v>181</v>
      </c>
      <c r="AZ12" s="60">
        <v>358989.2</v>
      </c>
      <c r="BA12" s="40">
        <v>317</v>
      </c>
      <c r="BB12" s="60">
        <v>872</v>
      </c>
      <c r="BC12" s="40">
        <v>3</v>
      </c>
      <c r="BD12" s="60">
        <v>1805626.7</v>
      </c>
      <c r="BE12" s="40">
        <v>615</v>
      </c>
      <c r="BF12" s="60">
        <v>8606859.5</v>
      </c>
      <c r="BG12" s="40">
        <v>3097</v>
      </c>
    </row>
    <row r="13" spans="1:59" ht="15" customHeight="1" x14ac:dyDescent="0.15">
      <c r="A13" s="123" t="s">
        <v>317</v>
      </c>
      <c r="B13" s="64">
        <v>10199543631.300001</v>
      </c>
      <c r="C13" s="61">
        <v>5131288</v>
      </c>
      <c r="D13" s="64">
        <v>871305620.10000002</v>
      </c>
      <c r="E13" s="61">
        <v>846285</v>
      </c>
      <c r="F13" s="64">
        <v>1187425021.3000002</v>
      </c>
      <c r="G13" s="61">
        <v>876523</v>
      </c>
      <c r="H13" s="64">
        <v>21509658</v>
      </c>
      <c r="I13" s="61">
        <v>11043</v>
      </c>
      <c r="J13" s="64">
        <v>60316339.5</v>
      </c>
      <c r="K13" s="61">
        <v>33509</v>
      </c>
      <c r="L13" s="64">
        <v>5265801281.3000002</v>
      </c>
      <c r="M13" s="61">
        <v>625873</v>
      </c>
      <c r="N13" s="43">
        <v>180</v>
      </c>
      <c r="O13" s="61">
        <v>8</v>
      </c>
      <c r="P13" s="64">
        <v>12569098</v>
      </c>
      <c r="Q13" s="61">
        <v>2474</v>
      </c>
      <c r="R13" s="64">
        <v>643124202.39999998</v>
      </c>
      <c r="S13" s="61">
        <v>1102143</v>
      </c>
      <c r="T13" s="64">
        <v>250294765.40000001</v>
      </c>
      <c r="U13" s="61">
        <v>125426</v>
      </c>
      <c r="V13" s="64">
        <v>52076685.299999975</v>
      </c>
      <c r="W13" s="61">
        <v>6533</v>
      </c>
      <c r="X13" s="64">
        <v>9425367.5000000019</v>
      </c>
      <c r="Y13" s="61">
        <v>8319</v>
      </c>
      <c r="Z13" s="64">
        <v>4275534.0999999996</v>
      </c>
      <c r="AA13" s="61">
        <v>5139</v>
      </c>
      <c r="AB13" s="64">
        <v>42459421</v>
      </c>
      <c r="AC13" s="61">
        <v>29210</v>
      </c>
      <c r="AD13" s="64">
        <v>477619236.90000004</v>
      </c>
      <c r="AE13" s="61">
        <v>876848</v>
      </c>
      <c r="AF13" s="64">
        <v>24443334.499999993</v>
      </c>
      <c r="AG13" s="61">
        <v>24628</v>
      </c>
      <c r="AH13" s="64">
        <v>20336374</v>
      </c>
      <c r="AI13" s="61">
        <v>24022</v>
      </c>
      <c r="AJ13" s="64">
        <v>407860960.69999999</v>
      </c>
      <c r="AK13" s="61">
        <v>128620</v>
      </c>
      <c r="AL13" s="64">
        <v>178408168</v>
      </c>
      <c r="AM13" s="61">
        <v>188241</v>
      </c>
      <c r="AN13" s="64">
        <v>87363733.200000003</v>
      </c>
      <c r="AO13" s="61">
        <v>18755</v>
      </c>
      <c r="AP13" s="64">
        <v>1180977.3</v>
      </c>
      <c r="AQ13" s="61">
        <v>754</v>
      </c>
      <c r="AR13" s="64">
        <v>9367818.2000000011</v>
      </c>
      <c r="AS13" s="61">
        <v>9473</v>
      </c>
      <c r="AT13" s="64">
        <v>92773289.400000021</v>
      </c>
      <c r="AU13" s="61">
        <v>18040</v>
      </c>
      <c r="AV13" s="64">
        <v>125940753.99999999</v>
      </c>
      <c r="AW13" s="61">
        <v>13381</v>
      </c>
      <c r="AX13" s="64">
        <v>11471476.200000003</v>
      </c>
      <c r="AY13" s="61">
        <v>3686</v>
      </c>
      <c r="AZ13" s="64">
        <v>12036891.6</v>
      </c>
      <c r="BA13" s="61">
        <v>9807</v>
      </c>
      <c r="BB13" s="64">
        <v>10064933.300000001</v>
      </c>
      <c r="BC13" s="61">
        <v>482</v>
      </c>
      <c r="BD13" s="64">
        <v>34849736.899999999</v>
      </c>
      <c r="BE13" s="61">
        <v>14672</v>
      </c>
      <c r="BF13" s="64">
        <v>285242773.19999999</v>
      </c>
      <c r="BG13" s="61">
        <v>127394</v>
      </c>
    </row>
    <row r="14" spans="1:59" ht="15" customHeight="1" x14ac:dyDescent="0.15">
      <c r="A14" s="123" t="s">
        <v>318</v>
      </c>
      <c r="B14" s="64">
        <v>16830139322.500002</v>
      </c>
      <c r="C14" s="61">
        <v>2706148</v>
      </c>
      <c r="D14" s="64">
        <v>1023410751.5999999</v>
      </c>
      <c r="E14" s="61">
        <v>683578</v>
      </c>
      <c r="F14" s="64">
        <v>536628832.89999998</v>
      </c>
      <c r="G14" s="61">
        <v>372348</v>
      </c>
      <c r="H14" s="64">
        <v>10466679.199999997</v>
      </c>
      <c r="I14" s="61">
        <v>5774</v>
      </c>
      <c r="J14" s="64">
        <v>64188267.899999999</v>
      </c>
      <c r="K14" s="61">
        <v>12935</v>
      </c>
      <c r="L14" s="64">
        <v>13735887545.700003</v>
      </c>
      <c r="M14" s="61">
        <v>449123</v>
      </c>
      <c r="N14" s="64">
        <v>2429</v>
      </c>
      <c r="O14" s="61">
        <v>12</v>
      </c>
      <c r="P14" s="64">
        <v>0</v>
      </c>
      <c r="Q14" s="61">
        <v>0</v>
      </c>
      <c r="R14" s="64">
        <v>201642116.50000003</v>
      </c>
      <c r="S14" s="61">
        <v>443227</v>
      </c>
      <c r="T14" s="64">
        <v>30144564.000000004</v>
      </c>
      <c r="U14" s="61">
        <v>6928</v>
      </c>
      <c r="V14" s="64">
        <v>20078423.599999998</v>
      </c>
      <c r="W14" s="61">
        <v>4510</v>
      </c>
      <c r="X14" s="64">
        <v>2592897.5999999996</v>
      </c>
      <c r="Y14" s="61">
        <v>2665</v>
      </c>
      <c r="Z14" s="64">
        <v>1141186</v>
      </c>
      <c r="AA14" s="61">
        <v>1367</v>
      </c>
      <c r="AB14" s="64">
        <v>7237643.8999999994</v>
      </c>
      <c r="AC14" s="61">
        <v>9122</v>
      </c>
      <c r="AD14" s="64">
        <v>284882570.80000001</v>
      </c>
      <c r="AE14" s="61">
        <v>422765</v>
      </c>
      <c r="AF14" s="64">
        <v>16458940.5</v>
      </c>
      <c r="AG14" s="61">
        <v>16147</v>
      </c>
      <c r="AH14" s="64">
        <v>19104899</v>
      </c>
      <c r="AI14" s="61">
        <v>35283</v>
      </c>
      <c r="AJ14" s="64">
        <v>378828335.39999998</v>
      </c>
      <c r="AK14" s="61">
        <v>62328</v>
      </c>
      <c r="AL14" s="64">
        <v>139117822.09999999</v>
      </c>
      <c r="AM14" s="61">
        <v>70413</v>
      </c>
      <c r="AN14" s="64">
        <v>134748238.39999998</v>
      </c>
      <c r="AO14" s="61">
        <v>27651</v>
      </c>
      <c r="AP14" s="64">
        <v>636743.4</v>
      </c>
      <c r="AQ14" s="61">
        <v>519</v>
      </c>
      <c r="AR14" s="64">
        <v>1958616.5999999996</v>
      </c>
      <c r="AS14" s="61">
        <v>1655</v>
      </c>
      <c r="AT14" s="64">
        <v>7317009.8999999994</v>
      </c>
      <c r="AU14" s="61">
        <v>2532</v>
      </c>
      <c r="AV14" s="64">
        <v>47309425.699999988</v>
      </c>
      <c r="AW14" s="61">
        <v>3888</v>
      </c>
      <c r="AX14" s="64">
        <v>5450544.7999999998</v>
      </c>
      <c r="AY14" s="61">
        <v>2048</v>
      </c>
      <c r="AZ14" s="64">
        <v>4683610.5</v>
      </c>
      <c r="BA14" s="61">
        <v>3674</v>
      </c>
      <c r="BB14" s="64">
        <v>409647.8</v>
      </c>
      <c r="BC14" s="61">
        <v>248</v>
      </c>
      <c r="BD14" s="64">
        <v>9418036.0000000019</v>
      </c>
      <c r="BE14" s="61">
        <v>6320</v>
      </c>
      <c r="BF14" s="64">
        <v>146393543.69999999</v>
      </c>
      <c r="BG14" s="61">
        <v>59088</v>
      </c>
    </row>
    <row r="15" spans="1:59" ht="14.25" customHeight="1" x14ac:dyDescent="0.15">
      <c r="A15" s="123" t="s">
        <v>319</v>
      </c>
      <c r="B15" s="64">
        <v>7407399438.5</v>
      </c>
      <c r="C15" s="61">
        <v>2376796</v>
      </c>
      <c r="D15" s="64">
        <v>635829450.80000007</v>
      </c>
      <c r="E15" s="61">
        <v>528838</v>
      </c>
      <c r="F15" s="64">
        <v>602043618.10000002</v>
      </c>
      <c r="G15" s="61">
        <v>453709</v>
      </c>
      <c r="H15" s="64">
        <v>50275541</v>
      </c>
      <c r="I15" s="61">
        <v>26370</v>
      </c>
      <c r="J15" s="64">
        <v>27516502.300000001</v>
      </c>
      <c r="K15" s="61">
        <v>9598</v>
      </c>
      <c r="L15" s="64">
        <v>4909350580</v>
      </c>
      <c r="M15" s="61">
        <v>270688</v>
      </c>
      <c r="N15" s="64">
        <v>52</v>
      </c>
      <c r="O15" s="61">
        <v>6</v>
      </c>
      <c r="P15" s="64">
        <v>0</v>
      </c>
      <c r="Q15" s="61">
        <v>0</v>
      </c>
      <c r="R15" s="64">
        <v>186506580.40000001</v>
      </c>
      <c r="S15" s="61">
        <v>369357</v>
      </c>
      <c r="T15" s="64">
        <v>93338967.699999988</v>
      </c>
      <c r="U15" s="61">
        <v>22197</v>
      </c>
      <c r="V15" s="64">
        <v>20123355.499999996</v>
      </c>
      <c r="W15" s="61">
        <v>3090</v>
      </c>
      <c r="X15" s="64">
        <v>2754834.6999999997</v>
      </c>
      <c r="Y15" s="61">
        <v>2679</v>
      </c>
      <c r="Z15" s="64">
        <v>1531247.0000000002</v>
      </c>
      <c r="AA15" s="61">
        <v>1728</v>
      </c>
      <c r="AB15" s="64">
        <v>10053754.600000001</v>
      </c>
      <c r="AC15" s="61">
        <v>10477</v>
      </c>
      <c r="AD15" s="64">
        <v>245760748.09999999</v>
      </c>
      <c r="AE15" s="61">
        <v>404874</v>
      </c>
      <c r="AF15" s="64">
        <v>14161729.300000001</v>
      </c>
      <c r="AG15" s="61">
        <v>16011</v>
      </c>
      <c r="AH15" s="64">
        <v>13075751.299999999</v>
      </c>
      <c r="AI15" s="61">
        <v>19610</v>
      </c>
      <c r="AJ15" s="64">
        <v>208807708.20000002</v>
      </c>
      <c r="AK15" s="61">
        <v>60046</v>
      </c>
      <c r="AL15" s="64">
        <v>119598731.39999999</v>
      </c>
      <c r="AM15" s="61">
        <v>96391</v>
      </c>
      <c r="AN15" s="64">
        <v>143052866.90000001</v>
      </c>
      <c r="AO15" s="61">
        <v>23672</v>
      </c>
      <c r="AP15" s="64">
        <v>842115.10000000009</v>
      </c>
      <c r="AQ15" s="61">
        <v>581</v>
      </c>
      <c r="AR15" s="64">
        <v>2548544.1999999997</v>
      </c>
      <c r="AS15" s="61">
        <v>5323</v>
      </c>
      <c r="AT15" s="64">
        <v>14432179.199999999</v>
      </c>
      <c r="AU15" s="61">
        <v>3492</v>
      </c>
      <c r="AV15" s="64">
        <v>18238153.399999999</v>
      </c>
      <c r="AW15" s="61">
        <v>1810</v>
      </c>
      <c r="AX15" s="64">
        <v>2617535.7999999998</v>
      </c>
      <c r="AY15" s="61">
        <v>735</v>
      </c>
      <c r="AZ15" s="64">
        <v>4259594.5</v>
      </c>
      <c r="BA15" s="61">
        <v>3682</v>
      </c>
      <c r="BB15" s="64">
        <v>443211.4</v>
      </c>
      <c r="BC15" s="61">
        <v>155</v>
      </c>
      <c r="BD15" s="64">
        <v>19450998.800000001</v>
      </c>
      <c r="BE15" s="61">
        <v>9982</v>
      </c>
      <c r="BF15" s="64">
        <v>60785086.800000004</v>
      </c>
      <c r="BG15" s="61">
        <v>31695</v>
      </c>
    </row>
    <row r="16" spans="1:59" ht="15" customHeight="1" x14ac:dyDescent="0.15">
      <c r="A16" s="123" t="s">
        <v>320</v>
      </c>
      <c r="B16" s="64">
        <v>8247212471.999999</v>
      </c>
      <c r="C16" s="61">
        <v>3719219</v>
      </c>
      <c r="D16" s="64">
        <v>746117505.69999993</v>
      </c>
      <c r="E16" s="61">
        <v>764265</v>
      </c>
      <c r="F16" s="64">
        <v>1664039911.1000001</v>
      </c>
      <c r="G16" s="61">
        <v>921919</v>
      </c>
      <c r="H16" s="64">
        <v>50672947.700000003</v>
      </c>
      <c r="I16" s="61">
        <v>23147</v>
      </c>
      <c r="J16" s="64">
        <v>48983291.900000013</v>
      </c>
      <c r="K16" s="61">
        <v>19226</v>
      </c>
      <c r="L16" s="64">
        <v>4062104873.4999995</v>
      </c>
      <c r="M16" s="61">
        <v>493019</v>
      </c>
      <c r="N16" s="43">
        <v>1725.6000000000001</v>
      </c>
      <c r="O16" s="61">
        <v>36</v>
      </c>
      <c r="P16" s="64">
        <v>14305149.700000001</v>
      </c>
      <c r="Q16" s="61">
        <v>3944</v>
      </c>
      <c r="R16" s="64">
        <v>292846704.60000002</v>
      </c>
      <c r="S16" s="61">
        <v>574116</v>
      </c>
      <c r="T16" s="64">
        <v>131188077.2</v>
      </c>
      <c r="U16" s="61">
        <v>22724</v>
      </c>
      <c r="V16" s="64">
        <v>24622443</v>
      </c>
      <c r="W16" s="61">
        <v>3483</v>
      </c>
      <c r="X16" s="64">
        <v>4257124.4000000004</v>
      </c>
      <c r="Y16" s="61">
        <v>3358</v>
      </c>
      <c r="Z16" s="64">
        <v>2364511.2000000002</v>
      </c>
      <c r="AA16" s="61">
        <v>1937</v>
      </c>
      <c r="AB16" s="64">
        <v>14526278.100000003</v>
      </c>
      <c r="AC16" s="61">
        <v>14233</v>
      </c>
      <c r="AD16" s="64">
        <v>310797517.39999998</v>
      </c>
      <c r="AE16" s="61">
        <v>492246</v>
      </c>
      <c r="AF16" s="64">
        <v>9729720.4000000004</v>
      </c>
      <c r="AG16" s="61">
        <v>11879</v>
      </c>
      <c r="AH16" s="64">
        <v>23669663.699999999</v>
      </c>
      <c r="AI16" s="61">
        <v>25679</v>
      </c>
      <c r="AJ16" s="64">
        <v>218000116.79999998</v>
      </c>
      <c r="AK16" s="61">
        <v>70720</v>
      </c>
      <c r="AL16" s="64">
        <v>217963479.69999999</v>
      </c>
      <c r="AM16" s="61">
        <v>166760</v>
      </c>
      <c r="AN16" s="64">
        <v>210906240.80000001</v>
      </c>
      <c r="AO16" s="61">
        <v>24831</v>
      </c>
      <c r="AP16" s="64">
        <v>2467667.5999999996</v>
      </c>
      <c r="AQ16" s="61">
        <v>1142</v>
      </c>
      <c r="AR16" s="64">
        <v>4195749.7000000011</v>
      </c>
      <c r="AS16" s="61">
        <v>5969</v>
      </c>
      <c r="AT16" s="64">
        <v>18071578.100000001</v>
      </c>
      <c r="AU16" s="61">
        <v>4312</v>
      </c>
      <c r="AV16" s="64">
        <v>22865338.100000001</v>
      </c>
      <c r="AW16" s="61">
        <v>1660</v>
      </c>
      <c r="AX16" s="64">
        <v>3684184</v>
      </c>
      <c r="AY16" s="61">
        <v>905</v>
      </c>
      <c r="AZ16" s="64">
        <v>5569967.4000000013</v>
      </c>
      <c r="BA16" s="61">
        <v>5240</v>
      </c>
      <c r="BB16" s="64">
        <v>5637208.2000000002</v>
      </c>
      <c r="BC16" s="61">
        <v>843</v>
      </c>
      <c r="BD16" s="64">
        <v>26879593</v>
      </c>
      <c r="BE16" s="61">
        <v>11482</v>
      </c>
      <c r="BF16" s="64">
        <v>110743903.39999999</v>
      </c>
      <c r="BG16" s="61">
        <v>50144</v>
      </c>
    </row>
    <row r="17" spans="1:59" ht="15" customHeight="1" x14ac:dyDescent="0.15">
      <c r="A17" s="123" t="s">
        <v>321</v>
      </c>
      <c r="B17" s="64">
        <v>8073175644.5</v>
      </c>
      <c r="C17" s="61">
        <v>3856901</v>
      </c>
      <c r="D17" s="64">
        <v>627688905.0999999</v>
      </c>
      <c r="E17" s="61">
        <v>713533</v>
      </c>
      <c r="F17" s="64">
        <v>1479905759.0000002</v>
      </c>
      <c r="G17" s="61">
        <v>856985</v>
      </c>
      <c r="H17" s="64">
        <v>13231196.600000001</v>
      </c>
      <c r="I17" s="61">
        <v>4064</v>
      </c>
      <c r="J17" s="64">
        <v>40171389.099999994</v>
      </c>
      <c r="K17" s="61">
        <v>16506</v>
      </c>
      <c r="L17" s="64">
        <v>4445912753.7999992</v>
      </c>
      <c r="M17" s="61">
        <v>419155</v>
      </c>
      <c r="N17" s="43">
        <v>322</v>
      </c>
      <c r="O17" s="61">
        <v>10</v>
      </c>
      <c r="P17" s="64">
        <v>5386613.2000000002</v>
      </c>
      <c r="Q17" s="61">
        <v>274</v>
      </c>
      <c r="R17" s="64">
        <v>231536994.89999998</v>
      </c>
      <c r="S17" s="61">
        <v>558458</v>
      </c>
      <c r="T17" s="64">
        <v>63448221.499999993</v>
      </c>
      <c r="U17" s="61">
        <v>11432</v>
      </c>
      <c r="V17" s="64">
        <v>22128116</v>
      </c>
      <c r="W17" s="61">
        <v>4171</v>
      </c>
      <c r="X17" s="64">
        <v>2805585.7</v>
      </c>
      <c r="Y17" s="61">
        <v>2792</v>
      </c>
      <c r="Z17" s="64">
        <v>1465308.6</v>
      </c>
      <c r="AA17" s="61">
        <v>1655</v>
      </c>
      <c r="AB17" s="64">
        <v>9946686.2000000011</v>
      </c>
      <c r="AC17" s="61">
        <v>10775</v>
      </c>
      <c r="AD17" s="64">
        <v>331558657.90000004</v>
      </c>
      <c r="AE17" s="61">
        <v>781647</v>
      </c>
      <c r="AF17" s="64">
        <v>8856376.8000000007</v>
      </c>
      <c r="AG17" s="61">
        <v>9170</v>
      </c>
      <c r="AH17" s="64">
        <v>21454341.600000005</v>
      </c>
      <c r="AI17" s="61">
        <v>31598</v>
      </c>
      <c r="AJ17" s="64">
        <v>276047780.59999996</v>
      </c>
      <c r="AK17" s="61">
        <v>96437</v>
      </c>
      <c r="AL17" s="64">
        <v>190369337.60000002</v>
      </c>
      <c r="AM17" s="61">
        <v>160187</v>
      </c>
      <c r="AN17" s="64">
        <v>148909317.79999998</v>
      </c>
      <c r="AO17" s="61">
        <v>91899</v>
      </c>
      <c r="AP17" s="64">
        <v>1971058.1</v>
      </c>
      <c r="AQ17" s="61">
        <v>1004</v>
      </c>
      <c r="AR17" s="64">
        <v>3291289.4000000004</v>
      </c>
      <c r="AS17" s="61">
        <v>4498</v>
      </c>
      <c r="AT17" s="64">
        <v>11598561.499999998</v>
      </c>
      <c r="AU17" s="61">
        <v>2964</v>
      </c>
      <c r="AV17" s="64">
        <v>20224025.300000004</v>
      </c>
      <c r="AW17" s="61">
        <v>1950</v>
      </c>
      <c r="AX17" s="64">
        <v>4218482.0999999996</v>
      </c>
      <c r="AY17" s="61">
        <v>1389</v>
      </c>
      <c r="AZ17" s="64">
        <v>4491925.8999999994</v>
      </c>
      <c r="BA17" s="61">
        <v>4154</v>
      </c>
      <c r="BB17" s="64">
        <v>923289.5</v>
      </c>
      <c r="BC17" s="61">
        <v>217</v>
      </c>
      <c r="BD17" s="64">
        <v>19750106.5</v>
      </c>
      <c r="BE17" s="61">
        <v>17232</v>
      </c>
      <c r="BF17" s="64">
        <v>85883242.200000003</v>
      </c>
      <c r="BG17" s="61">
        <v>52745</v>
      </c>
    </row>
    <row r="18" spans="1:59" ht="15" customHeight="1" x14ac:dyDescent="0.15">
      <c r="A18" s="123" t="s">
        <v>322</v>
      </c>
      <c r="B18" s="64">
        <v>12360515199.099998</v>
      </c>
      <c r="C18" s="61">
        <v>5882293</v>
      </c>
      <c r="D18" s="64">
        <v>1150992214.8999999</v>
      </c>
      <c r="E18" s="61">
        <v>1169617</v>
      </c>
      <c r="F18" s="64">
        <v>2022591559.5999999</v>
      </c>
      <c r="G18" s="61">
        <v>1349160</v>
      </c>
      <c r="H18" s="64">
        <v>40019840.099999987</v>
      </c>
      <c r="I18" s="61">
        <v>15528</v>
      </c>
      <c r="J18" s="64">
        <v>69142257.099999994</v>
      </c>
      <c r="K18" s="61">
        <v>21116</v>
      </c>
      <c r="L18" s="64">
        <v>6939233704.0999994</v>
      </c>
      <c r="M18" s="61">
        <v>764590</v>
      </c>
      <c r="N18" s="43">
        <v>408</v>
      </c>
      <c r="O18" s="61">
        <v>28</v>
      </c>
      <c r="P18" s="64">
        <v>47572119.600000001</v>
      </c>
      <c r="Q18" s="61">
        <v>6543</v>
      </c>
      <c r="R18" s="64">
        <v>315201896.5</v>
      </c>
      <c r="S18" s="61">
        <v>783053</v>
      </c>
      <c r="T18" s="64">
        <v>90154904.099999994</v>
      </c>
      <c r="U18" s="61">
        <v>12518</v>
      </c>
      <c r="V18" s="64">
        <v>25355083.699999999</v>
      </c>
      <c r="W18" s="61">
        <v>5116</v>
      </c>
      <c r="X18" s="64">
        <v>4528761.7</v>
      </c>
      <c r="Y18" s="61">
        <v>4085</v>
      </c>
      <c r="Z18" s="64">
        <v>2047122.8</v>
      </c>
      <c r="AA18" s="61">
        <v>1675</v>
      </c>
      <c r="AB18" s="64">
        <v>13620570.199999999</v>
      </c>
      <c r="AC18" s="61">
        <v>14729</v>
      </c>
      <c r="AD18" s="64">
        <v>461890623.00000012</v>
      </c>
      <c r="AE18" s="61">
        <v>1105628</v>
      </c>
      <c r="AF18" s="64">
        <v>12019074.399999997</v>
      </c>
      <c r="AG18" s="61">
        <v>13406</v>
      </c>
      <c r="AH18" s="64">
        <v>28569146.099999994</v>
      </c>
      <c r="AI18" s="61">
        <v>35239</v>
      </c>
      <c r="AJ18" s="64">
        <v>246817669.89999998</v>
      </c>
      <c r="AK18" s="61">
        <v>85758</v>
      </c>
      <c r="AL18" s="64">
        <v>281418360.30000001</v>
      </c>
      <c r="AM18" s="61">
        <v>261022</v>
      </c>
      <c r="AN18" s="64">
        <v>321482938.10000002</v>
      </c>
      <c r="AO18" s="61">
        <v>87652</v>
      </c>
      <c r="AP18" s="64">
        <v>10309431.899999999</v>
      </c>
      <c r="AQ18" s="61">
        <v>4400</v>
      </c>
      <c r="AR18" s="64">
        <v>9725154.1999999993</v>
      </c>
      <c r="AS18" s="61">
        <v>15830</v>
      </c>
      <c r="AT18" s="64">
        <v>21937404.199999996</v>
      </c>
      <c r="AU18" s="61">
        <v>3963</v>
      </c>
      <c r="AV18" s="64">
        <v>27521477.399999995</v>
      </c>
      <c r="AW18" s="61">
        <v>4509</v>
      </c>
      <c r="AX18" s="64">
        <v>3093984.4</v>
      </c>
      <c r="AY18" s="61">
        <v>1006</v>
      </c>
      <c r="AZ18" s="64">
        <v>5228711.5</v>
      </c>
      <c r="BA18" s="61">
        <v>5205</v>
      </c>
      <c r="BB18" s="64">
        <v>3544311</v>
      </c>
      <c r="BC18" s="61">
        <v>547</v>
      </c>
      <c r="BD18" s="64">
        <v>31496074.800000008</v>
      </c>
      <c r="BE18" s="61">
        <v>27600</v>
      </c>
      <c r="BF18" s="64">
        <v>175000395.49999997</v>
      </c>
      <c r="BG18" s="61">
        <v>82770</v>
      </c>
    </row>
    <row r="19" spans="1:59" ht="15" customHeight="1" x14ac:dyDescent="0.15">
      <c r="A19" s="123" t="s">
        <v>309</v>
      </c>
      <c r="B19" s="64">
        <v>19036366822.900002</v>
      </c>
      <c r="C19" s="61">
        <v>5856002</v>
      </c>
      <c r="D19" s="64">
        <v>1232970910.8999999</v>
      </c>
      <c r="E19" s="61">
        <v>1138483</v>
      </c>
      <c r="F19" s="64">
        <v>1710375949.8000004</v>
      </c>
      <c r="G19" s="61">
        <v>1449354</v>
      </c>
      <c r="H19" s="64">
        <v>162170965.40000001</v>
      </c>
      <c r="I19" s="61">
        <v>89303</v>
      </c>
      <c r="J19" s="64">
        <v>52040398.300000012</v>
      </c>
      <c r="K19" s="61">
        <v>20547</v>
      </c>
      <c r="L19" s="64">
        <v>13542400531.900003</v>
      </c>
      <c r="M19" s="61">
        <v>754507</v>
      </c>
      <c r="N19" s="43">
        <v>515.20000000000005</v>
      </c>
      <c r="O19" s="61">
        <v>62</v>
      </c>
      <c r="P19" s="64">
        <v>0</v>
      </c>
      <c r="Q19" s="61">
        <v>0</v>
      </c>
      <c r="R19" s="64">
        <v>344260108.90000004</v>
      </c>
      <c r="S19" s="61">
        <v>846942</v>
      </c>
      <c r="T19" s="64">
        <v>120641206.5</v>
      </c>
      <c r="U19" s="61">
        <v>30181</v>
      </c>
      <c r="V19" s="64">
        <v>32952814.800000004</v>
      </c>
      <c r="W19" s="61">
        <v>7533</v>
      </c>
      <c r="X19" s="64">
        <v>3603642.6</v>
      </c>
      <c r="Y19" s="61">
        <v>3139</v>
      </c>
      <c r="Z19" s="64">
        <v>1884122.1000000003</v>
      </c>
      <c r="AA19" s="61">
        <v>2265</v>
      </c>
      <c r="AB19" s="64">
        <v>18894697.699999999</v>
      </c>
      <c r="AC19" s="61">
        <v>24464</v>
      </c>
      <c r="AD19" s="64">
        <v>442369149.09999996</v>
      </c>
      <c r="AE19" s="61">
        <v>854239</v>
      </c>
      <c r="AF19" s="64">
        <v>20940964.599999998</v>
      </c>
      <c r="AG19" s="61">
        <v>22999</v>
      </c>
      <c r="AH19" s="64">
        <v>31344140.79999999</v>
      </c>
      <c r="AI19" s="61">
        <v>44693</v>
      </c>
      <c r="AJ19" s="64">
        <v>568109041.30000007</v>
      </c>
      <c r="AK19" s="61">
        <v>120007</v>
      </c>
      <c r="AL19" s="64">
        <v>351936344.70000005</v>
      </c>
      <c r="AM19" s="61">
        <v>263431</v>
      </c>
      <c r="AN19" s="64">
        <v>184032429.10000002</v>
      </c>
      <c r="AO19" s="61">
        <v>58487</v>
      </c>
      <c r="AP19" s="64">
        <v>1092756.9000000001</v>
      </c>
      <c r="AQ19" s="61">
        <v>669</v>
      </c>
      <c r="AR19" s="64">
        <v>2789428.2</v>
      </c>
      <c r="AS19" s="61">
        <v>3800</v>
      </c>
      <c r="AT19" s="64">
        <v>15183684.900000002</v>
      </c>
      <c r="AU19" s="61">
        <v>4072</v>
      </c>
      <c r="AV19" s="64">
        <v>32948563.700000003</v>
      </c>
      <c r="AW19" s="61">
        <v>3303</v>
      </c>
      <c r="AX19" s="64">
        <v>5078467.3</v>
      </c>
      <c r="AY19" s="61">
        <v>1319</v>
      </c>
      <c r="AZ19" s="64">
        <v>6309502.0999999987</v>
      </c>
      <c r="BA19" s="61">
        <v>6305</v>
      </c>
      <c r="BB19" s="64">
        <v>1439583.3</v>
      </c>
      <c r="BC19" s="61">
        <v>847</v>
      </c>
      <c r="BD19" s="64">
        <v>59167189.200000003</v>
      </c>
      <c r="BE19" s="61">
        <v>47204</v>
      </c>
      <c r="BF19" s="64">
        <v>91429713.600000039</v>
      </c>
      <c r="BG19" s="61">
        <v>57847</v>
      </c>
    </row>
    <row r="20" spans="1:59" ht="15" customHeight="1" x14ac:dyDescent="0.15">
      <c r="A20" s="123" t="s">
        <v>323</v>
      </c>
      <c r="B20" s="64">
        <v>10541727510.299999</v>
      </c>
      <c r="C20" s="62">
        <v>4812882</v>
      </c>
      <c r="D20" s="64">
        <v>588178660.0999999</v>
      </c>
      <c r="E20" s="62">
        <v>801253</v>
      </c>
      <c r="F20" s="64">
        <v>1219098003.3</v>
      </c>
      <c r="G20" s="62">
        <v>1143084</v>
      </c>
      <c r="H20" s="64">
        <v>70649019.700000003</v>
      </c>
      <c r="I20" s="62">
        <v>26341</v>
      </c>
      <c r="J20" s="64">
        <v>30239276.899999999</v>
      </c>
      <c r="K20" s="62">
        <v>14575</v>
      </c>
      <c r="L20" s="64">
        <v>6965315184.8000002</v>
      </c>
      <c r="M20" s="62">
        <v>661038</v>
      </c>
      <c r="N20" s="43">
        <v>238.5</v>
      </c>
      <c r="O20" s="62">
        <v>71</v>
      </c>
      <c r="P20" s="64">
        <v>226492</v>
      </c>
      <c r="Q20" s="62">
        <v>37</v>
      </c>
      <c r="R20" s="64">
        <v>293724395.69999993</v>
      </c>
      <c r="S20" s="62">
        <v>779540</v>
      </c>
      <c r="T20" s="64">
        <v>115997817.2</v>
      </c>
      <c r="U20" s="62">
        <v>33001</v>
      </c>
      <c r="V20" s="64">
        <v>24533019.800000001</v>
      </c>
      <c r="W20" s="62">
        <v>4280</v>
      </c>
      <c r="X20" s="64">
        <v>4210616.3</v>
      </c>
      <c r="Y20" s="62">
        <v>4331</v>
      </c>
      <c r="Z20" s="64">
        <v>1526856.3</v>
      </c>
      <c r="AA20" s="62">
        <v>2084</v>
      </c>
      <c r="AB20" s="64">
        <v>15563650.5</v>
      </c>
      <c r="AC20" s="62">
        <v>18872</v>
      </c>
      <c r="AD20" s="64">
        <v>369732375.60000002</v>
      </c>
      <c r="AE20" s="62">
        <v>824969</v>
      </c>
      <c r="AF20" s="64">
        <v>9100547.4000000004</v>
      </c>
      <c r="AG20" s="62">
        <v>8058</v>
      </c>
      <c r="AH20" s="64">
        <v>33059430.90000001</v>
      </c>
      <c r="AI20" s="62">
        <v>50840</v>
      </c>
      <c r="AJ20" s="64">
        <v>295934658.40000004</v>
      </c>
      <c r="AK20" s="62">
        <v>89632</v>
      </c>
      <c r="AL20" s="64">
        <v>183831962.90000004</v>
      </c>
      <c r="AM20" s="62">
        <v>180149</v>
      </c>
      <c r="AN20" s="64">
        <v>123800518.70000002</v>
      </c>
      <c r="AO20" s="62">
        <v>48235</v>
      </c>
      <c r="AP20" s="64">
        <v>1642154.3999999997</v>
      </c>
      <c r="AQ20" s="62">
        <v>1207</v>
      </c>
      <c r="AR20" s="64">
        <v>7338718.5</v>
      </c>
      <c r="AS20" s="62">
        <v>9289</v>
      </c>
      <c r="AT20" s="64">
        <v>18196406.599999998</v>
      </c>
      <c r="AU20" s="62">
        <v>4726</v>
      </c>
      <c r="AV20" s="64">
        <v>29832392.700000003</v>
      </c>
      <c r="AW20" s="62">
        <v>2713</v>
      </c>
      <c r="AX20" s="64">
        <v>5577959.7999999998</v>
      </c>
      <c r="AY20" s="62">
        <v>1847</v>
      </c>
      <c r="AZ20" s="64">
        <v>5563455.2999999998</v>
      </c>
      <c r="BA20" s="62">
        <v>5792</v>
      </c>
      <c r="BB20" s="64">
        <v>2703992.8</v>
      </c>
      <c r="BC20" s="62">
        <v>1311</v>
      </c>
      <c r="BD20" s="64">
        <v>42888386.400000006</v>
      </c>
      <c r="BE20" s="62">
        <v>46182</v>
      </c>
      <c r="BF20" s="64">
        <v>83261318.799999997</v>
      </c>
      <c r="BG20" s="79">
        <v>49425</v>
      </c>
    </row>
    <row r="21" spans="1:59" ht="15" customHeight="1" x14ac:dyDescent="0.15">
      <c r="A21" s="123" t="s">
        <v>324</v>
      </c>
      <c r="B21" s="64">
        <v>1850227675.1999998</v>
      </c>
      <c r="C21" s="61">
        <v>875585</v>
      </c>
      <c r="D21" s="64">
        <v>353029083</v>
      </c>
      <c r="E21" s="61">
        <v>189154</v>
      </c>
      <c r="F21" s="64">
        <v>6229653.4000000004</v>
      </c>
      <c r="G21" s="61">
        <v>8708</v>
      </c>
      <c r="H21" s="64">
        <v>159702483.59999999</v>
      </c>
      <c r="I21" s="61">
        <v>70343</v>
      </c>
      <c r="J21" s="64">
        <v>149969178.80000001</v>
      </c>
      <c r="K21" s="61">
        <v>10163</v>
      </c>
      <c r="L21" s="64">
        <v>861523939.79999995</v>
      </c>
      <c r="M21" s="61">
        <v>132221</v>
      </c>
      <c r="N21" s="43">
        <v>24</v>
      </c>
      <c r="O21" s="61">
        <v>1</v>
      </c>
      <c r="P21" s="64">
        <v>0</v>
      </c>
      <c r="Q21" s="61">
        <v>0</v>
      </c>
      <c r="R21" s="64">
        <v>81366029.700000003</v>
      </c>
      <c r="S21" s="61">
        <v>150490</v>
      </c>
      <c r="T21" s="64">
        <v>3737811.3</v>
      </c>
      <c r="U21" s="61">
        <v>1170</v>
      </c>
      <c r="V21" s="64">
        <v>6810498.7999999998</v>
      </c>
      <c r="W21" s="61">
        <v>878</v>
      </c>
      <c r="X21" s="64">
        <v>1920923</v>
      </c>
      <c r="Y21" s="61">
        <v>1630</v>
      </c>
      <c r="Z21" s="64">
        <v>419478.8</v>
      </c>
      <c r="AA21" s="61">
        <v>394</v>
      </c>
      <c r="AB21" s="64">
        <v>4668995.7</v>
      </c>
      <c r="AC21" s="61">
        <v>3806</v>
      </c>
      <c r="AD21" s="64">
        <v>90269170.799999997</v>
      </c>
      <c r="AE21" s="61">
        <v>203928</v>
      </c>
      <c r="AF21" s="44">
        <v>0</v>
      </c>
      <c r="AG21" s="61">
        <v>0</v>
      </c>
      <c r="AH21" s="64">
        <v>414808.8</v>
      </c>
      <c r="AI21" s="61">
        <v>251</v>
      </c>
      <c r="AJ21" s="64">
        <v>25447029.100000001</v>
      </c>
      <c r="AK21" s="61">
        <v>4120</v>
      </c>
      <c r="AL21" s="64">
        <v>3899680.5</v>
      </c>
      <c r="AM21" s="61">
        <v>4599</v>
      </c>
      <c r="AN21" s="64">
        <v>3821887.9</v>
      </c>
      <c r="AO21" s="61">
        <v>1504</v>
      </c>
      <c r="AP21" s="64">
        <v>2565317</v>
      </c>
      <c r="AQ21" s="61">
        <v>1408</v>
      </c>
      <c r="AR21" s="64">
        <v>1338671</v>
      </c>
      <c r="AS21" s="61">
        <v>1847</v>
      </c>
      <c r="AT21" s="64">
        <v>3980969.7</v>
      </c>
      <c r="AU21" s="61">
        <v>935</v>
      </c>
      <c r="AV21" s="64">
        <v>32467798</v>
      </c>
      <c r="AW21" s="61">
        <v>1463</v>
      </c>
      <c r="AX21" s="64">
        <v>4070587.5999999996</v>
      </c>
      <c r="AY21" s="61">
        <v>318</v>
      </c>
      <c r="AZ21" s="64">
        <v>1286148.5</v>
      </c>
      <c r="BA21" s="61">
        <v>741</v>
      </c>
      <c r="BB21" s="64">
        <v>581837</v>
      </c>
      <c r="BC21" s="61">
        <v>224</v>
      </c>
      <c r="BD21" s="64">
        <v>16634312.300000001</v>
      </c>
      <c r="BE21" s="61">
        <v>71706</v>
      </c>
      <c r="BF21" s="64">
        <v>34071357.100000001</v>
      </c>
      <c r="BG21" s="61">
        <v>13583</v>
      </c>
    </row>
    <row r="25" spans="1:59" x14ac:dyDescent="0.15">
      <c r="C25" s="9"/>
    </row>
    <row r="27" spans="1:59" x14ac:dyDescent="0.15">
      <c r="C27" s="9"/>
      <c r="E27" s="9"/>
      <c r="G27" s="9"/>
      <c r="I27" s="9"/>
      <c r="K27" s="9"/>
      <c r="M27" s="9"/>
      <c r="O27" s="9"/>
    </row>
  </sheetData>
  <mergeCells count="30">
    <mergeCell ref="A2:A3"/>
    <mergeCell ref="BF2:BG2"/>
    <mergeCell ref="AX2:AY2"/>
    <mergeCell ref="AZ2:BA2"/>
    <mergeCell ref="BB2:BC2"/>
    <mergeCell ref="BD2:BE2"/>
    <mergeCell ref="AT2:AU2"/>
    <mergeCell ref="AV2:AW2"/>
    <mergeCell ref="AH2:AI2"/>
    <mergeCell ref="AJ2:AK2"/>
    <mergeCell ref="B2:C2"/>
    <mergeCell ref="D2:E2"/>
    <mergeCell ref="F2:G2"/>
    <mergeCell ref="H2:I2"/>
    <mergeCell ref="Z2:AA2"/>
    <mergeCell ref="AB2:AC2"/>
    <mergeCell ref="R2:S2"/>
    <mergeCell ref="T2:U2"/>
    <mergeCell ref="V2:W2"/>
    <mergeCell ref="X2:Y2"/>
    <mergeCell ref="J2:K2"/>
    <mergeCell ref="L2:M2"/>
    <mergeCell ref="N2:O2"/>
    <mergeCell ref="P2:Q2"/>
    <mergeCell ref="AP2:AQ2"/>
    <mergeCell ref="AR2:AS2"/>
    <mergeCell ref="AL2:AM2"/>
    <mergeCell ref="AN2:AO2"/>
    <mergeCell ref="AD2:AE2"/>
    <mergeCell ref="AF2:A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0"/>
  <sheetViews>
    <sheetView zoomScale="85" zoomScaleNormal="85" workbookViewId="0">
      <selection activeCell="C14" sqref="C14"/>
    </sheetView>
  </sheetViews>
  <sheetFormatPr defaultRowHeight="13.5" x14ac:dyDescent="0.15"/>
  <cols>
    <col min="1" max="1" width="18.88671875" customWidth="1"/>
    <col min="2" max="2" width="20.77734375" style="9" customWidth="1"/>
    <col min="3" max="3" width="16.109375" style="17" customWidth="1"/>
    <col min="4" max="4" width="18.6640625" style="9" bestFit="1" customWidth="1"/>
    <col min="5" max="5" width="14.109375" style="17" customWidth="1"/>
    <col min="6" max="6" width="19.88671875" style="9" bestFit="1" customWidth="1"/>
    <col min="7" max="7" width="14.88671875" style="17" bestFit="1" customWidth="1"/>
    <col min="8" max="8" width="16.6640625" style="9" bestFit="1" customWidth="1"/>
    <col min="9" max="9" width="12.88671875" style="17" bestFit="1" customWidth="1"/>
    <col min="10" max="10" width="18.109375" style="9" customWidth="1"/>
    <col min="11" max="11" width="15.77734375" style="17" customWidth="1"/>
    <col min="12" max="12" width="20" style="9" customWidth="1"/>
    <col min="13" max="13" width="17.77734375" style="17" customWidth="1"/>
    <col min="14" max="14" width="15.44140625" style="9" customWidth="1"/>
    <col min="15" max="15" width="14.44140625" style="17" customWidth="1"/>
    <col min="16" max="16" width="18.109375" style="9" customWidth="1"/>
    <col min="17" max="17" width="14.21875" style="17" customWidth="1"/>
    <col min="18" max="18" width="20" style="9" customWidth="1"/>
    <col min="19" max="19" width="15.77734375" style="17" customWidth="1"/>
    <col min="20" max="20" width="20.21875" style="9" customWidth="1"/>
    <col min="21" max="21" width="15.109375" style="17" customWidth="1"/>
    <col min="22" max="22" width="17.33203125" style="9" customWidth="1"/>
    <col min="23" max="23" width="14.6640625" style="17" customWidth="1"/>
    <col min="24" max="24" width="17.44140625" style="9" customWidth="1"/>
    <col min="25" max="25" width="14.88671875" style="17" customWidth="1"/>
    <col min="26" max="26" width="15.77734375" style="9" customWidth="1"/>
    <col min="27" max="27" width="15.44140625" style="17" customWidth="1"/>
    <col min="28" max="28" width="17.88671875" style="9" customWidth="1"/>
    <col min="29" max="29" width="14.21875" style="17" customWidth="1"/>
    <col min="30" max="30" width="20.88671875" style="9" customWidth="1"/>
    <col min="31" max="31" width="16.77734375" style="17" customWidth="1"/>
    <col min="32" max="32" width="18.5546875" style="9" customWidth="1"/>
    <col min="33" max="33" width="16.109375" style="17" customWidth="1"/>
    <col min="34" max="34" width="17.88671875" style="9" customWidth="1"/>
    <col min="35" max="35" width="15.33203125" style="17" customWidth="1"/>
    <col min="36" max="36" width="20" style="9" customWidth="1"/>
    <col min="37" max="37" width="16.21875" style="17" customWidth="1"/>
    <col min="38" max="38" width="18.6640625" style="9" bestFit="1" customWidth="1"/>
    <col min="39" max="39" width="14.88671875" style="17" bestFit="1" customWidth="1"/>
    <col min="40" max="40" width="18.6640625" style="9" bestFit="1" customWidth="1"/>
    <col min="41" max="41" width="15.109375" style="17" customWidth="1"/>
    <col min="42" max="42" width="18.44140625" style="9" customWidth="1"/>
    <col min="43" max="43" width="15.6640625" style="17" customWidth="1"/>
    <col min="44" max="44" width="16.33203125" style="9" customWidth="1"/>
    <col min="45" max="45" width="15.21875" style="17" customWidth="1"/>
    <col min="46" max="46" width="17.5546875" style="9" customWidth="1"/>
    <col min="47" max="47" width="16" style="17" customWidth="1"/>
    <col min="48" max="48" width="18" style="9" customWidth="1"/>
    <col min="49" max="49" width="15.88671875" style="17" customWidth="1"/>
    <col min="50" max="50" width="18.5546875" style="9" customWidth="1"/>
    <col min="51" max="51" width="14.5546875" style="17" customWidth="1"/>
    <col min="52" max="52" width="17.109375" style="9" customWidth="1"/>
    <col min="53" max="53" width="16" style="17" customWidth="1"/>
    <col min="54" max="54" width="18" style="9" customWidth="1"/>
    <col min="55" max="55" width="14.88671875" style="17" customWidth="1"/>
    <col min="56" max="56" width="17.88671875" style="9" customWidth="1"/>
    <col min="57" max="57" width="16.109375" style="17" customWidth="1"/>
    <col min="58" max="58" width="19.5546875" style="9" customWidth="1"/>
    <col min="59" max="59" width="17.21875" style="17" customWidth="1"/>
  </cols>
  <sheetData>
    <row r="1" spans="1:59" s="6" customFormat="1" ht="42" customHeight="1" x14ac:dyDescent="0.2">
      <c r="B1" s="59" t="s">
        <v>53</v>
      </c>
      <c r="C1" s="19"/>
      <c r="D1" s="33"/>
      <c r="E1" s="33"/>
      <c r="F1" s="33"/>
      <c r="G1" s="18"/>
      <c r="H1" s="78"/>
      <c r="I1" s="18"/>
      <c r="J1" s="10"/>
      <c r="K1" s="18"/>
      <c r="L1" s="10"/>
      <c r="M1" s="18"/>
      <c r="N1" s="10"/>
      <c r="O1" s="18"/>
      <c r="P1" s="10"/>
      <c r="Q1" s="18"/>
      <c r="R1" s="10"/>
      <c r="S1" s="18"/>
      <c r="T1" s="10"/>
      <c r="U1" s="18"/>
      <c r="V1" s="10"/>
      <c r="W1" s="18"/>
      <c r="X1" s="10"/>
      <c r="Y1" s="18"/>
      <c r="Z1" s="10"/>
      <c r="AA1" s="18"/>
      <c r="AB1" s="10"/>
      <c r="AC1" s="18"/>
      <c r="AD1" s="10"/>
      <c r="AE1" s="18"/>
      <c r="AF1" s="10"/>
      <c r="AG1" s="18"/>
      <c r="AH1" s="10"/>
      <c r="AI1" s="18"/>
      <c r="AJ1" s="10"/>
      <c r="AK1" s="18"/>
      <c r="AL1" s="10"/>
      <c r="AM1" s="18"/>
      <c r="AN1" s="10"/>
      <c r="AO1" s="18"/>
      <c r="AP1" s="10"/>
      <c r="AQ1" s="18"/>
      <c r="AR1" s="10"/>
      <c r="AS1" s="18"/>
      <c r="AT1" s="10"/>
      <c r="AU1" s="18"/>
      <c r="AV1" s="10"/>
      <c r="AW1" s="18"/>
      <c r="AX1" s="10"/>
      <c r="AY1" s="18"/>
      <c r="AZ1" s="10"/>
      <c r="BA1" s="18"/>
      <c r="BB1" s="10"/>
      <c r="BC1" s="18"/>
      <c r="BD1" s="10"/>
      <c r="BE1" s="18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7"/>
      <c r="X2" s="155" t="s">
        <v>13</v>
      </c>
      <c r="Y2" s="157"/>
      <c r="Z2" s="155" t="s">
        <v>14</v>
      </c>
      <c r="AA2" s="157"/>
      <c r="AB2" s="155" t="s">
        <v>15</v>
      </c>
      <c r="AC2" s="157"/>
      <c r="AD2" s="155" t="s">
        <v>16</v>
      </c>
      <c r="AE2" s="157"/>
      <c r="AF2" s="155" t="s">
        <v>17</v>
      </c>
      <c r="AG2" s="157"/>
      <c r="AH2" s="155" t="s">
        <v>18</v>
      </c>
      <c r="AI2" s="157"/>
      <c r="AJ2" s="155" t="s">
        <v>19</v>
      </c>
      <c r="AK2" s="157"/>
      <c r="AL2" s="155" t="s">
        <v>20</v>
      </c>
      <c r="AM2" s="157"/>
      <c r="AN2" s="155" t="s">
        <v>21</v>
      </c>
      <c r="AO2" s="157"/>
      <c r="AP2" s="155" t="s">
        <v>22</v>
      </c>
      <c r="AQ2" s="157"/>
      <c r="AR2" s="155" t="s">
        <v>27</v>
      </c>
      <c r="AS2" s="157"/>
      <c r="AT2" s="155" t="s">
        <v>28</v>
      </c>
      <c r="AU2" s="157"/>
      <c r="AV2" s="155" t="s">
        <v>29</v>
      </c>
      <c r="AW2" s="157"/>
      <c r="AX2" s="155" t="s">
        <v>30</v>
      </c>
      <c r="AY2" s="157"/>
      <c r="AZ2" s="155" t="s">
        <v>23</v>
      </c>
      <c r="BA2" s="157"/>
      <c r="BB2" s="155" t="s">
        <v>24</v>
      </c>
      <c r="BC2" s="157"/>
      <c r="BD2" s="155" t="s">
        <v>25</v>
      </c>
      <c r="BE2" s="157"/>
      <c r="BF2" s="155" t="s">
        <v>26</v>
      </c>
      <c r="BG2" s="157"/>
    </row>
    <row r="3" spans="1:59" s="1" customFormat="1" ht="15" customHeight="1" x14ac:dyDescent="0.15">
      <c r="A3" s="178"/>
      <c r="B3" s="8" t="s">
        <v>4</v>
      </c>
      <c r="C3" s="15" t="s">
        <v>37</v>
      </c>
      <c r="D3" s="8" t="s">
        <v>4</v>
      </c>
      <c r="E3" s="15" t="s">
        <v>37</v>
      </c>
      <c r="F3" s="8" t="s">
        <v>4</v>
      </c>
      <c r="G3" s="15" t="s">
        <v>37</v>
      </c>
      <c r="H3" s="8" t="s">
        <v>4</v>
      </c>
      <c r="I3" s="15" t="s">
        <v>37</v>
      </c>
      <c r="J3" s="8" t="s">
        <v>4</v>
      </c>
      <c r="K3" s="15" t="s">
        <v>37</v>
      </c>
      <c r="L3" s="8" t="s">
        <v>4</v>
      </c>
      <c r="M3" s="15" t="s">
        <v>37</v>
      </c>
      <c r="N3" s="8" t="s">
        <v>4</v>
      </c>
      <c r="O3" s="15" t="s">
        <v>37</v>
      </c>
      <c r="P3" s="8" t="s">
        <v>4</v>
      </c>
      <c r="Q3" s="15" t="s">
        <v>37</v>
      </c>
      <c r="R3" s="8" t="s">
        <v>4</v>
      </c>
      <c r="S3" s="15" t="s">
        <v>37</v>
      </c>
      <c r="T3" s="8" t="s">
        <v>4</v>
      </c>
      <c r="U3" s="15" t="s">
        <v>37</v>
      </c>
      <c r="V3" s="8" t="s">
        <v>4</v>
      </c>
      <c r="W3" s="15" t="s">
        <v>37</v>
      </c>
      <c r="X3" s="8" t="s">
        <v>4</v>
      </c>
      <c r="Y3" s="15" t="s">
        <v>37</v>
      </c>
      <c r="Z3" s="8" t="s">
        <v>4</v>
      </c>
      <c r="AA3" s="15" t="s">
        <v>37</v>
      </c>
      <c r="AB3" s="8" t="s">
        <v>4</v>
      </c>
      <c r="AC3" s="15" t="s">
        <v>37</v>
      </c>
      <c r="AD3" s="8" t="s">
        <v>4</v>
      </c>
      <c r="AE3" s="15" t="s">
        <v>37</v>
      </c>
      <c r="AF3" s="8" t="s">
        <v>4</v>
      </c>
      <c r="AG3" s="15" t="s">
        <v>37</v>
      </c>
      <c r="AH3" s="8" t="s">
        <v>4</v>
      </c>
      <c r="AI3" s="15" t="s">
        <v>37</v>
      </c>
      <c r="AJ3" s="8" t="s">
        <v>4</v>
      </c>
      <c r="AK3" s="15" t="s">
        <v>37</v>
      </c>
      <c r="AL3" s="8" t="s">
        <v>4</v>
      </c>
      <c r="AM3" s="15" t="s">
        <v>37</v>
      </c>
      <c r="AN3" s="8" t="s">
        <v>4</v>
      </c>
      <c r="AO3" s="15" t="s">
        <v>37</v>
      </c>
      <c r="AP3" s="8" t="s">
        <v>4</v>
      </c>
      <c r="AQ3" s="15" t="s">
        <v>37</v>
      </c>
      <c r="AR3" s="8" t="s">
        <v>4</v>
      </c>
      <c r="AS3" s="15" t="s">
        <v>37</v>
      </c>
      <c r="AT3" s="8" t="s">
        <v>4</v>
      </c>
      <c r="AU3" s="15" t="s">
        <v>37</v>
      </c>
      <c r="AV3" s="8" t="s">
        <v>4</v>
      </c>
      <c r="AW3" s="15" t="s">
        <v>37</v>
      </c>
      <c r="AX3" s="8" t="s">
        <v>4</v>
      </c>
      <c r="AY3" s="15" t="s">
        <v>37</v>
      </c>
      <c r="AZ3" s="8" t="s">
        <v>4</v>
      </c>
      <c r="BA3" s="15" t="s">
        <v>37</v>
      </c>
      <c r="BB3" s="8" t="s">
        <v>4</v>
      </c>
      <c r="BC3" s="15" t="s">
        <v>37</v>
      </c>
      <c r="BD3" s="8" t="s">
        <v>4</v>
      </c>
      <c r="BE3" s="15" t="s">
        <v>37</v>
      </c>
      <c r="BF3" s="8" t="s">
        <v>4</v>
      </c>
      <c r="BG3" s="15" t="s">
        <v>37</v>
      </c>
    </row>
    <row r="4" spans="1:59" s="4" customFormat="1" ht="15" customHeight="1" x14ac:dyDescent="0.15">
      <c r="A4" s="2" t="s">
        <v>32</v>
      </c>
      <c r="B4" s="64">
        <f>SUM(B5:B21)</f>
        <v>38908592548.700005</v>
      </c>
      <c r="C4" s="44">
        <f>SUM(C5:C21)</f>
        <v>35707252</v>
      </c>
      <c r="D4" s="64">
        <f t="shared" ref="D4:BG4" si="0">SUM(D5:D21)</f>
        <v>7479675531.5999985</v>
      </c>
      <c r="E4" s="44">
        <f t="shared" si="0"/>
        <v>7172096</v>
      </c>
      <c r="F4" s="64">
        <f t="shared" si="0"/>
        <v>10983834974.6</v>
      </c>
      <c r="G4" s="44">
        <f t="shared" si="0"/>
        <v>7901288</v>
      </c>
      <c r="H4" s="64">
        <f t="shared" si="0"/>
        <v>602298647.79999995</v>
      </c>
      <c r="I4" s="44">
        <f t="shared" si="0"/>
        <v>288348</v>
      </c>
      <c r="J4" s="64">
        <f t="shared" si="0"/>
        <v>315615424</v>
      </c>
      <c r="K4" s="44">
        <f t="shared" si="0"/>
        <v>151641</v>
      </c>
      <c r="L4" s="64">
        <f t="shared" si="0"/>
        <v>3491488141.2000003</v>
      </c>
      <c r="M4" s="44">
        <f t="shared" si="0"/>
        <v>1815577</v>
      </c>
      <c r="N4" s="43">
        <f t="shared" si="0"/>
        <v>6162.3</v>
      </c>
      <c r="O4" s="44">
        <f t="shared" si="0"/>
        <v>304</v>
      </c>
      <c r="P4" s="43">
        <f t="shared" si="0"/>
        <v>81852760.800000012</v>
      </c>
      <c r="Q4" s="44">
        <f t="shared" si="0"/>
        <v>13891</v>
      </c>
      <c r="R4" s="64">
        <f t="shared" si="0"/>
        <v>3340865907.8999996</v>
      </c>
      <c r="S4" s="44">
        <f t="shared" si="0"/>
        <v>7579586</v>
      </c>
      <c r="T4" s="64">
        <f t="shared" si="0"/>
        <v>1086457554.3999999</v>
      </c>
      <c r="U4" s="44">
        <f t="shared" si="0"/>
        <v>317475</v>
      </c>
      <c r="V4" s="64">
        <f t="shared" si="0"/>
        <v>311297416.59999996</v>
      </c>
      <c r="W4" s="44">
        <f t="shared" si="0"/>
        <v>50664</v>
      </c>
      <c r="X4" s="64">
        <f t="shared" si="0"/>
        <v>44838410.399999999</v>
      </c>
      <c r="Y4" s="44">
        <f t="shared" si="0"/>
        <v>41105</v>
      </c>
      <c r="Z4" s="64">
        <f t="shared" si="0"/>
        <v>20775267.300000001</v>
      </c>
      <c r="AA4" s="44">
        <f t="shared" si="0"/>
        <v>22741</v>
      </c>
      <c r="AB4" s="64">
        <f t="shared" si="0"/>
        <v>148213741.30000001</v>
      </c>
      <c r="AC4" s="44">
        <f t="shared" si="0"/>
        <v>144722</v>
      </c>
      <c r="AD4" s="64">
        <f t="shared" si="0"/>
        <v>2898393133.4000001</v>
      </c>
      <c r="AE4" s="44">
        <f t="shared" si="0"/>
        <v>6273953</v>
      </c>
      <c r="AF4" s="64">
        <f t="shared" si="0"/>
        <v>123960562.10000001</v>
      </c>
      <c r="AG4" s="44">
        <f t="shared" si="0"/>
        <v>131510</v>
      </c>
      <c r="AH4" s="64">
        <f t="shared" si="0"/>
        <v>208676888.80000001</v>
      </c>
      <c r="AI4" s="44">
        <f t="shared" si="0"/>
        <v>289207</v>
      </c>
      <c r="AJ4" s="64">
        <f t="shared" si="0"/>
        <v>2759893351.3000002</v>
      </c>
      <c r="AK4" s="44">
        <f t="shared" si="0"/>
        <v>768021</v>
      </c>
      <c r="AL4" s="64">
        <f t="shared" si="0"/>
        <v>1538080454.9000001</v>
      </c>
      <c r="AM4" s="44">
        <f t="shared" si="0"/>
        <v>1314607</v>
      </c>
      <c r="AN4" s="64">
        <f t="shared" si="0"/>
        <v>1245322813.5000002</v>
      </c>
      <c r="AO4" s="44">
        <f t="shared" si="0"/>
        <v>364423</v>
      </c>
      <c r="AP4" s="64">
        <f t="shared" si="0"/>
        <v>23311616.899999995</v>
      </c>
      <c r="AQ4" s="44">
        <f t="shared" si="0"/>
        <v>12046</v>
      </c>
      <c r="AR4" s="64">
        <f t="shared" si="0"/>
        <v>44730166.899999991</v>
      </c>
      <c r="AS4" s="44">
        <f t="shared" si="0"/>
        <v>58419</v>
      </c>
      <c r="AT4" s="64">
        <f t="shared" si="0"/>
        <v>296151174.59999996</v>
      </c>
      <c r="AU4" s="44">
        <f t="shared" si="0"/>
        <v>64488</v>
      </c>
      <c r="AV4" s="64">
        <f t="shared" si="0"/>
        <v>337585670.30000001</v>
      </c>
      <c r="AW4" s="44">
        <f t="shared" si="0"/>
        <v>34427</v>
      </c>
      <c r="AX4" s="64">
        <f t="shared" si="0"/>
        <v>48303221.700000003</v>
      </c>
      <c r="AY4" s="44">
        <f t="shared" si="0"/>
        <v>14729</v>
      </c>
      <c r="AZ4" s="64">
        <f t="shared" si="0"/>
        <v>58463104.099999994</v>
      </c>
      <c r="BA4" s="44">
        <f t="shared" si="0"/>
        <v>52941</v>
      </c>
      <c r="BB4" s="64">
        <f t="shared" si="0"/>
        <v>21339421.700000003</v>
      </c>
      <c r="BC4" s="44">
        <f t="shared" si="0"/>
        <v>5493</v>
      </c>
      <c r="BD4" s="64">
        <f t="shared" si="0"/>
        <v>146798898.10000002</v>
      </c>
      <c r="BE4" s="44">
        <f t="shared" si="0"/>
        <v>246096</v>
      </c>
      <c r="BF4" s="64">
        <f t="shared" si="0"/>
        <v>1250362130.1999998</v>
      </c>
      <c r="BG4" s="44">
        <f t="shared" si="0"/>
        <v>577454</v>
      </c>
    </row>
    <row r="5" spans="1:59" ht="15" customHeight="1" x14ac:dyDescent="0.15">
      <c r="A5" s="123" t="s">
        <v>310</v>
      </c>
      <c r="B5" s="64">
        <v>469485539.60000002</v>
      </c>
      <c r="C5" s="44">
        <v>895819</v>
      </c>
      <c r="D5" s="64">
        <v>9201540.1999999993</v>
      </c>
      <c r="E5" s="44">
        <v>15577</v>
      </c>
      <c r="F5" s="64">
        <v>7833105.5</v>
      </c>
      <c r="G5" s="44">
        <v>10064</v>
      </c>
      <c r="H5" s="64">
        <v>216266.4</v>
      </c>
      <c r="I5" s="44">
        <v>212</v>
      </c>
      <c r="J5" s="64">
        <v>388</v>
      </c>
      <c r="K5" s="44">
        <v>1</v>
      </c>
      <c r="L5" s="64">
        <v>9564432.6999999993</v>
      </c>
      <c r="M5" s="44">
        <v>6110</v>
      </c>
      <c r="N5" s="43">
        <v>0</v>
      </c>
      <c r="O5" s="44">
        <v>0</v>
      </c>
      <c r="P5" s="64">
        <v>0</v>
      </c>
      <c r="Q5" s="44">
        <v>0</v>
      </c>
      <c r="R5" s="64">
        <v>222883097.60000002</v>
      </c>
      <c r="S5" s="44">
        <v>673316</v>
      </c>
      <c r="T5" s="64">
        <v>2849065.5</v>
      </c>
      <c r="U5" s="44">
        <v>1277</v>
      </c>
      <c r="V5" s="64">
        <v>24617494.299999997</v>
      </c>
      <c r="W5" s="44">
        <v>2949</v>
      </c>
      <c r="X5" s="64">
        <v>1252018.5999999999</v>
      </c>
      <c r="Y5" s="44">
        <v>1078</v>
      </c>
      <c r="Z5" s="64">
        <v>554210.69999999995</v>
      </c>
      <c r="AA5" s="44">
        <v>803</v>
      </c>
      <c r="AB5" s="64">
        <v>77431.900000000009</v>
      </c>
      <c r="AC5" s="44">
        <v>96</v>
      </c>
      <c r="AD5" s="64">
        <v>79198491.700000003</v>
      </c>
      <c r="AE5" s="44">
        <v>144523</v>
      </c>
      <c r="AF5" s="64">
        <v>7014884.5000000009</v>
      </c>
      <c r="AG5" s="44">
        <v>4786</v>
      </c>
      <c r="AH5" s="64">
        <v>3780617.3000000003</v>
      </c>
      <c r="AI5" s="44">
        <v>2035</v>
      </c>
      <c r="AJ5" s="64">
        <v>51814217.100000009</v>
      </c>
      <c r="AK5" s="44">
        <v>9259</v>
      </c>
      <c r="AL5" s="64">
        <v>3083154.1999999997</v>
      </c>
      <c r="AM5" s="44">
        <v>6579</v>
      </c>
      <c r="AN5" s="64">
        <v>1510026.7</v>
      </c>
      <c r="AO5" s="44">
        <v>379</v>
      </c>
      <c r="AP5" s="64">
        <v>0</v>
      </c>
      <c r="AQ5" s="44">
        <v>0</v>
      </c>
      <c r="AR5" s="64">
        <v>1312645.7999999998</v>
      </c>
      <c r="AS5" s="44">
        <v>554</v>
      </c>
      <c r="AT5" s="64">
        <v>20201852.5</v>
      </c>
      <c r="AU5" s="44">
        <v>5652</v>
      </c>
      <c r="AV5" s="64">
        <v>1477551.1</v>
      </c>
      <c r="AW5" s="44">
        <v>95</v>
      </c>
      <c r="AX5" s="64">
        <v>42992.4</v>
      </c>
      <c r="AY5" s="44">
        <v>17</v>
      </c>
      <c r="AZ5" s="64">
        <v>2362431.6999999997</v>
      </c>
      <c r="BA5" s="44">
        <v>2151</v>
      </c>
      <c r="BB5" s="64">
        <v>1682610.4</v>
      </c>
      <c r="BC5" s="44">
        <v>494</v>
      </c>
      <c r="BD5" s="64">
        <v>686766.2</v>
      </c>
      <c r="BE5" s="44">
        <v>284</v>
      </c>
      <c r="BF5" s="64">
        <v>16268246.599999998</v>
      </c>
      <c r="BG5" s="44">
        <v>7528</v>
      </c>
    </row>
    <row r="6" spans="1:59" ht="15" customHeight="1" x14ac:dyDescent="0.15">
      <c r="A6" s="123" t="s">
        <v>311</v>
      </c>
      <c r="B6" s="64">
        <v>438504152.90000004</v>
      </c>
      <c r="C6" s="44">
        <v>684931</v>
      </c>
      <c r="D6" s="64">
        <v>20369346.699999999</v>
      </c>
      <c r="E6" s="44">
        <v>33638</v>
      </c>
      <c r="F6" s="64">
        <v>66097706.5</v>
      </c>
      <c r="G6" s="44">
        <v>67018</v>
      </c>
      <c r="H6" s="64">
        <v>2029950</v>
      </c>
      <c r="I6" s="44">
        <v>960</v>
      </c>
      <c r="J6" s="64">
        <v>431394</v>
      </c>
      <c r="K6" s="44">
        <v>388</v>
      </c>
      <c r="L6" s="64">
        <v>23276062.5</v>
      </c>
      <c r="M6" s="44">
        <v>13809</v>
      </c>
      <c r="N6" s="43">
        <v>381.8</v>
      </c>
      <c r="O6" s="44">
        <v>54</v>
      </c>
      <c r="P6" s="43">
        <v>37747</v>
      </c>
      <c r="Q6" s="44">
        <v>30</v>
      </c>
      <c r="R6" s="64">
        <v>111864233.3</v>
      </c>
      <c r="S6" s="44">
        <v>380176</v>
      </c>
      <c r="T6" s="64">
        <v>29868927.5</v>
      </c>
      <c r="U6" s="44">
        <v>10912</v>
      </c>
      <c r="V6" s="64">
        <v>12566504.100000001</v>
      </c>
      <c r="W6" s="44">
        <v>2320</v>
      </c>
      <c r="X6" s="64">
        <v>1424986.7999999998</v>
      </c>
      <c r="Y6" s="44">
        <v>1972</v>
      </c>
      <c r="Z6" s="64">
        <v>692170.99999999988</v>
      </c>
      <c r="AA6" s="44">
        <v>806</v>
      </c>
      <c r="AB6" s="64">
        <v>1496430.4000000001</v>
      </c>
      <c r="AC6" s="44">
        <v>1336</v>
      </c>
      <c r="AD6" s="64">
        <v>54185618.200000003</v>
      </c>
      <c r="AE6" s="44">
        <v>124033</v>
      </c>
      <c r="AF6" s="64">
        <v>4259991.5999999996</v>
      </c>
      <c r="AG6" s="44">
        <v>3736</v>
      </c>
      <c r="AH6" s="64">
        <v>2462741.2999999998</v>
      </c>
      <c r="AI6" s="44">
        <v>2601</v>
      </c>
      <c r="AJ6" s="64">
        <v>43838568.299999997</v>
      </c>
      <c r="AK6" s="44">
        <v>5384</v>
      </c>
      <c r="AL6" s="64">
        <v>11282785.900000002</v>
      </c>
      <c r="AM6" s="44">
        <v>18396</v>
      </c>
      <c r="AN6" s="64">
        <v>1379891.9</v>
      </c>
      <c r="AO6" s="44">
        <v>1184</v>
      </c>
      <c r="AP6" s="64">
        <v>32408</v>
      </c>
      <c r="AQ6" s="44">
        <v>30</v>
      </c>
      <c r="AR6" s="64">
        <v>2328398.7999999998</v>
      </c>
      <c r="AS6" s="44">
        <v>1026</v>
      </c>
      <c r="AT6" s="64">
        <v>8836910.0999999996</v>
      </c>
      <c r="AU6" s="44">
        <v>2191</v>
      </c>
      <c r="AV6" s="64">
        <v>5504507.7000000002</v>
      </c>
      <c r="AW6" s="44">
        <v>320</v>
      </c>
      <c r="AX6" s="64">
        <v>1031818.6</v>
      </c>
      <c r="AY6" s="44">
        <v>51</v>
      </c>
      <c r="AZ6" s="64">
        <v>1754201.8</v>
      </c>
      <c r="BA6" s="44">
        <v>1514</v>
      </c>
      <c r="BB6" s="64">
        <v>197563</v>
      </c>
      <c r="BC6" s="44">
        <v>134</v>
      </c>
      <c r="BD6" s="64">
        <v>1177575.1000000001</v>
      </c>
      <c r="BE6" s="44">
        <v>1668</v>
      </c>
      <c r="BF6" s="64">
        <v>30075331.000000004</v>
      </c>
      <c r="BG6" s="44">
        <v>9244</v>
      </c>
    </row>
    <row r="7" spans="1:59" ht="15" customHeight="1" x14ac:dyDescent="0.15">
      <c r="A7" s="123" t="s">
        <v>312</v>
      </c>
      <c r="B7" s="65">
        <v>404192700.10000002</v>
      </c>
      <c r="C7" s="63">
        <v>568549</v>
      </c>
      <c r="D7" s="65">
        <v>38502993.200000003</v>
      </c>
      <c r="E7" s="63">
        <v>49781</v>
      </c>
      <c r="F7" s="65">
        <v>71215252.599999994</v>
      </c>
      <c r="G7" s="63">
        <v>82866</v>
      </c>
      <c r="H7" s="65">
        <v>2266954.4</v>
      </c>
      <c r="I7" s="63">
        <v>1718</v>
      </c>
      <c r="J7" s="65">
        <v>763351.2</v>
      </c>
      <c r="K7" s="63">
        <v>625</v>
      </c>
      <c r="L7" s="65">
        <v>7645845.2999999989</v>
      </c>
      <c r="M7" s="63">
        <v>8117</v>
      </c>
      <c r="N7" s="74">
        <v>7</v>
      </c>
      <c r="O7" s="63">
        <v>3</v>
      </c>
      <c r="P7" s="74">
        <v>0</v>
      </c>
      <c r="Q7" s="63">
        <v>0</v>
      </c>
      <c r="R7" s="65">
        <v>91087040.300000012</v>
      </c>
      <c r="S7" s="63">
        <v>257577</v>
      </c>
      <c r="T7" s="65">
        <v>26688984.5</v>
      </c>
      <c r="U7" s="63">
        <v>12977</v>
      </c>
      <c r="V7" s="65">
        <v>10500731.4</v>
      </c>
      <c r="W7" s="63">
        <v>1300</v>
      </c>
      <c r="X7" s="65">
        <v>998175.60000000009</v>
      </c>
      <c r="Y7" s="63">
        <v>925</v>
      </c>
      <c r="Z7" s="65">
        <v>580581.79999999993</v>
      </c>
      <c r="AA7" s="63">
        <v>651</v>
      </c>
      <c r="AB7" s="65">
        <v>1135490.5</v>
      </c>
      <c r="AC7" s="63">
        <v>1574</v>
      </c>
      <c r="AD7" s="65">
        <v>55102108.200000003</v>
      </c>
      <c r="AE7" s="63">
        <v>101922</v>
      </c>
      <c r="AF7" s="65">
        <v>2655007.0999999996</v>
      </c>
      <c r="AG7" s="63">
        <v>2244</v>
      </c>
      <c r="AH7" s="65">
        <v>3960661.5</v>
      </c>
      <c r="AI7" s="63">
        <v>6122</v>
      </c>
      <c r="AJ7" s="65">
        <v>45465066.400000006</v>
      </c>
      <c r="AK7" s="63">
        <v>10086</v>
      </c>
      <c r="AL7" s="65">
        <v>8776213.5</v>
      </c>
      <c r="AM7" s="63">
        <v>12792</v>
      </c>
      <c r="AN7" s="65">
        <v>5373854.5</v>
      </c>
      <c r="AO7" s="63">
        <v>3138</v>
      </c>
      <c r="AP7" s="65">
        <v>34692</v>
      </c>
      <c r="AQ7" s="63">
        <v>27</v>
      </c>
      <c r="AR7" s="65">
        <v>1771836.3</v>
      </c>
      <c r="AS7" s="63">
        <v>674</v>
      </c>
      <c r="AT7" s="65">
        <v>8889605.6999999993</v>
      </c>
      <c r="AU7" s="63">
        <v>2246</v>
      </c>
      <c r="AV7" s="65">
        <v>1607988.7999999998</v>
      </c>
      <c r="AW7" s="63">
        <v>188</v>
      </c>
      <c r="AX7" s="65">
        <v>277465</v>
      </c>
      <c r="AY7" s="63">
        <v>102</v>
      </c>
      <c r="AZ7" s="65">
        <v>1354453.2999999998</v>
      </c>
      <c r="BA7" s="63">
        <v>1023</v>
      </c>
      <c r="BB7" s="65">
        <v>53518</v>
      </c>
      <c r="BC7" s="63">
        <v>22</v>
      </c>
      <c r="BD7" s="65">
        <v>2606976.2999999998</v>
      </c>
      <c r="BE7" s="63">
        <v>3498</v>
      </c>
      <c r="BF7" s="65">
        <v>14877845.699999999</v>
      </c>
      <c r="BG7" s="63">
        <v>6351</v>
      </c>
    </row>
    <row r="8" spans="1:59" ht="15" customHeight="1" x14ac:dyDescent="0.15">
      <c r="A8" s="123" t="s">
        <v>313</v>
      </c>
      <c r="B8" s="64">
        <v>737677852.69999993</v>
      </c>
      <c r="C8" s="44">
        <v>616091</v>
      </c>
      <c r="D8" s="64">
        <v>77483628.700000003</v>
      </c>
      <c r="E8" s="44">
        <v>94578</v>
      </c>
      <c r="F8" s="64">
        <v>154371478.09999999</v>
      </c>
      <c r="G8" s="44">
        <v>85799</v>
      </c>
      <c r="H8" s="64">
        <v>1624779.4</v>
      </c>
      <c r="I8" s="44">
        <v>1134</v>
      </c>
      <c r="J8" s="64">
        <v>1829148.4</v>
      </c>
      <c r="K8" s="44">
        <v>1656</v>
      </c>
      <c r="L8" s="64">
        <v>66077589.399999999</v>
      </c>
      <c r="M8" s="44">
        <v>38034</v>
      </c>
      <c r="N8" s="43">
        <v>0</v>
      </c>
      <c r="O8" s="44">
        <v>0</v>
      </c>
      <c r="P8" s="43">
        <v>3530798.3</v>
      </c>
      <c r="Q8" s="44">
        <v>741</v>
      </c>
      <c r="R8" s="64">
        <v>117016323.3</v>
      </c>
      <c r="S8" s="44">
        <v>223713</v>
      </c>
      <c r="T8" s="64">
        <v>28091297.600000001</v>
      </c>
      <c r="U8" s="44">
        <v>10720</v>
      </c>
      <c r="V8" s="64">
        <v>11374169.199999999</v>
      </c>
      <c r="W8" s="44">
        <v>1589</v>
      </c>
      <c r="X8" s="64">
        <v>2133438</v>
      </c>
      <c r="Y8" s="44">
        <v>1421</v>
      </c>
      <c r="Z8" s="64">
        <v>681270.60000000009</v>
      </c>
      <c r="AA8" s="44">
        <v>702</v>
      </c>
      <c r="AB8" s="64">
        <v>4997060.9999999991</v>
      </c>
      <c r="AC8" s="44">
        <v>2372</v>
      </c>
      <c r="AD8" s="64">
        <v>82882083.099999994</v>
      </c>
      <c r="AE8" s="44">
        <v>103605</v>
      </c>
      <c r="AF8" s="64">
        <v>2711796.4</v>
      </c>
      <c r="AG8" s="44">
        <v>1960</v>
      </c>
      <c r="AH8" s="64">
        <v>4100159.2</v>
      </c>
      <c r="AI8" s="44">
        <v>3192</v>
      </c>
      <c r="AJ8" s="64">
        <v>8209745.7999999998</v>
      </c>
      <c r="AK8" s="44">
        <v>4367</v>
      </c>
      <c r="AL8" s="64">
        <v>19817994.200000003</v>
      </c>
      <c r="AM8" s="44">
        <v>15519</v>
      </c>
      <c r="AN8" s="64">
        <v>20789640.799999997</v>
      </c>
      <c r="AO8" s="44">
        <v>1963</v>
      </c>
      <c r="AP8" s="64">
        <v>463403.6</v>
      </c>
      <c r="AQ8" s="44">
        <v>153</v>
      </c>
      <c r="AR8" s="64">
        <v>1279865.8</v>
      </c>
      <c r="AS8" s="44">
        <v>226</v>
      </c>
      <c r="AT8" s="64">
        <v>28180387.300000004</v>
      </c>
      <c r="AU8" s="44">
        <v>3689</v>
      </c>
      <c r="AV8" s="64">
        <v>13578764.6</v>
      </c>
      <c r="AW8" s="44">
        <v>296</v>
      </c>
      <c r="AX8" s="64">
        <v>1680140.4</v>
      </c>
      <c r="AY8" s="44">
        <v>1168</v>
      </c>
      <c r="AZ8" s="64">
        <v>1517900.5</v>
      </c>
      <c r="BA8" s="44">
        <v>1537</v>
      </c>
      <c r="BB8" s="64">
        <v>131847.79999999999</v>
      </c>
      <c r="BC8" s="44">
        <v>91</v>
      </c>
      <c r="BD8" s="64">
        <v>1115925.3999999999</v>
      </c>
      <c r="BE8" s="44">
        <v>1520</v>
      </c>
      <c r="BF8" s="64">
        <v>82007215.799999982</v>
      </c>
      <c r="BG8" s="44">
        <v>14346</v>
      </c>
    </row>
    <row r="9" spans="1:59" ht="15" customHeight="1" x14ac:dyDescent="0.15">
      <c r="A9" s="123" t="s">
        <v>314</v>
      </c>
      <c r="B9" s="64">
        <v>317180887.60000002</v>
      </c>
      <c r="C9" s="44">
        <v>364240</v>
      </c>
      <c r="D9" s="64">
        <v>31441250.399999999</v>
      </c>
      <c r="E9" s="44">
        <v>40149</v>
      </c>
      <c r="F9" s="64">
        <v>81050493.199999988</v>
      </c>
      <c r="G9" s="44">
        <v>63315</v>
      </c>
      <c r="H9" s="64">
        <v>517309.4</v>
      </c>
      <c r="I9" s="44">
        <v>228</v>
      </c>
      <c r="J9" s="64">
        <v>798925.20000000007</v>
      </c>
      <c r="K9" s="44">
        <v>343</v>
      </c>
      <c r="L9" s="64">
        <v>9682233</v>
      </c>
      <c r="M9" s="44">
        <v>6305</v>
      </c>
      <c r="N9" s="43">
        <v>0</v>
      </c>
      <c r="O9" s="44">
        <v>0</v>
      </c>
      <c r="P9" s="43">
        <v>0</v>
      </c>
      <c r="Q9" s="44">
        <v>0</v>
      </c>
      <c r="R9" s="64">
        <v>62507400.799999997</v>
      </c>
      <c r="S9" s="44">
        <v>146434</v>
      </c>
      <c r="T9" s="64">
        <v>18505026.699999999</v>
      </c>
      <c r="U9" s="44">
        <v>4695</v>
      </c>
      <c r="V9" s="64">
        <v>8911440.9000000004</v>
      </c>
      <c r="W9" s="44">
        <v>1001</v>
      </c>
      <c r="X9" s="64">
        <v>837444.00000000012</v>
      </c>
      <c r="Y9" s="44">
        <v>1038</v>
      </c>
      <c r="Z9" s="64">
        <v>431730.1</v>
      </c>
      <c r="AA9" s="44">
        <v>517</v>
      </c>
      <c r="AB9" s="64">
        <v>814733.9</v>
      </c>
      <c r="AC9" s="44">
        <v>972</v>
      </c>
      <c r="AD9" s="64">
        <v>38141651.700000003</v>
      </c>
      <c r="AE9" s="44">
        <v>65256</v>
      </c>
      <c r="AF9" s="64">
        <v>2359479</v>
      </c>
      <c r="AG9" s="44">
        <v>1984</v>
      </c>
      <c r="AH9" s="64">
        <v>1358211.4</v>
      </c>
      <c r="AI9" s="44">
        <v>2481</v>
      </c>
      <c r="AJ9" s="64">
        <v>21672885</v>
      </c>
      <c r="AK9" s="44">
        <v>7485</v>
      </c>
      <c r="AL9" s="64">
        <v>10165622.6</v>
      </c>
      <c r="AM9" s="44">
        <v>13046</v>
      </c>
      <c r="AN9" s="64">
        <v>4241964.2</v>
      </c>
      <c r="AO9" s="44">
        <v>1768</v>
      </c>
      <c r="AP9" s="64">
        <v>14473</v>
      </c>
      <c r="AQ9" s="44">
        <v>13</v>
      </c>
      <c r="AR9" s="64">
        <v>574503.80000000005</v>
      </c>
      <c r="AS9" s="44">
        <v>209</v>
      </c>
      <c r="AT9" s="64">
        <v>6840058.5</v>
      </c>
      <c r="AU9" s="44">
        <v>1517</v>
      </c>
      <c r="AV9" s="64">
        <v>2522287.7999999998</v>
      </c>
      <c r="AW9" s="44">
        <v>153</v>
      </c>
      <c r="AX9" s="44">
        <v>9280</v>
      </c>
      <c r="AY9" s="44">
        <v>6</v>
      </c>
      <c r="AZ9" s="64">
        <v>1029297.7</v>
      </c>
      <c r="BA9" s="44">
        <v>757</v>
      </c>
      <c r="BB9" s="64">
        <v>90202.5</v>
      </c>
      <c r="BC9" s="44">
        <v>29</v>
      </c>
      <c r="BD9" s="64">
        <v>653066.39999999991</v>
      </c>
      <c r="BE9" s="44">
        <v>769</v>
      </c>
      <c r="BF9" s="64">
        <v>12009916.4</v>
      </c>
      <c r="BG9" s="44">
        <v>3770</v>
      </c>
    </row>
    <row r="10" spans="1:59" ht="15" customHeight="1" x14ac:dyDescent="0.15">
      <c r="A10" s="123" t="s">
        <v>315</v>
      </c>
      <c r="B10" s="64">
        <v>268417358.29999998</v>
      </c>
      <c r="C10" s="44">
        <v>276602</v>
      </c>
      <c r="D10" s="64">
        <v>26974572.5</v>
      </c>
      <c r="E10" s="44">
        <v>29501</v>
      </c>
      <c r="F10" s="64">
        <v>28429735.899999999</v>
      </c>
      <c r="G10" s="44">
        <v>26563</v>
      </c>
      <c r="H10" s="64">
        <v>2209583.2999999998</v>
      </c>
      <c r="I10" s="44">
        <v>1535</v>
      </c>
      <c r="J10" s="64">
        <v>289627.90000000002</v>
      </c>
      <c r="K10" s="44">
        <v>199</v>
      </c>
      <c r="L10" s="64">
        <v>16545631.100000001</v>
      </c>
      <c r="M10" s="44">
        <v>5663</v>
      </c>
      <c r="N10" s="43">
        <v>68.2</v>
      </c>
      <c r="O10" s="44">
        <v>12</v>
      </c>
      <c r="P10" s="43">
        <v>0</v>
      </c>
      <c r="Q10" s="44">
        <v>0</v>
      </c>
      <c r="R10" s="64">
        <v>68132347.5</v>
      </c>
      <c r="S10" s="44">
        <v>136634</v>
      </c>
      <c r="T10" s="64">
        <v>8980141</v>
      </c>
      <c r="U10" s="44">
        <v>2280</v>
      </c>
      <c r="V10" s="64">
        <v>9550625</v>
      </c>
      <c r="W10" s="44">
        <v>935</v>
      </c>
      <c r="X10" s="64">
        <v>784919.10000000009</v>
      </c>
      <c r="Y10" s="44">
        <v>715</v>
      </c>
      <c r="Z10" s="64">
        <v>352053.1</v>
      </c>
      <c r="AA10" s="44">
        <v>415</v>
      </c>
      <c r="AB10" s="64">
        <v>474016.30000000005</v>
      </c>
      <c r="AC10" s="44">
        <v>652</v>
      </c>
      <c r="AD10" s="64">
        <v>35492606.599999994</v>
      </c>
      <c r="AE10" s="44">
        <v>43572</v>
      </c>
      <c r="AF10" s="64">
        <v>3496222.8</v>
      </c>
      <c r="AG10" s="44">
        <v>2275</v>
      </c>
      <c r="AH10" s="64">
        <v>1089931.8999999999</v>
      </c>
      <c r="AI10" s="44">
        <v>2249</v>
      </c>
      <c r="AJ10" s="64">
        <v>19376340.700000003</v>
      </c>
      <c r="AK10" s="44">
        <v>6485</v>
      </c>
      <c r="AL10" s="64">
        <v>6466301.5</v>
      </c>
      <c r="AM10" s="44">
        <v>7760</v>
      </c>
      <c r="AN10" s="64">
        <v>17690144.099999998</v>
      </c>
      <c r="AO10" s="44">
        <v>2130</v>
      </c>
      <c r="AP10" s="64">
        <v>5112</v>
      </c>
      <c r="AQ10" s="44">
        <v>3</v>
      </c>
      <c r="AR10" s="64">
        <v>1030202.6000000001</v>
      </c>
      <c r="AS10" s="44">
        <v>184</v>
      </c>
      <c r="AT10" s="64">
        <v>8512338.6999999993</v>
      </c>
      <c r="AU10" s="44">
        <v>1964</v>
      </c>
      <c r="AV10" s="64">
        <v>2113212.1999999997</v>
      </c>
      <c r="AW10" s="44">
        <v>204</v>
      </c>
      <c r="AX10" s="64">
        <v>40792</v>
      </c>
      <c r="AY10" s="44">
        <v>14</v>
      </c>
      <c r="AZ10" s="64">
        <v>747366.29999999993</v>
      </c>
      <c r="BA10" s="44">
        <v>584</v>
      </c>
      <c r="BB10" s="64">
        <v>70348.7</v>
      </c>
      <c r="BC10" s="44">
        <v>20</v>
      </c>
      <c r="BD10" s="64">
        <v>1245696.2</v>
      </c>
      <c r="BE10" s="44">
        <v>324</v>
      </c>
      <c r="BF10" s="64">
        <v>8317421.0999999996</v>
      </c>
      <c r="BG10" s="44">
        <v>3730</v>
      </c>
    </row>
    <row r="11" spans="1:59" ht="15" customHeight="1" x14ac:dyDescent="0.15">
      <c r="A11" s="123" t="s">
        <v>316</v>
      </c>
      <c r="B11" s="64">
        <v>408227550.29999995</v>
      </c>
      <c r="C11" s="44">
        <v>441159</v>
      </c>
      <c r="D11" s="64">
        <v>31647958.5</v>
      </c>
      <c r="E11" s="44">
        <v>50981</v>
      </c>
      <c r="F11" s="64">
        <v>89512171.699999988</v>
      </c>
      <c r="G11" s="44">
        <v>93902</v>
      </c>
      <c r="H11" s="64">
        <v>11909451</v>
      </c>
      <c r="I11" s="44">
        <v>7004</v>
      </c>
      <c r="J11" s="64">
        <v>2189175.5</v>
      </c>
      <c r="K11" s="44">
        <v>1278</v>
      </c>
      <c r="L11" s="64">
        <v>28389975.800000001</v>
      </c>
      <c r="M11" s="44">
        <v>21434</v>
      </c>
      <c r="N11" s="43">
        <v>6</v>
      </c>
      <c r="O11" s="44">
        <v>2</v>
      </c>
      <c r="P11" s="43">
        <v>0</v>
      </c>
      <c r="Q11" s="44">
        <v>0</v>
      </c>
      <c r="R11" s="64">
        <v>53774464.200000003</v>
      </c>
      <c r="S11" s="44">
        <v>120878</v>
      </c>
      <c r="T11" s="64">
        <v>62528688.799999997</v>
      </c>
      <c r="U11" s="44">
        <v>6918</v>
      </c>
      <c r="V11" s="64">
        <v>4531356.5</v>
      </c>
      <c r="W11" s="44">
        <v>853</v>
      </c>
      <c r="X11" s="64">
        <v>1142323.5</v>
      </c>
      <c r="Y11" s="44">
        <v>716</v>
      </c>
      <c r="Z11" s="64">
        <v>746369.9</v>
      </c>
      <c r="AA11" s="44">
        <v>491</v>
      </c>
      <c r="AB11" s="64">
        <v>1075812.5</v>
      </c>
      <c r="AC11" s="44">
        <v>1129</v>
      </c>
      <c r="AD11" s="64">
        <v>41784435.399999999</v>
      </c>
      <c r="AE11" s="44">
        <v>84671</v>
      </c>
      <c r="AF11" s="64">
        <v>1932412.4999999998</v>
      </c>
      <c r="AG11" s="44">
        <v>3106</v>
      </c>
      <c r="AH11" s="64">
        <v>2078438.5</v>
      </c>
      <c r="AI11" s="44">
        <v>3365</v>
      </c>
      <c r="AJ11" s="64">
        <v>28967834.700000003</v>
      </c>
      <c r="AK11" s="44">
        <v>12082</v>
      </c>
      <c r="AL11" s="64">
        <v>9221647.6999999993</v>
      </c>
      <c r="AM11" s="44">
        <v>13024</v>
      </c>
      <c r="AN11" s="64">
        <v>10350347.799999999</v>
      </c>
      <c r="AO11" s="44">
        <v>5948</v>
      </c>
      <c r="AP11" s="64">
        <v>136614</v>
      </c>
      <c r="AQ11" s="44">
        <v>94</v>
      </c>
      <c r="AR11" s="64">
        <v>1484579.1</v>
      </c>
      <c r="AS11" s="44">
        <v>1307</v>
      </c>
      <c r="AT11" s="64">
        <v>5893142.6999999993</v>
      </c>
      <c r="AU11" s="44">
        <v>1590</v>
      </c>
      <c r="AV11" s="64">
        <v>3895473.8</v>
      </c>
      <c r="AW11" s="44">
        <v>496</v>
      </c>
      <c r="AX11" s="64">
        <v>173963.3</v>
      </c>
      <c r="AY11" s="44">
        <v>59</v>
      </c>
      <c r="AZ11" s="64">
        <v>731362.3</v>
      </c>
      <c r="BA11" s="44">
        <v>736</v>
      </c>
      <c r="BB11" s="64">
        <v>107157</v>
      </c>
      <c r="BC11" s="44">
        <v>26</v>
      </c>
      <c r="BD11" s="64">
        <v>2358673.7999999998</v>
      </c>
      <c r="BE11" s="44">
        <v>2644</v>
      </c>
      <c r="BF11" s="64">
        <v>11663713.800000001</v>
      </c>
      <c r="BG11" s="44">
        <v>6425</v>
      </c>
    </row>
    <row r="12" spans="1:59" ht="15" customHeight="1" x14ac:dyDescent="0.15">
      <c r="A12" s="123" t="s">
        <v>308</v>
      </c>
      <c r="B12" s="60">
        <v>264218325.19999999</v>
      </c>
      <c r="C12" s="40">
        <v>187277</v>
      </c>
      <c r="D12" s="60">
        <v>36051731.200000003</v>
      </c>
      <c r="E12" s="40">
        <v>37064</v>
      </c>
      <c r="F12" s="60">
        <v>59329561.600000001</v>
      </c>
      <c r="G12" s="40">
        <v>42637</v>
      </c>
      <c r="H12" s="60">
        <v>6473873.5999999996</v>
      </c>
      <c r="I12" s="40">
        <v>4211</v>
      </c>
      <c r="J12" s="60">
        <v>2343998</v>
      </c>
      <c r="K12" s="40">
        <v>1574</v>
      </c>
      <c r="L12" s="60">
        <v>40155679.5</v>
      </c>
      <c r="M12" s="40">
        <v>14140</v>
      </c>
      <c r="N12" s="39">
        <v>3</v>
      </c>
      <c r="O12" s="40">
        <v>1</v>
      </c>
      <c r="P12" s="39">
        <v>0</v>
      </c>
      <c r="Q12" s="40">
        <v>0</v>
      </c>
      <c r="R12" s="60">
        <v>25115061.300000001</v>
      </c>
      <c r="S12" s="40">
        <v>36533</v>
      </c>
      <c r="T12" s="60">
        <v>10248950.9</v>
      </c>
      <c r="U12" s="40">
        <v>2173</v>
      </c>
      <c r="V12" s="60">
        <v>2884427.7</v>
      </c>
      <c r="W12" s="40">
        <v>324</v>
      </c>
      <c r="X12" s="60">
        <v>273366.3</v>
      </c>
      <c r="Y12" s="40">
        <v>293</v>
      </c>
      <c r="Z12" s="60">
        <v>114780.2</v>
      </c>
      <c r="AA12" s="40">
        <v>117</v>
      </c>
      <c r="AB12" s="60">
        <v>1188969.8999999999</v>
      </c>
      <c r="AC12" s="40">
        <v>916</v>
      </c>
      <c r="AD12" s="60">
        <v>20448535.600000001</v>
      </c>
      <c r="AE12" s="40">
        <v>24183</v>
      </c>
      <c r="AF12" s="60">
        <v>2167411.4</v>
      </c>
      <c r="AG12" s="40">
        <v>1667</v>
      </c>
      <c r="AH12" s="60">
        <v>1614258.5</v>
      </c>
      <c r="AI12" s="40">
        <v>2283</v>
      </c>
      <c r="AJ12" s="60">
        <v>24574008.899999999</v>
      </c>
      <c r="AK12" s="40">
        <v>5716</v>
      </c>
      <c r="AL12" s="60">
        <v>8902790.6999999993</v>
      </c>
      <c r="AM12" s="40">
        <v>6834</v>
      </c>
      <c r="AN12" s="60">
        <v>1071835.6000000001</v>
      </c>
      <c r="AO12" s="40">
        <v>456</v>
      </c>
      <c r="AP12" s="60">
        <v>73891.600000000006</v>
      </c>
      <c r="AQ12" s="40">
        <v>69</v>
      </c>
      <c r="AR12" s="60">
        <v>488583.7</v>
      </c>
      <c r="AS12" s="40">
        <v>972</v>
      </c>
      <c r="AT12" s="60">
        <v>7071301.5999999996</v>
      </c>
      <c r="AU12" s="40">
        <v>884</v>
      </c>
      <c r="AV12" s="60">
        <v>3127125</v>
      </c>
      <c r="AW12" s="40">
        <v>89</v>
      </c>
      <c r="AX12" s="60">
        <v>599205</v>
      </c>
      <c r="AY12" s="40">
        <v>181</v>
      </c>
      <c r="AZ12" s="60">
        <v>358989.2</v>
      </c>
      <c r="BA12" s="40">
        <v>317</v>
      </c>
      <c r="BB12" s="60">
        <v>872</v>
      </c>
      <c r="BC12" s="40">
        <v>3</v>
      </c>
      <c r="BD12" s="60">
        <v>932683.7</v>
      </c>
      <c r="BE12" s="40">
        <v>544</v>
      </c>
      <c r="BF12" s="60">
        <v>8606429.5</v>
      </c>
      <c r="BG12" s="40">
        <v>3096</v>
      </c>
    </row>
    <row r="13" spans="1:59" ht="15" customHeight="1" x14ac:dyDescent="0.15">
      <c r="A13" s="123" t="s">
        <v>317</v>
      </c>
      <c r="B13" s="64">
        <v>5412180524.3000011</v>
      </c>
      <c r="C13" s="61">
        <v>4735405</v>
      </c>
      <c r="D13" s="64">
        <v>862168206.10000002</v>
      </c>
      <c r="E13" s="61">
        <v>841204</v>
      </c>
      <c r="F13" s="64">
        <v>1186605150.3000002</v>
      </c>
      <c r="G13" s="61">
        <v>875526</v>
      </c>
      <c r="H13" s="64">
        <v>21336747</v>
      </c>
      <c r="I13" s="61">
        <v>11012</v>
      </c>
      <c r="J13" s="64">
        <v>48351716.5</v>
      </c>
      <c r="K13" s="61">
        <v>32169</v>
      </c>
      <c r="L13" s="64">
        <v>646972213.29999995</v>
      </c>
      <c r="M13" s="61">
        <v>298446</v>
      </c>
      <c r="N13" s="43">
        <v>180</v>
      </c>
      <c r="O13" s="61">
        <v>8</v>
      </c>
      <c r="P13" s="43">
        <v>12533093</v>
      </c>
      <c r="Q13" s="61">
        <v>2463</v>
      </c>
      <c r="R13" s="64">
        <v>642743104.39999998</v>
      </c>
      <c r="S13" s="61">
        <v>1102013</v>
      </c>
      <c r="T13" s="64">
        <v>250294394.40000001</v>
      </c>
      <c r="U13" s="61">
        <v>125424</v>
      </c>
      <c r="V13" s="64">
        <v>50543964.299999975</v>
      </c>
      <c r="W13" s="61">
        <v>6502</v>
      </c>
      <c r="X13" s="64">
        <v>9416225.5000000019</v>
      </c>
      <c r="Y13" s="61">
        <v>8317</v>
      </c>
      <c r="Z13" s="64">
        <v>4244669.0999999996</v>
      </c>
      <c r="AA13" s="61">
        <v>5137</v>
      </c>
      <c r="AB13" s="64">
        <v>42459421</v>
      </c>
      <c r="AC13" s="61">
        <v>29210</v>
      </c>
      <c r="AD13" s="64">
        <v>426904701.90000004</v>
      </c>
      <c r="AE13" s="61">
        <v>837810</v>
      </c>
      <c r="AF13" s="64">
        <v>21990365.499999996</v>
      </c>
      <c r="AG13" s="61">
        <v>22870</v>
      </c>
      <c r="AH13" s="64">
        <v>20234399</v>
      </c>
      <c r="AI13" s="61">
        <v>23917</v>
      </c>
      <c r="AJ13" s="64">
        <v>387960916.69999999</v>
      </c>
      <c r="AK13" s="61">
        <v>127741</v>
      </c>
      <c r="AL13" s="64">
        <v>157898929</v>
      </c>
      <c r="AM13" s="61">
        <v>173894</v>
      </c>
      <c r="AN13" s="64">
        <v>84459196.200000003</v>
      </c>
      <c r="AO13" s="61">
        <v>17945</v>
      </c>
      <c r="AP13" s="64">
        <v>1180977.3</v>
      </c>
      <c r="AQ13" s="61">
        <v>754</v>
      </c>
      <c r="AR13" s="64">
        <v>7926041.1999999993</v>
      </c>
      <c r="AS13" s="61">
        <v>8680</v>
      </c>
      <c r="AT13" s="64">
        <v>92586763.400000021</v>
      </c>
      <c r="AU13" s="61">
        <v>18000</v>
      </c>
      <c r="AV13" s="64">
        <v>101507436</v>
      </c>
      <c r="AW13" s="61">
        <v>12786</v>
      </c>
      <c r="AX13" s="64">
        <v>11370605.200000003</v>
      </c>
      <c r="AY13" s="61">
        <v>3672</v>
      </c>
      <c r="AZ13" s="64">
        <v>11948577.6</v>
      </c>
      <c r="BA13" s="61">
        <v>9771</v>
      </c>
      <c r="BB13" s="64">
        <v>9500318.3000000007</v>
      </c>
      <c r="BC13" s="61">
        <v>437</v>
      </c>
      <c r="BD13" s="64">
        <v>14282722.9</v>
      </c>
      <c r="BE13" s="61">
        <v>12486</v>
      </c>
      <c r="BF13" s="64">
        <v>284759489.19999999</v>
      </c>
      <c r="BG13" s="61">
        <v>127211</v>
      </c>
    </row>
    <row r="14" spans="1:59" ht="15" customHeight="1" x14ac:dyDescent="0.15">
      <c r="A14" s="123" t="s">
        <v>318</v>
      </c>
      <c r="B14" s="64">
        <v>3310737379.9000001</v>
      </c>
      <c r="C14" s="61">
        <v>2361243</v>
      </c>
      <c r="D14" s="64">
        <v>1023162608.5999999</v>
      </c>
      <c r="E14" s="61">
        <v>683514</v>
      </c>
      <c r="F14" s="64">
        <v>536607225.89999998</v>
      </c>
      <c r="G14" s="61">
        <v>372326</v>
      </c>
      <c r="H14" s="64">
        <v>10235711.199999999</v>
      </c>
      <c r="I14" s="61">
        <v>5741</v>
      </c>
      <c r="J14" s="64">
        <v>22612080.900000002</v>
      </c>
      <c r="K14" s="61">
        <v>11015</v>
      </c>
      <c r="L14" s="64">
        <v>469416266.00000006</v>
      </c>
      <c r="M14" s="61">
        <v>160292</v>
      </c>
      <c r="N14" s="64">
        <v>2429</v>
      </c>
      <c r="O14" s="61">
        <v>12</v>
      </c>
      <c r="P14" s="64">
        <v>0</v>
      </c>
      <c r="Q14" s="61">
        <v>0</v>
      </c>
      <c r="R14" s="64">
        <v>201615477.50000003</v>
      </c>
      <c r="S14" s="61">
        <v>443204</v>
      </c>
      <c r="T14" s="64">
        <v>30142580.000000004</v>
      </c>
      <c r="U14" s="61">
        <v>6926</v>
      </c>
      <c r="V14" s="64">
        <v>20069023.599999998</v>
      </c>
      <c r="W14" s="61">
        <v>4505</v>
      </c>
      <c r="X14" s="64">
        <v>2583349.5999999996</v>
      </c>
      <c r="Y14" s="61">
        <v>2663</v>
      </c>
      <c r="Z14" s="64">
        <v>1141186</v>
      </c>
      <c r="AA14" s="61">
        <v>1367</v>
      </c>
      <c r="AB14" s="64">
        <v>7237643.8999999994</v>
      </c>
      <c r="AC14" s="61">
        <v>9122</v>
      </c>
      <c r="AD14" s="64">
        <v>205171921.90000004</v>
      </c>
      <c r="AE14" s="61">
        <v>383226</v>
      </c>
      <c r="AF14" s="64">
        <v>12010907.500000002</v>
      </c>
      <c r="AG14" s="61">
        <v>13857</v>
      </c>
      <c r="AH14" s="64">
        <v>18865666</v>
      </c>
      <c r="AI14" s="61">
        <v>34972</v>
      </c>
      <c r="AJ14" s="64">
        <v>323659912.40000004</v>
      </c>
      <c r="AK14" s="61">
        <v>59534</v>
      </c>
      <c r="AL14" s="64">
        <v>120989502.10000001</v>
      </c>
      <c r="AM14" s="61">
        <v>65558</v>
      </c>
      <c r="AN14" s="64">
        <v>90551310.400000006</v>
      </c>
      <c r="AO14" s="61">
        <v>24728</v>
      </c>
      <c r="AP14" s="64">
        <v>636743.4</v>
      </c>
      <c r="AQ14" s="61">
        <v>519</v>
      </c>
      <c r="AR14" s="64">
        <v>1629467.5999999996</v>
      </c>
      <c r="AS14" s="61">
        <v>1522</v>
      </c>
      <c r="AT14" s="64">
        <v>7315980.8999999994</v>
      </c>
      <c r="AU14" s="61">
        <v>2531</v>
      </c>
      <c r="AV14" s="64">
        <v>44447747.699999988</v>
      </c>
      <c r="AW14" s="61">
        <v>3834</v>
      </c>
      <c r="AX14" s="64">
        <v>5443296.7999999998</v>
      </c>
      <c r="AY14" s="61">
        <v>2042</v>
      </c>
      <c r="AZ14" s="64">
        <v>4633787.5</v>
      </c>
      <c r="BA14" s="61">
        <v>3647</v>
      </c>
      <c r="BB14" s="64">
        <v>348975.8</v>
      </c>
      <c r="BC14" s="61">
        <v>238</v>
      </c>
      <c r="BD14" s="64">
        <v>5029753.0000000009</v>
      </c>
      <c r="BE14" s="61">
        <v>5379</v>
      </c>
      <c r="BF14" s="64">
        <v>145176824.69999999</v>
      </c>
      <c r="BG14" s="61">
        <v>58969</v>
      </c>
    </row>
    <row r="15" spans="1:59" ht="14.25" customHeight="1" x14ac:dyDescent="0.15">
      <c r="A15" s="123" t="s">
        <v>319</v>
      </c>
      <c r="B15" s="64">
        <v>2543096489.5</v>
      </c>
      <c r="C15" s="61">
        <v>2152797</v>
      </c>
      <c r="D15" s="64">
        <v>635827760.80000007</v>
      </c>
      <c r="E15" s="61">
        <v>528835</v>
      </c>
      <c r="F15" s="64">
        <v>602043618.10000002</v>
      </c>
      <c r="G15" s="61">
        <v>453709</v>
      </c>
      <c r="H15" s="64">
        <v>50143057</v>
      </c>
      <c r="I15" s="61">
        <v>26353</v>
      </c>
      <c r="J15" s="64">
        <v>14775392.300000001</v>
      </c>
      <c r="K15" s="61">
        <v>8738</v>
      </c>
      <c r="L15" s="64">
        <v>172100056.00000003</v>
      </c>
      <c r="M15" s="61">
        <v>92952</v>
      </c>
      <c r="N15" s="64">
        <v>52</v>
      </c>
      <c r="O15" s="61">
        <v>6</v>
      </c>
      <c r="P15" s="64">
        <v>0</v>
      </c>
      <c r="Q15" s="61">
        <v>0</v>
      </c>
      <c r="R15" s="64">
        <v>186506320.40000001</v>
      </c>
      <c r="S15" s="61">
        <v>369356</v>
      </c>
      <c r="T15" s="64">
        <v>93338967.699999988</v>
      </c>
      <c r="U15" s="61">
        <v>22197</v>
      </c>
      <c r="V15" s="64">
        <v>20123355.499999996</v>
      </c>
      <c r="W15" s="61">
        <v>3090</v>
      </c>
      <c r="X15" s="64">
        <v>2754834.6999999997</v>
      </c>
      <c r="Y15" s="61">
        <v>2679</v>
      </c>
      <c r="Z15" s="64">
        <v>1531247.0000000002</v>
      </c>
      <c r="AA15" s="61">
        <v>1728</v>
      </c>
      <c r="AB15" s="64">
        <v>10053754.600000001</v>
      </c>
      <c r="AC15" s="61">
        <v>10477</v>
      </c>
      <c r="AD15" s="64">
        <v>195027121.10000002</v>
      </c>
      <c r="AE15" s="61">
        <v>375700</v>
      </c>
      <c r="AF15" s="64">
        <v>11123500.300000001</v>
      </c>
      <c r="AG15" s="61">
        <v>14147</v>
      </c>
      <c r="AH15" s="64">
        <v>12752878.299999999</v>
      </c>
      <c r="AI15" s="61">
        <v>19433</v>
      </c>
      <c r="AJ15" s="64">
        <v>200674054.20000002</v>
      </c>
      <c r="AK15" s="61">
        <v>59629</v>
      </c>
      <c r="AL15" s="64">
        <v>112616705.39999999</v>
      </c>
      <c r="AM15" s="61">
        <v>88293</v>
      </c>
      <c r="AN15" s="64">
        <v>114765092.90000001</v>
      </c>
      <c r="AO15" s="61">
        <v>19814</v>
      </c>
      <c r="AP15" s="64">
        <v>842115.10000000009</v>
      </c>
      <c r="AQ15" s="61">
        <v>581</v>
      </c>
      <c r="AR15" s="64">
        <v>2193408.1999999997</v>
      </c>
      <c r="AS15" s="61">
        <v>4976</v>
      </c>
      <c r="AT15" s="64">
        <v>14432162.199999999</v>
      </c>
      <c r="AU15" s="61">
        <v>3491</v>
      </c>
      <c r="AV15" s="64">
        <v>14085318.399999999</v>
      </c>
      <c r="AW15" s="61">
        <v>1763</v>
      </c>
      <c r="AX15" s="64">
        <v>2573127.7999999998</v>
      </c>
      <c r="AY15" s="61">
        <v>724</v>
      </c>
      <c r="AZ15" s="64">
        <v>4170338.4999999995</v>
      </c>
      <c r="BA15" s="61">
        <v>3658</v>
      </c>
      <c r="BB15" s="64">
        <v>230716.40000000002</v>
      </c>
      <c r="BC15" s="61">
        <v>147</v>
      </c>
      <c r="BD15" s="64">
        <v>7628411.8000000007</v>
      </c>
      <c r="BE15" s="61">
        <v>8631</v>
      </c>
      <c r="BF15" s="64">
        <v>60783122.800000004</v>
      </c>
      <c r="BG15" s="61">
        <v>31690</v>
      </c>
    </row>
    <row r="16" spans="1:59" ht="15" customHeight="1" x14ac:dyDescent="0.15">
      <c r="A16" s="123" t="s">
        <v>320</v>
      </c>
      <c r="B16" s="64">
        <v>4788738782</v>
      </c>
      <c r="C16" s="61">
        <v>3467849</v>
      </c>
      <c r="D16" s="64">
        <v>745965273.69999993</v>
      </c>
      <c r="E16" s="61">
        <v>764172</v>
      </c>
      <c r="F16" s="64">
        <v>1664020245.1000001</v>
      </c>
      <c r="G16" s="61">
        <v>921903</v>
      </c>
      <c r="H16" s="64">
        <v>50588989.700000003</v>
      </c>
      <c r="I16" s="61">
        <v>23135</v>
      </c>
      <c r="J16" s="64">
        <v>40384772.900000006</v>
      </c>
      <c r="K16" s="61">
        <v>18861</v>
      </c>
      <c r="L16" s="64">
        <v>657958422.49999988</v>
      </c>
      <c r="M16" s="61">
        <v>263802</v>
      </c>
      <c r="N16" s="43">
        <v>1725.6000000000001</v>
      </c>
      <c r="O16" s="61">
        <v>36</v>
      </c>
      <c r="P16" s="43">
        <v>14284223.700000001</v>
      </c>
      <c r="Q16" s="61">
        <v>3943</v>
      </c>
      <c r="R16" s="64">
        <v>292825825.60000002</v>
      </c>
      <c r="S16" s="61">
        <v>574094</v>
      </c>
      <c r="T16" s="64">
        <v>131187581.2</v>
      </c>
      <c r="U16" s="61">
        <v>22723</v>
      </c>
      <c r="V16" s="64">
        <v>24620757</v>
      </c>
      <c r="W16" s="61">
        <v>3482</v>
      </c>
      <c r="X16" s="64">
        <v>4255995.4000000004</v>
      </c>
      <c r="Y16" s="61">
        <v>3357</v>
      </c>
      <c r="Z16" s="64">
        <v>2364511.2000000002</v>
      </c>
      <c r="AA16" s="61">
        <v>1937</v>
      </c>
      <c r="AB16" s="64">
        <v>14526278.100000003</v>
      </c>
      <c r="AC16" s="61">
        <v>14233</v>
      </c>
      <c r="AD16" s="64">
        <v>297976451.40000004</v>
      </c>
      <c r="AE16" s="61">
        <v>482677</v>
      </c>
      <c r="AF16" s="64">
        <v>9187434.4000000004</v>
      </c>
      <c r="AG16" s="61">
        <v>11475</v>
      </c>
      <c r="AH16" s="64">
        <v>23538983.699999999</v>
      </c>
      <c r="AI16" s="61">
        <v>25545</v>
      </c>
      <c r="AJ16" s="64">
        <v>217344187.79999998</v>
      </c>
      <c r="AK16" s="61">
        <v>70610</v>
      </c>
      <c r="AL16" s="64">
        <v>209223944.69999999</v>
      </c>
      <c r="AM16" s="61">
        <v>157731</v>
      </c>
      <c r="AN16" s="64">
        <v>207566990.80000001</v>
      </c>
      <c r="AO16" s="61">
        <v>23743</v>
      </c>
      <c r="AP16" s="64">
        <v>2467667.5999999996</v>
      </c>
      <c r="AQ16" s="61">
        <v>1142</v>
      </c>
      <c r="AR16" s="64">
        <v>3750585.7000000007</v>
      </c>
      <c r="AS16" s="61">
        <v>5874</v>
      </c>
      <c r="AT16" s="64">
        <v>17947298.100000001</v>
      </c>
      <c r="AU16" s="61">
        <v>4300</v>
      </c>
      <c r="AV16" s="64">
        <v>22865338.100000001</v>
      </c>
      <c r="AW16" s="61">
        <v>1660</v>
      </c>
      <c r="AX16" s="64">
        <v>3684184</v>
      </c>
      <c r="AY16" s="61">
        <v>905</v>
      </c>
      <c r="AZ16" s="64">
        <v>5543680.4000000013</v>
      </c>
      <c r="BA16" s="61">
        <v>5230</v>
      </c>
      <c r="BB16" s="64">
        <v>3250042.2</v>
      </c>
      <c r="BC16" s="61">
        <v>796</v>
      </c>
      <c r="BD16" s="64">
        <v>10779561</v>
      </c>
      <c r="BE16" s="61">
        <v>10388</v>
      </c>
      <c r="BF16" s="64">
        <v>110627830.39999999</v>
      </c>
      <c r="BG16" s="61">
        <v>50095</v>
      </c>
    </row>
    <row r="17" spans="1:59" ht="15" customHeight="1" x14ac:dyDescent="0.15">
      <c r="A17" s="123" t="s">
        <v>321</v>
      </c>
      <c r="B17" s="64">
        <v>3706313071.3000002</v>
      </c>
      <c r="C17" s="61">
        <v>3503351</v>
      </c>
      <c r="D17" s="64">
        <v>627281481.0999999</v>
      </c>
      <c r="E17" s="61">
        <v>713022</v>
      </c>
      <c r="F17" s="64">
        <v>1479904514.0000002</v>
      </c>
      <c r="G17" s="61">
        <v>856981</v>
      </c>
      <c r="H17" s="64">
        <v>13182548.600000001</v>
      </c>
      <c r="I17" s="61">
        <v>4062</v>
      </c>
      <c r="J17" s="64">
        <v>25840918.099999998</v>
      </c>
      <c r="K17" s="61">
        <v>14752</v>
      </c>
      <c r="L17" s="64">
        <v>204974294.39999998</v>
      </c>
      <c r="M17" s="61">
        <v>139027</v>
      </c>
      <c r="N17" s="43">
        <v>322</v>
      </c>
      <c r="O17" s="61">
        <v>10</v>
      </c>
      <c r="P17" s="43">
        <v>5386613.2000000002</v>
      </c>
      <c r="Q17" s="61">
        <v>274</v>
      </c>
      <c r="R17" s="64">
        <v>231489541.89999998</v>
      </c>
      <c r="S17" s="61">
        <v>558310</v>
      </c>
      <c r="T17" s="64">
        <v>63448221.499999993</v>
      </c>
      <c r="U17" s="61">
        <v>11432</v>
      </c>
      <c r="V17" s="64">
        <v>22109560</v>
      </c>
      <c r="W17" s="61">
        <v>4157</v>
      </c>
      <c r="X17" s="64">
        <v>2769893.6999999997</v>
      </c>
      <c r="Y17" s="61">
        <v>2784</v>
      </c>
      <c r="Z17" s="64">
        <v>1465308.6</v>
      </c>
      <c r="AA17" s="61">
        <v>1655</v>
      </c>
      <c r="AB17" s="64">
        <v>9946606.2000000011</v>
      </c>
      <c r="AC17" s="61">
        <v>10774</v>
      </c>
      <c r="AD17" s="64">
        <v>274407814.09999996</v>
      </c>
      <c r="AE17" s="61">
        <v>736558</v>
      </c>
      <c r="AF17" s="64">
        <v>7865128.7999999998</v>
      </c>
      <c r="AG17" s="61">
        <v>8223</v>
      </c>
      <c r="AH17" s="64">
        <v>20951931.600000005</v>
      </c>
      <c r="AI17" s="61">
        <v>31291</v>
      </c>
      <c r="AJ17" s="64">
        <v>271330287.59999996</v>
      </c>
      <c r="AK17" s="61">
        <v>94020</v>
      </c>
      <c r="AL17" s="64">
        <v>180104021.60000002</v>
      </c>
      <c r="AM17" s="61">
        <v>147466</v>
      </c>
      <c r="AN17" s="64">
        <v>124781855.8</v>
      </c>
      <c r="AO17" s="61">
        <v>84622</v>
      </c>
      <c r="AP17" s="64">
        <v>1862236.0999999999</v>
      </c>
      <c r="AQ17" s="61">
        <v>996</v>
      </c>
      <c r="AR17" s="64">
        <v>2555551.4000000004</v>
      </c>
      <c r="AS17" s="61">
        <v>4211</v>
      </c>
      <c r="AT17" s="64">
        <v>10850558.499999998</v>
      </c>
      <c r="AU17" s="61">
        <v>2920</v>
      </c>
      <c r="AV17" s="64">
        <v>18416138.300000004</v>
      </c>
      <c r="AW17" s="61">
        <v>1888</v>
      </c>
      <c r="AX17" s="64">
        <v>4080628.1</v>
      </c>
      <c r="AY17" s="61">
        <v>1362</v>
      </c>
      <c r="AZ17" s="64">
        <v>4443129.8999999994</v>
      </c>
      <c r="BA17" s="61">
        <v>4135</v>
      </c>
      <c r="BB17" s="64">
        <v>802374.5</v>
      </c>
      <c r="BC17" s="61">
        <v>191</v>
      </c>
      <c r="BD17" s="64">
        <v>10318081.5</v>
      </c>
      <c r="BE17" s="61">
        <v>15537</v>
      </c>
      <c r="BF17" s="64">
        <v>85743510.200000003</v>
      </c>
      <c r="BG17" s="61">
        <v>52691</v>
      </c>
    </row>
    <row r="18" spans="1:59" ht="15" customHeight="1" x14ac:dyDescent="0.15">
      <c r="A18" s="123" t="s">
        <v>322</v>
      </c>
      <c r="B18" s="64">
        <v>5530652046.1000004</v>
      </c>
      <c r="C18" s="61">
        <v>5166336</v>
      </c>
      <c r="D18" s="64">
        <v>1142088743.8999999</v>
      </c>
      <c r="E18" s="61">
        <v>1162250</v>
      </c>
      <c r="F18" s="64">
        <v>2021228794.5999999</v>
      </c>
      <c r="G18" s="61">
        <v>1347683</v>
      </c>
      <c r="H18" s="64">
        <v>38724547.099999987</v>
      </c>
      <c r="I18" s="61">
        <v>15366</v>
      </c>
      <c r="J18" s="64">
        <v>48069057.100000001</v>
      </c>
      <c r="K18" s="61">
        <v>18804</v>
      </c>
      <c r="L18" s="64">
        <v>300619259.09999996</v>
      </c>
      <c r="M18" s="61">
        <v>187811</v>
      </c>
      <c r="N18" s="43">
        <v>408</v>
      </c>
      <c r="O18" s="61">
        <v>28</v>
      </c>
      <c r="P18" s="43">
        <v>45853793.600000001</v>
      </c>
      <c r="Q18" s="61">
        <v>6403</v>
      </c>
      <c r="R18" s="64">
        <v>314326239.5</v>
      </c>
      <c r="S18" s="61">
        <v>780750</v>
      </c>
      <c r="T18" s="64">
        <v>90153076.099999994</v>
      </c>
      <c r="U18" s="61">
        <v>12513</v>
      </c>
      <c r="V18" s="64">
        <v>25125230.699999999</v>
      </c>
      <c r="W18" s="61">
        <v>5013</v>
      </c>
      <c r="X18" s="64">
        <v>4512961.7</v>
      </c>
      <c r="Y18" s="61">
        <v>4073</v>
      </c>
      <c r="Z18" s="64">
        <v>2047122.8</v>
      </c>
      <c r="AA18" s="61">
        <v>1675</v>
      </c>
      <c r="AB18" s="64">
        <v>13619333.199999999</v>
      </c>
      <c r="AC18" s="61">
        <v>14725</v>
      </c>
      <c r="AD18" s="64">
        <v>381039925.00000006</v>
      </c>
      <c r="AE18" s="61">
        <v>1021515</v>
      </c>
      <c r="AF18" s="64">
        <v>10058815.4</v>
      </c>
      <c r="AG18" s="61">
        <v>11691</v>
      </c>
      <c r="AH18" s="64">
        <v>27836821.099999998</v>
      </c>
      <c r="AI18" s="61">
        <v>34653</v>
      </c>
      <c r="AJ18" s="64">
        <v>244605360.89999998</v>
      </c>
      <c r="AK18" s="61">
        <v>83554</v>
      </c>
      <c r="AL18" s="64">
        <v>266687420.30000004</v>
      </c>
      <c r="AM18" s="61">
        <v>239269</v>
      </c>
      <c r="AN18" s="64">
        <v>294670861.10000002</v>
      </c>
      <c r="AO18" s="61">
        <v>78345</v>
      </c>
      <c r="AP18" s="64">
        <v>10263285.899999999</v>
      </c>
      <c r="AQ18" s="61">
        <v>4386</v>
      </c>
      <c r="AR18" s="64">
        <v>7219985.1999999993</v>
      </c>
      <c r="AS18" s="61">
        <v>14261</v>
      </c>
      <c r="AT18" s="64">
        <v>21858629.199999996</v>
      </c>
      <c r="AU18" s="61">
        <v>3897</v>
      </c>
      <c r="AV18" s="64">
        <v>21917028.399999995</v>
      </c>
      <c r="AW18" s="61">
        <v>3762</v>
      </c>
      <c r="AX18" s="64">
        <v>3056580.4</v>
      </c>
      <c r="AY18" s="61">
        <v>990</v>
      </c>
      <c r="AZ18" s="64">
        <v>5060595.5</v>
      </c>
      <c r="BA18" s="61">
        <v>5164</v>
      </c>
      <c r="BB18" s="64">
        <v>1121242</v>
      </c>
      <c r="BC18" s="61">
        <v>537</v>
      </c>
      <c r="BD18" s="64">
        <v>14829132.800000003</v>
      </c>
      <c r="BE18" s="61">
        <v>25053</v>
      </c>
      <c r="BF18" s="64">
        <v>174057795.49999997</v>
      </c>
      <c r="BG18" s="61">
        <v>82165</v>
      </c>
    </row>
    <row r="19" spans="1:59" ht="15" customHeight="1" x14ac:dyDescent="0.15">
      <c r="A19" s="123" t="s">
        <v>309</v>
      </c>
      <c r="B19" s="64">
        <v>5473186668.4000006</v>
      </c>
      <c r="C19" s="61">
        <v>5182474</v>
      </c>
      <c r="D19" s="64">
        <v>1232581208.8999999</v>
      </c>
      <c r="E19" s="61">
        <v>1138333</v>
      </c>
      <c r="F19" s="64">
        <v>1710307050.8000004</v>
      </c>
      <c r="G19" s="61">
        <v>1449294</v>
      </c>
      <c r="H19" s="64">
        <v>162050824.40000001</v>
      </c>
      <c r="I19" s="61">
        <v>89287</v>
      </c>
      <c r="J19" s="64">
        <v>25864597.299999993</v>
      </c>
      <c r="K19" s="61">
        <v>19070</v>
      </c>
      <c r="L19" s="64">
        <v>289610438</v>
      </c>
      <c r="M19" s="61">
        <v>241299</v>
      </c>
      <c r="N19" s="43">
        <v>317.2</v>
      </c>
      <c r="O19" s="61">
        <v>60</v>
      </c>
      <c r="P19" s="43">
        <v>0</v>
      </c>
      <c r="Q19" s="61">
        <v>0</v>
      </c>
      <c r="R19" s="64">
        <v>344241893.90000004</v>
      </c>
      <c r="S19" s="61">
        <v>846905</v>
      </c>
      <c r="T19" s="64">
        <v>120614704.5</v>
      </c>
      <c r="U19" s="61">
        <v>30174</v>
      </c>
      <c r="V19" s="64">
        <v>32906477.800000004</v>
      </c>
      <c r="W19" s="61">
        <v>7503</v>
      </c>
      <c r="X19" s="64">
        <v>3596732.6</v>
      </c>
      <c r="Y19" s="61">
        <v>3133</v>
      </c>
      <c r="Z19" s="64">
        <v>1884122.1000000003</v>
      </c>
      <c r="AA19" s="61">
        <v>2265</v>
      </c>
      <c r="AB19" s="64">
        <v>18881923.699999999</v>
      </c>
      <c r="AC19" s="61">
        <v>24461</v>
      </c>
      <c r="AD19" s="64">
        <v>339797653.09999996</v>
      </c>
      <c r="AE19" s="61">
        <v>784375</v>
      </c>
      <c r="AF19" s="64">
        <v>17088069.5</v>
      </c>
      <c r="AG19" s="61">
        <v>20185</v>
      </c>
      <c r="AH19" s="64">
        <v>30978639.79999999</v>
      </c>
      <c r="AI19" s="61">
        <v>44398</v>
      </c>
      <c r="AJ19" s="64">
        <v>559140638.30000007</v>
      </c>
      <c r="AK19" s="61">
        <v>119288</v>
      </c>
      <c r="AL19" s="64">
        <v>249628443.09999996</v>
      </c>
      <c r="AM19" s="61">
        <v>188099</v>
      </c>
      <c r="AN19" s="64">
        <v>150352064.10000002</v>
      </c>
      <c r="AO19" s="61">
        <v>53617</v>
      </c>
      <c r="AP19" s="64">
        <v>1092756.9000000001</v>
      </c>
      <c r="AQ19" s="61">
        <v>669</v>
      </c>
      <c r="AR19" s="64">
        <v>2265115.2000000002</v>
      </c>
      <c r="AS19" s="61">
        <v>3535</v>
      </c>
      <c r="AT19" s="64">
        <v>15102996.900000002</v>
      </c>
      <c r="AU19" s="61">
        <v>4021</v>
      </c>
      <c r="AV19" s="64">
        <v>28680652.700000003</v>
      </c>
      <c r="AW19" s="61">
        <v>2973</v>
      </c>
      <c r="AX19" s="64">
        <v>5062531.3</v>
      </c>
      <c r="AY19" s="61">
        <v>1306</v>
      </c>
      <c r="AZ19" s="64">
        <v>6209017.0999999987</v>
      </c>
      <c r="BA19" s="61">
        <v>6274</v>
      </c>
      <c r="BB19" s="64">
        <v>1360704.3</v>
      </c>
      <c r="BC19" s="61">
        <v>838</v>
      </c>
      <c r="BD19" s="64">
        <v>34068317.300000004</v>
      </c>
      <c r="BE19" s="61">
        <v>43646</v>
      </c>
      <c r="BF19" s="64">
        <v>89818777.600000039</v>
      </c>
      <c r="BG19" s="61">
        <v>57466</v>
      </c>
    </row>
    <row r="20" spans="1:59" ht="15" customHeight="1" x14ac:dyDescent="0.15">
      <c r="A20" s="123" t="s">
        <v>323</v>
      </c>
      <c r="B20" s="64">
        <v>3619017205.3000002</v>
      </c>
      <c r="C20" s="62">
        <v>4247271</v>
      </c>
      <c r="D20" s="64">
        <v>587501443.0999999</v>
      </c>
      <c r="E20" s="62">
        <v>800560</v>
      </c>
      <c r="F20" s="64">
        <v>1219049217.3</v>
      </c>
      <c r="G20" s="62">
        <v>1142994</v>
      </c>
      <c r="H20" s="64">
        <v>69341196.700000003</v>
      </c>
      <c r="I20" s="62">
        <v>26119</v>
      </c>
      <c r="J20" s="64">
        <v>20027927.899999995</v>
      </c>
      <c r="K20" s="62">
        <v>13768</v>
      </c>
      <c r="L20" s="64">
        <v>203517185.80000004</v>
      </c>
      <c r="M20" s="62">
        <v>199544</v>
      </c>
      <c r="N20" s="43">
        <v>238.5</v>
      </c>
      <c r="O20" s="62">
        <v>71</v>
      </c>
      <c r="P20" s="43">
        <v>226492</v>
      </c>
      <c r="Q20" s="62">
        <v>37</v>
      </c>
      <c r="R20" s="64">
        <v>293581677.69999993</v>
      </c>
      <c r="S20" s="62">
        <v>779269</v>
      </c>
      <c r="T20" s="64">
        <v>115972837.2</v>
      </c>
      <c r="U20" s="62">
        <v>32986</v>
      </c>
      <c r="V20" s="64">
        <v>24354700.800000001</v>
      </c>
      <c r="W20" s="62">
        <v>4264</v>
      </c>
      <c r="X20" s="64">
        <v>4180822.3</v>
      </c>
      <c r="Y20" s="62">
        <v>4311</v>
      </c>
      <c r="Z20" s="64">
        <v>1524454.3</v>
      </c>
      <c r="AA20" s="62">
        <v>2081</v>
      </c>
      <c r="AB20" s="64">
        <v>15562157.5</v>
      </c>
      <c r="AC20" s="62">
        <v>18869</v>
      </c>
      <c r="AD20" s="64">
        <v>289579509.60000002</v>
      </c>
      <c r="AE20" s="62">
        <v>759821</v>
      </c>
      <c r="AF20" s="64">
        <v>8039135.4000000004</v>
      </c>
      <c r="AG20" s="62">
        <v>7304</v>
      </c>
      <c r="AH20" s="64">
        <v>32657740.90000001</v>
      </c>
      <c r="AI20" s="62">
        <v>50419</v>
      </c>
      <c r="AJ20" s="64">
        <v>292939254.40000004</v>
      </c>
      <c r="AK20" s="62">
        <v>88937</v>
      </c>
      <c r="AL20" s="64">
        <v>159369022.90000004</v>
      </c>
      <c r="AM20" s="62">
        <v>155771</v>
      </c>
      <c r="AN20" s="64">
        <v>112004304.70000002</v>
      </c>
      <c r="AO20" s="62">
        <v>43147</v>
      </c>
      <c r="AP20" s="64">
        <v>1640726.3999999997</v>
      </c>
      <c r="AQ20" s="62">
        <v>1204</v>
      </c>
      <c r="AR20" s="64">
        <v>5739606.5000000009</v>
      </c>
      <c r="AS20" s="62">
        <v>8456</v>
      </c>
      <c r="AT20" s="64">
        <v>17855800.599999998</v>
      </c>
      <c r="AU20" s="62">
        <v>4667</v>
      </c>
      <c r="AV20" s="64">
        <v>25634958.700000003</v>
      </c>
      <c r="AW20" s="62">
        <v>2555</v>
      </c>
      <c r="AX20" s="64">
        <v>5379644.7999999998</v>
      </c>
      <c r="AY20" s="62">
        <v>1823</v>
      </c>
      <c r="AZ20" s="64">
        <v>5382301.2999999998</v>
      </c>
      <c r="BA20" s="62">
        <v>5714</v>
      </c>
      <c r="BB20" s="64">
        <v>1809091.8</v>
      </c>
      <c r="BC20" s="62">
        <v>1266</v>
      </c>
      <c r="BD20" s="64">
        <v>23833389.400000002</v>
      </c>
      <c r="BE20" s="62">
        <v>42176</v>
      </c>
      <c r="BF20" s="64">
        <v>82312366.800000012</v>
      </c>
      <c r="BG20" s="44">
        <v>49138</v>
      </c>
    </row>
    <row r="21" spans="1:59" ht="15" customHeight="1" x14ac:dyDescent="0.15">
      <c r="A21" s="123" t="s">
        <v>324</v>
      </c>
      <c r="B21" s="64">
        <v>1216766015.1999998</v>
      </c>
      <c r="C21" s="61">
        <v>855858</v>
      </c>
      <c r="D21" s="64">
        <v>351425784</v>
      </c>
      <c r="E21" s="61">
        <v>188937</v>
      </c>
      <c r="F21" s="64">
        <v>6229653.4000000004</v>
      </c>
      <c r="G21" s="61">
        <v>8708</v>
      </c>
      <c r="H21" s="64">
        <v>159446858.59999999</v>
      </c>
      <c r="I21" s="61">
        <v>70271</v>
      </c>
      <c r="J21" s="64">
        <v>61042952.799999997</v>
      </c>
      <c r="K21" s="61">
        <v>8400</v>
      </c>
      <c r="L21" s="64">
        <v>344982556.80000001</v>
      </c>
      <c r="M21" s="61">
        <v>118792</v>
      </c>
      <c r="N21" s="43">
        <v>24</v>
      </c>
      <c r="O21" s="61">
        <v>1</v>
      </c>
      <c r="P21" s="43">
        <v>0</v>
      </c>
      <c r="Q21" s="61">
        <v>0</v>
      </c>
      <c r="R21" s="64">
        <v>81155858.700000003</v>
      </c>
      <c r="S21" s="61">
        <v>150424</v>
      </c>
      <c r="T21" s="64">
        <v>3544109.3</v>
      </c>
      <c r="U21" s="61">
        <v>1148</v>
      </c>
      <c r="V21" s="64">
        <v>6507597.7999999998</v>
      </c>
      <c r="W21" s="61">
        <v>877</v>
      </c>
      <c r="X21" s="64">
        <v>1920923</v>
      </c>
      <c r="Y21" s="61">
        <v>1630</v>
      </c>
      <c r="Z21" s="64">
        <v>419478.8</v>
      </c>
      <c r="AA21" s="61">
        <v>394</v>
      </c>
      <c r="AB21" s="64">
        <v>4666676.7</v>
      </c>
      <c r="AC21" s="61">
        <v>3804</v>
      </c>
      <c r="AD21" s="64">
        <v>81252504.799999997</v>
      </c>
      <c r="AE21" s="61">
        <v>200506</v>
      </c>
      <c r="AF21" s="44">
        <v>0</v>
      </c>
      <c r="AG21" s="61">
        <v>0</v>
      </c>
      <c r="AH21" s="64">
        <v>414808.8</v>
      </c>
      <c r="AI21" s="61">
        <v>251</v>
      </c>
      <c r="AJ21" s="64">
        <v>18320072.100000001</v>
      </c>
      <c r="AK21" s="61">
        <v>3844</v>
      </c>
      <c r="AL21" s="64">
        <v>3845955.5</v>
      </c>
      <c r="AM21" s="61">
        <v>4576</v>
      </c>
      <c r="AN21" s="64">
        <v>3763431.9</v>
      </c>
      <c r="AO21" s="61">
        <v>1496</v>
      </c>
      <c r="AP21" s="64">
        <v>2564514</v>
      </c>
      <c r="AQ21" s="61">
        <v>1406</v>
      </c>
      <c r="AR21" s="64">
        <v>1179790</v>
      </c>
      <c r="AS21" s="61">
        <v>1752</v>
      </c>
      <c r="AT21" s="64">
        <v>3775387.7</v>
      </c>
      <c r="AU21" s="61">
        <v>928</v>
      </c>
      <c r="AV21" s="64">
        <v>26204141</v>
      </c>
      <c r="AW21" s="61">
        <v>1365</v>
      </c>
      <c r="AX21" s="64">
        <v>3796966.5999999996</v>
      </c>
      <c r="AY21" s="61">
        <v>307</v>
      </c>
      <c r="AZ21" s="64">
        <v>1215673.5</v>
      </c>
      <c r="BA21" s="61">
        <v>729</v>
      </c>
      <c r="BB21" s="64">
        <v>581837</v>
      </c>
      <c r="BC21" s="61">
        <v>224</v>
      </c>
      <c r="BD21" s="64">
        <v>15252165.300000001</v>
      </c>
      <c r="BE21" s="61">
        <v>71549</v>
      </c>
      <c r="BF21" s="64">
        <v>33256293.100000001</v>
      </c>
      <c r="BG21" s="61">
        <v>13539</v>
      </c>
    </row>
    <row r="25" spans="1:59" x14ac:dyDescent="0.15">
      <c r="C25" s="9"/>
    </row>
    <row r="27" spans="1:59" x14ac:dyDescent="0.15">
      <c r="C27" s="9"/>
    </row>
    <row r="28" spans="1:59" x14ac:dyDescent="0.15">
      <c r="C28" s="9"/>
    </row>
    <row r="30" spans="1:59" x14ac:dyDescent="0.15">
      <c r="C30" s="9"/>
    </row>
  </sheetData>
  <mergeCells count="30">
    <mergeCell ref="A2:A3"/>
    <mergeCell ref="BF2:BG2"/>
    <mergeCell ref="AX2:AY2"/>
    <mergeCell ref="AZ2:BA2"/>
    <mergeCell ref="BB2:BC2"/>
    <mergeCell ref="BD2:BE2"/>
    <mergeCell ref="AT2:AU2"/>
    <mergeCell ref="AV2:AW2"/>
    <mergeCell ref="AH2:AI2"/>
    <mergeCell ref="AJ2:AK2"/>
    <mergeCell ref="B2:C2"/>
    <mergeCell ref="D2:E2"/>
    <mergeCell ref="F2:G2"/>
    <mergeCell ref="H2:I2"/>
    <mergeCell ref="Z2:AA2"/>
    <mergeCell ref="AB2:AC2"/>
    <mergeCell ref="R2:S2"/>
    <mergeCell ref="T2:U2"/>
    <mergeCell ref="V2:W2"/>
    <mergeCell ref="X2:Y2"/>
    <mergeCell ref="J2:K2"/>
    <mergeCell ref="L2:M2"/>
    <mergeCell ref="N2:O2"/>
    <mergeCell ref="P2:Q2"/>
    <mergeCell ref="AP2:AQ2"/>
    <mergeCell ref="AR2:AS2"/>
    <mergeCell ref="AL2:AM2"/>
    <mergeCell ref="AN2:AO2"/>
    <mergeCell ref="AD2:AE2"/>
    <mergeCell ref="AF2:A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zoomScale="85" zoomScaleNormal="85" workbookViewId="0">
      <selection activeCell="E10" sqref="E10"/>
    </sheetView>
  </sheetViews>
  <sheetFormatPr defaultRowHeight="13.5" x14ac:dyDescent="0.15"/>
  <cols>
    <col min="1" max="1" width="18.88671875" customWidth="1"/>
    <col min="2" max="2" width="17" style="68" customWidth="1"/>
    <col min="3" max="3" width="18.44140625" style="17" bestFit="1" customWidth="1"/>
    <col min="4" max="4" width="17.33203125" style="68" bestFit="1" customWidth="1"/>
    <col min="5" max="5" width="13.77734375" style="17" bestFit="1" customWidth="1"/>
    <col min="6" max="6" width="17.33203125" style="68" bestFit="1" customWidth="1"/>
    <col min="7" max="7" width="15.6640625" style="17" customWidth="1"/>
    <col min="8" max="8" width="15.77734375" style="68" bestFit="1" customWidth="1"/>
    <col min="9" max="9" width="13.6640625" style="17" customWidth="1"/>
    <col min="10" max="10" width="17.21875" style="68" customWidth="1"/>
    <col min="11" max="11" width="15.77734375" style="17" customWidth="1"/>
    <col min="12" max="12" width="19.88671875" style="68" bestFit="1" customWidth="1"/>
    <col min="13" max="13" width="16.33203125" style="17" customWidth="1"/>
    <col min="14" max="14" width="15.33203125" style="68" customWidth="1"/>
    <col min="15" max="15" width="14.44140625" style="17" customWidth="1"/>
    <col min="16" max="16" width="16.6640625" style="9" customWidth="1"/>
    <col min="17" max="17" width="14.88671875" style="17" customWidth="1"/>
    <col min="18" max="18" width="18.21875" style="9" customWidth="1"/>
    <col min="19" max="19" width="15.77734375" style="17" customWidth="1"/>
    <col min="20" max="20" width="15.6640625" style="9" bestFit="1" customWidth="1"/>
    <col min="21" max="21" width="17.88671875" style="17" customWidth="1"/>
    <col min="22" max="22" width="14.6640625" style="9" bestFit="1" customWidth="1"/>
    <col min="23" max="23" width="15.44140625" style="17" customWidth="1"/>
    <col min="24" max="24" width="18.21875" style="68" customWidth="1"/>
    <col min="25" max="25" width="16" style="17" customWidth="1"/>
    <col min="26" max="26" width="17.44140625" style="68" customWidth="1"/>
    <col min="27" max="27" width="14.77734375" style="17" customWidth="1"/>
    <col min="28" max="28" width="16.109375" style="68" customWidth="1"/>
    <col min="29" max="29" width="16.33203125" style="17" customWidth="1"/>
    <col min="30" max="30" width="18.33203125" style="68" customWidth="1"/>
    <col min="31" max="31" width="17.109375" style="17" customWidth="1"/>
    <col min="32" max="32" width="18.5546875" style="68" customWidth="1"/>
    <col min="33" max="33" width="16.77734375" style="17" customWidth="1"/>
    <col min="34" max="34" width="16.88671875" style="68" customWidth="1"/>
    <col min="35" max="35" width="14.44140625" style="17" customWidth="1"/>
    <col min="36" max="36" width="18" style="68" customWidth="1"/>
    <col min="37" max="37" width="15" style="17" customWidth="1"/>
    <col min="38" max="38" width="18.33203125" style="68" customWidth="1"/>
    <col min="39" max="39" width="16" style="17" customWidth="1"/>
    <col min="40" max="40" width="18.6640625" style="68" customWidth="1"/>
    <col min="41" max="41" width="16.21875" style="17" customWidth="1"/>
    <col min="42" max="42" width="16.21875" style="68" customWidth="1"/>
    <col min="43" max="43" width="15.77734375" style="17" customWidth="1"/>
    <col min="44" max="44" width="17.109375" style="68" customWidth="1"/>
    <col min="45" max="45" width="16.109375" style="17" customWidth="1"/>
    <col min="46" max="46" width="17.5546875" style="68" customWidth="1"/>
    <col min="47" max="47" width="15.44140625" style="17" customWidth="1"/>
    <col min="48" max="48" width="17.44140625" style="68" customWidth="1"/>
    <col min="49" max="49" width="16.109375" style="17" customWidth="1"/>
    <col min="50" max="50" width="17.44140625" style="68" customWidth="1"/>
    <col min="51" max="51" width="15.21875" style="17" customWidth="1"/>
    <col min="52" max="52" width="18" style="68" customWidth="1"/>
    <col min="53" max="53" width="16.21875" style="17" customWidth="1"/>
    <col min="54" max="54" width="16.33203125" style="68" customWidth="1"/>
    <col min="55" max="55" width="15.44140625" style="17" customWidth="1"/>
    <col min="56" max="56" width="17.88671875" style="68" customWidth="1"/>
    <col min="57" max="57" width="15.21875" style="17" customWidth="1"/>
    <col min="58" max="58" width="17.21875" style="68" customWidth="1"/>
    <col min="59" max="59" width="16.5546875" style="17" customWidth="1"/>
  </cols>
  <sheetData>
    <row r="1" spans="1:59" s="6" customFormat="1" ht="31.5" customHeight="1" x14ac:dyDescent="0.2">
      <c r="B1" s="69" t="s">
        <v>54</v>
      </c>
      <c r="C1" s="20"/>
      <c r="D1" s="70"/>
      <c r="E1" s="20"/>
      <c r="F1" s="70"/>
      <c r="G1" s="18"/>
      <c r="H1" s="66"/>
      <c r="I1" s="18"/>
      <c r="J1" s="66"/>
      <c r="K1" s="18"/>
      <c r="L1" s="66"/>
      <c r="M1" s="18"/>
      <c r="N1" s="66"/>
      <c r="O1" s="18"/>
      <c r="P1" s="10"/>
      <c r="Q1" s="18"/>
      <c r="R1" s="10"/>
      <c r="S1" s="18"/>
      <c r="T1" s="10"/>
      <c r="U1" s="18"/>
      <c r="V1" s="10"/>
      <c r="W1" s="18"/>
      <c r="X1" s="66"/>
      <c r="Y1" s="18"/>
      <c r="Z1" s="66"/>
      <c r="AA1" s="18"/>
      <c r="AB1" s="66"/>
      <c r="AC1" s="18"/>
      <c r="AD1" s="66"/>
      <c r="AE1" s="18"/>
      <c r="AF1" s="66"/>
      <c r="AG1" s="18"/>
      <c r="AH1" s="66"/>
      <c r="AI1" s="18"/>
      <c r="AJ1" s="66"/>
      <c r="AK1" s="18"/>
      <c r="AL1" s="66"/>
      <c r="AM1" s="18"/>
      <c r="AN1" s="66"/>
      <c r="AO1" s="18"/>
      <c r="AP1" s="66"/>
      <c r="AQ1" s="18"/>
      <c r="AR1" s="66"/>
      <c r="AS1" s="18"/>
      <c r="AT1" s="66"/>
      <c r="AU1" s="18"/>
      <c r="AV1" s="66"/>
      <c r="AW1" s="18"/>
      <c r="AX1" s="66"/>
      <c r="AY1" s="18"/>
      <c r="AZ1" s="66"/>
      <c r="BA1" s="18"/>
      <c r="BB1" s="66"/>
      <c r="BC1" s="18"/>
      <c r="BD1" s="66"/>
      <c r="BE1" s="18"/>
      <c r="BF1" s="66"/>
      <c r="BG1" s="34" t="s">
        <v>50</v>
      </c>
    </row>
    <row r="2" spans="1:59" s="1" customFormat="1" ht="15" customHeight="1" x14ac:dyDescent="0.15">
      <c r="A2" s="177" t="s">
        <v>36</v>
      </c>
      <c r="B2" s="155" t="s">
        <v>1</v>
      </c>
      <c r="C2" s="157"/>
      <c r="D2" s="155" t="s">
        <v>2</v>
      </c>
      <c r="E2" s="157"/>
      <c r="F2" s="155" t="s">
        <v>3</v>
      </c>
      <c r="G2" s="157"/>
      <c r="H2" s="155" t="s">
        <v>5</v>
      </c>
      <c r="I2" s="157"/>
      <c r="J2" s="155" t="s">
        <v>6</v>
      </c>
      <c r="K2" s="157"/>
      <c r="L2" s="155" t="s">
        <v>7</v>
      </c>
      <c r="M2" s="157"/>
      <c r="N2" s="155" t="s">
        <v>8</v>
      </c>
      <c r="O2" s="157"/>
      <c r="P2" s="155" t="s">
        <v>9</v>
      </c>
      <c r="Q2" s="157"/>
      <c r="R2" s="155" t="s">
        <v>10</v>
      </c>
      <c r="S2" s="157"/>
      <c r="T2" s="155" t="s">
        <v>11</v>
      </c>
      <c r="U2" s="157"/>
      <c r="V2" s="155" t="s">
        <v>12</v>
      </c>
      <c r="W2" s="157"/>
      <c r="X2" s="155" t="s">
        <v>13</v>
      </c>
      <c r="Y2" s="157"/>
      <c r="Z2" s="155" t="s">
        <v>14</v>
      </c>
      <c r="AA2" s="157"/>
      <c r="AB2" s="155" t="s">
        <v>15</v>
      </c>
      <c r="AC2" s="157"/>
      <c r="AD2" s="155" t="s">
        <v>16</v>
      </c>
      <c r="AE2" s="157"/>
      <c r="AF2" s="155" t="s">
        <v>17</v>
      </c>
      <c r="AG2" s="157"/>
      <c r="AH2" s="155" t="s">
        <v>18</v>
      </c>
      <c r="AI2" s="157"/>
      <c r="AJ2" s="155" t="s">
        <v>19</v>
      </c>
      <c r="AK2" s="157"/>
      <c r="AL2" s="155" t="s">
        <v>20</v>
      </c>
      <c r="AM2" s="157"/>
      <c r="AN2" s="155" t="s">
        <v>21</v>
      </c>
      <c r="AO2" s="157"/>
      <c r="AP2" s="155" t="s">
        <v>22</v>
      </c>
      <c r="AQ2" s="157"/>
      <c r="AR2" s="155" t="s">
        <v>27</v>
      </c>
      <c r="AS2" s="157"/>
      <c r="AT2" s="155" t="s">
        <v>28</v>
      </c>
      <c r="AU2" s="157"/>
      <c r="AV2" s="155" t="s">
        <v>29</v>
      </c>
      <c r="AW2" s="157"/>
      <c r="AX2" s="155" t="s">
        <v>30</v>
      </c>
      <c r="AY2" s="157"/>
      <c r="AZ2" s="155" t="s">
        <v>23</v>
      </c>
      <c r="BA2" s="157"/>
      <c r="BB2" s="155" t="s">
        <v>24</v>
      </c>
      <c r="BC2" s="157"/>
      <c r="BD2" s="155" t="s">
        <v>25</v>
      </c>
      <c r="BE2" s="157"/>
      <c r="BF2" s="155" t="s">
        <v>26</v>
      </c>
      <c r="BG2" s="157"/>
    </row>
    <row r="3" spans="1:59" s="1" customFormat="1" ht="15" customHeight="1" x14ac:dyDescent="0.15">
      <c r="A3" s="178"/>
      <c r="B3" s="67" t="s">
        <v>4</v>
      </c>
      <c r="C3" s="15" t="s">
        <v>37</v>
      </c>
      <c r="D3" s="67" t="s">
        <v>4</v>
      </c>
      <c r="E3" s="15" t="s">
        <v>37</v>
      </c>
      <c r="F3" s="67" t="s">
        <v>4</v>
      </c>
      <c r="G3" s="15" t="s">
        <v>37</v>
      </c>
      <c r="H3" s="67" t="s">
        <v>4</v>
      </c>
      <c r="I3" s="15" t="s">
        <v>37</v>
      </c>
      <c r="J3" s="67" t="s">
        <v>4</v>
      </c>
      <c r="K3" s="15" t="s">
        <v>37</v>
      </c>
      <c r="L3" s="67" t="s">
        <v>4</v>
      </c>
      <c r="M3" s="15" t="s">
        <v>37</v>
      </c>
      <c r="N3" s="67" t="s">
        <v>4</v>
      </c>
      <c r="O3" s="15" t="s">
        <v>37</v>
      </c>
      <c r="P3" s="8" t="s">
        <v>4</v>
      </c>
      <c r="Q3" s="15" t="s">
        <v>37</v>
      </c>
      <c r="R3" s="8" t="s">
        <v>4</v>
      </c>
      <c r="S3" s="15" t="s">
        <v>37</v>
      </c>
      <c r="T3" s="8" t="s">
        <v>4</v>
      </c>
      <c r="U3" s="15" t="s">
        <v>37</v>
      </c>
      <c r="V3" s="8" t="s">
        <v>4</v>
      </c>
      <c r="W3" s="15" t="s">
        <v>37</v>
      </c>
      <c r="X3" s="67" t="s">
        <v>4</v>
      </c>
      <c r="Y3" s="15" t="s">
        <v>37</v>
      </c>
      <c r="Z3" s="67" t="s">
        <v>4</v>
      </c>
      <c r="AA3" s="15" t="s">
        <v>37</v>
      </c>
      <c r="AB3" s="67" t="s">
        <v>4</v>
      </c>
      <c r="AC3" s="15" t="s">
        <v>37</v>
      </c>
      <c r="AD3" s="67" t="s">
        <v>4</v>
      </c>
      <c r="AE3" s="15" t="s">
        <v>37</v>
      </c>
      <c r="AF3" s="67" t="s">
        <v>4</v>
      </c>
      <c r="AG3" s="15" t="s">
        <v>37</v>
      </c>
      <c r="AH3" s="67" t="s">
        <v>4</v>
      </c>
      <c r="AI3" s="15" t="s">
        <v>37</v>
      </c>
      <c r="AJ3" s="67" t="s">
        <v>4</v>
      </c>
      <c r="AK3" s="15" t="s">
        <v>37</v>
      </c>
      <c r="AL3" s="67" t="s">
        <v>4</v>
      </c>
      <c r="AM3" s="15" t="s">
        <v>37</v>
      </c>
      <c r="AN3" s="67" t="s">
        <v>4</v>
      </c>
      <c r="AO3" s="15" t="s">
        <v>37</v>
      </c>
      <c r="AP3" s="67" t="s">
        <v>4</v>
      </c>
      <c r="AQ3" s="15" t="s">
        <v>37</v>
      </c>
      <c r="AR3" s="67" t="s">
        <v>4</v>
      </c>
      <c r="AS3" s="15" t="s">
        <v>37</v>
      </c>
      <c r="AT3" s="67" t="s">
        <v>4</v>
      </c>
      <c r="AU3" s="15" t="s">
        <v>37</v>
      </c>
      <c r="AV3" s="67" t="s">
        <v>4</v>
      </c>
      <c r="AW3" s="15" t="s">
        <v>37</v>
      </c>
      <c r="AX3" s="67" t="s">
        <v>4</v>
      </c>
      <c r="AY3" s="15" t="s">
        <v>37</v>
      </c>
      <c r="AZ3" s="67" t="s">
        <v>4</v>
      </c>
      <c r="BA3" s="15" t="s">
        <v>37</v>
      </c>
      <c r="BB3" s="67" t="s">
        <v>4</v>
      </c>
      <c r="BC3" s="15" t="s">
        <v>37</v>
      </c>
      <c r="BD3" s="67" t="s">
        <v>4</v>
      </c>
      <c r="BE3" s="15" t="s">
        <v>37</v>
      </c>
      <c r="BF3" s="67" t="s">
        <v>4</v>
      </c>
      <c r="BG3" s="15" t="s">
        <v>37</v>
      </c>
    </row>
    <row r="4" spans="1:59" s="3" customFormat="1" ht="15" customHeight="1" x14ac:dyDescent="0.15">
      <c r="A4" s="2" t="s">
        <v>32</v>
      </c>
      <c r="B4" s="43">
        <f>SUM(B5:B21)</f>
        <v>61534960925.800003</v>
      </c>
      <c r="C4" s="44">
        <f t="shared" ref="C4:BG4" si="0">SUM(C5:C21)</f>
        <v>3806327</v>
      </c>
      <c r="D4" s="43">
        <f t="shared" si="0"/>
        <v>21593288</v>
      </c>
      <c r="E4" s="44">
        <f t="shared" si="0"/>
        <v>14233</v>
      </c>
      <c r="F4" s="43">
        <f t="shared" si="0"/>
        <v>2361570</v>
      </c>
      <c r="G4" s="44">
        <f t="shared" si="0"/>
        <v>2685</v>
      </c>
      <c r="H4" s="43">
        <f t="shared" si="0"/>
        <v>3826343</v>
      </c>
      <c r="I4" s="44">
        <f t="shared" si="0"/>
        <v>618</v>
      </c>
      <c r="J4" s="43">
        <f t="shared" si="0"/>
        <v>244159035</v>
      </c>
      <c r="K4" s="44">
        <f t="shared" si="0"/>
        <v>13336</v>
      </c>
      <c r="L4" s="43">
        <f t="shared" si="0"/>
        <v>59935869241.5</v>
      </c>
      <c r="M4" s="44">
        <f t="shared" si="0"/>
        <v>3090975</v>
      </c>
      <c r="N4" s="43">
        <f t="shared" si="0"/>
        <v>198</v>
      </c>
      <c r="O4" s="44">
        <f t="shared" si="0"/>
        <v>2</v>
      </c>
      <c r="P4" s="43">
        <f t="shared" si="0"/>
        <v>1775257</v>
      </c>
      <c r="Q4" s="44">
        <f t="shared" si="0"/>
        <v>152</v>
      </c>
      <c r="R4" s="64">
        <f t="shared" si="0"/>
        <v>1788295</v>
      </c>
      <c r="S4" s="44">
        <f t="shared" si="0"/>
        <v>3042</v>
      </c>
      <c r="T4" s="43">
        <f t="shared" si="0"/>
        <v>249863</v>
      </c>
      <c r="U4" s="44">
        <f t="shared" si="0"/>
        <v>54</v>
      </c>
      <c r="V4" s="43">
        <f t="shared" si="0"/>
        <v>3059872</v>
      </c>
      <c r="W4" s="44">
        <f t="shared" si="0"/>
        <v>259</v>
      </c>
      <c r="X4" s="43">
        <f t="shared" si="0"/>
        <v>111098</v>
      </c>
      <c r="Y4" s="44">
        <f t="shared" si="0"/>
        <v>57</v>
      </c>
      <c r="Z4" s="43">
        <f t="shared" si="0"/>
        <v>33267</v>
      </c>
      <c r="AA4" s="44">
        <f t="shared" si="0"/>
        <v>5</v>
      </c>
      <c r="AB4" s="43">
        <f t="shared" si="0"/>
        <v>17903</v>
      </c>
      <c r="AC4" s="44">
        <f t="shared" si="0"/>
        <v>13</v>
      </c>
      <c r="AD4" s="43">
        <f t="shared" si="0"/>
        <v>554761431.70000005</v>
      </c>
      <c r="AE4" s="44">
        <f t="shared" si="0"/>
        <v>407447</v>
      </c>
      <c r="AF4" s="43">
        <f t="shared" si="0"/>
        <v>20459292.100000001</v>
      </c>
      <c r="AG4" s="44">
        <f t="shared" si="0"/>
        <v>14093</v>
      </c>
      <c r="AH4" s="43">
        <f t="shared" si="0"/>
        <v>2948347</v>
      </c>
      <c r="AI4" s="44">
        <f t="shared" si="0"/>
        <v>2491</v>
      </c>
      <c r="AJ4" s="43">
        <f t="shared" si="0"/>
        <v>111441534</v>
      </c>
      <c r="AK4" s="44">
        <f t="shared" si="0"/>
        <v>10983</v>
      </c>
      <c r="AL4" s="43">
        <f t="shared" si="0"/>
        <v>214761531.59999999</v>
      </c>
      <c r="AM4" s="44">
        <f t="shared" si="0"/>
        <v>179182</v>
      </c>
      <c r="AN4" s="43">
        <f t="shared" si="0"/>
        <v>182861876</v>
      </c>
      <c r="AO4" s="44">
        <f t="shared" si="0"/>
        <v>37191</v>
      </c>
      <c r="AP4" s="43">
        <f t="shared" si="0"/>
        <v>157199</v>
      </c>
      <c r="AQ4" s="44">
        <f t="shared" si="0"/>
        <v>27</v>
      </c>
      <c r="AR4" s="43">
        <f t="shared" si="0"/>
        <v>10241775</v>
      </c>
      <c r="AS4" s="44">
        <f t="shared" si="0"/>
        <v>4980</v>
      </c>
      <c r="AT4" s="43">
        <f t="shared" si="0"/>
        <v>15305004</v>
      </c>
      <c r="AU4" s="44">
        <f t="shared" si="0"/>
        <v>798</v>
      </c>
      <c r="AV4" s="43">
        <f t="shared" si="0"/>
        <v>54833601</v>
      </c>
      <c r="AW4" s="44">
        <f t="shared" si="0"/>
        <v>2121</v>
      </c>
      <c r="AX4" s="43">
        <f t="shared" si="0"/>
        <v>2424245</v>
      </c>
      <c r="AY4" s="44">
        <f t="shared" si="0"/>
        <v>140</v>
      </c>
      <c r="AZ4" s="43">
        <f t="shared" si="0"/>
        <v>966329</v>
      </c>
      <c r="BA4" s="44">
        <f t="shared" si="0"/>
        <v>337</v>
      </c>
      <c r="BB4" s="43">
        <f t="shared" si="0"/>
        <v>6980816</v>
      </c>
      <c r="BC4" s="44">
        <f t="shared" si="0"/>
        <v>242</v>
      </c>
      <c r="BD4" s="43">
        <f t="shared" si="0"/>
        <v>135465852.90000001</v>
      </c>
      <c r="BE4" s="44">
        <f t="shared" si="0"/>
        <v>19045</v>
      </c>
      <c r="BF4" s="43">
        <f t="shared" si="0"/>
        <v>6506861</v>
      </c>
      <c r="BG4" s="44">
        <f t="shared" si="0"/>
        <v>1819</v>
      </c>
    </row>
    <row r="5" spans="1:59" ht="15" customHeight="1" x14ac:dyDescent="0.15">
      <c r="A5" s="123" t="s">
        <v>310</v>
      </c>
      <c r="B5" s="43">
        <v>135722609</v>
      </c>
      <c r="C5" s="44">
        <v>17149</v>
      </c>
      <c r="D5" s="43">
        <v>3895</v>
      </c>
      <c r="E5" s="44">
        <v>12</v>
      </c>
      <c r="F5" s="43">
        <v>198</v>
      </c>
      <c r="G5" s="44">
        <v>1</v>
      </c>
      <c r="H5" s="43">
        <v>23913</v>
      </c>
      <c r="I5" s="44">
        <v>11</v>
      </c>
      <c r="J5" s="43">
        <v>0</v>
      </c>
      <c r="K5" s="44">
        <v>0</v>
      </c>
      <c r="L5" s="43">
        <v>127851422</v>
      </c>
      <c r="M5" s="44">
        <v>14849</v>
      </c>
      <c r="N5" s="43">
        <v>0</v>
      </c>
      <c r="O5" s="44">
        <v>0</v>
      </c>
      <c r="P5" s="43">
        <v>0</v>
      </c>
      <c r="Q5" s="44">
        <v>0</v>
      </c>
      <c r="R5" s="64">
        <v>496</v>
      </c>
      <c r="S5" s="44">
        <v>6</v>
      </c>
      <c r="T5" s="43">
        <v>0</v>
      </c>
      <c r="U5" s="44">
        <v>0</v>
      </c>
      <c r="V5" s="43">
        <v>253817</v>
      </c>
      <c r="W5" s="44">
        <v>34</v>
      </c>
      <c r="X5" s="43">
        <v>2118</v>
      </c>
      <c r="Y5" s="44">
        <v>3</v>
      </c>
      <c r="Z5" s="43">
        <v>0</v>
      </c>
      <c r="AA5" s="44">
        <v>0</v>
      </c>
      <c r="AB5" s="43">
        <v>0</v>
      </c>
      <c r="AC5" s="44">
        <v>0</v>
      </c>
      <c r="AD5" s="43">
        <v>1306495</v>
      </c>
      <c r="AE5" s="44">
        <v>1340</v>
      </c>
      <c r="AF5" s="43">
        <v>88687</v>
      </c>
      <c r="AG5" s="44">
        <v>73</v>
      </c>
      <c r="AH5" s="43">
        <v>60152</v>
      </c>
      <c r="AI5" s="44">
        <v>42</v>
      </c>
      <c r="AJ5" s="43">
        <v>235873</v>
      </c>
      <c r="AK5" s="44">
        <v>57</v>
      </c>
      <c r="AL5" s="43">
        <v>172203</v>
      </c>
      <c r="AM5" s="44">
        <v>166</v>
      </c>
      <c r="AN5" s="43">
        <v>0</v>
      </c>
      <c r="AO5" s="44">
        <v>0</v>
      </c>
      <c r="AP5" s="43">
        <v>0</v>
      </c>
      <c r="AQ5" s="44">
        <v>0</v>
      </c>
      <c r="AR5" s="43">
        <v>272403</v>
      </c>
      <c r="AS5" s="44">
        <v>84</v>
      </c>
      <c r="AT5" s="43">
        <v>3769672</v>
      </c>
      <c r="AU5" s="44">
        <v>337</v>
      </c>
      <c r="AV5" s="43">
        <v>0</v>
      </c>
      <c r="AW5" s="44">
        <v>0</v>
      </c>
      <c r="AX5" s="43">
        <v>0</v>
      </c>
      <c r="AY5" s="44">
        <v>0</v>
      </c>
      <c r="AZ5" s="43">
        <v>21164</v>
      </c>
      <c r="BA5" s="44">
        <v>12</v>
      </c>
      <c r="BB5" s="43">
        <v>285</v>
      </c>
      <c r="BC5" s="44">
        <v>1</v>
      </c>
      <c r="BD5" s="43">
        <v>1635893</v>
      </c>
      <c r="BE5" s="44">
        <v>112</v>
      </c>
      <c r="BF5" s="43">
        <v>23923</v>
      </c>
      <c r="BG5" s="44">
        <v>9</v>
      </c>
    </row>
    <row r="6" spans="1:59" ht="15" customHeight="1" x14ac:dyDescent="0.15">
      <c r="A6" s="123" t="s">
        <v>311</v>
      </c>
      <c r="B6" s="43">
        <v>332821802.5</v>
      </c>
      <c r="C6" s="44">
        <v>33578</v>
      </c>
      <c r="D6" s="43">
        <v>0</v>
      </c>
      <c r="E6" s="44">
        <v>0</v>
      </c>
      <c r="F6" s="43">
        <v>3481</v>
      </c>
      <c r="G6" s="44">
        <v>1</v>
      </c>
      <c r="H6" s="43">
        <v>79879</v>
      </c>
      <c r="I6" s="44">
        <v>18</v>
      </c>
      <c r="J6" s="43">
        <v>1394325</v>
      </c>
      <c r="K6" s="44">
        <v>119</v>
      </c>
      <c r="L6" s="43">
        <v>317565843.5</v>
      </c>
      <c r="M6" s="44">
        <v>28139</v>
      </c>
      <c r="N6" s="43">
        <v>0</v>
      </c>
      <c r="O6" s="44">
        <v>0</v>
      </c>
      <c r="P6" s="43">
        <v>0</v>
      </c>
      <c r="Q6" s="44">
        <v>0</v>
      </c>
      <c r="R6" s="64">
        <v>2008</v>
      </c>
      <c r="S6" s="44">
        <v>4</v>
      </c>
      <c r="T6" s="43">
        <v>0</v>
      </c>
      <c r="U6" s="44">
        <v>0</v>
      </c>
      <c r="V6" s="43">
        <v>228</v>
      </c>
      <c r="W6" s="44">
        <v>4</v>
      </c>
      <c r="X6" s="43">
        <v>0</v>
      </c>
      <c r="Y6" s="44">
        <v>0</v>
      </c>
      <c r="Z6" s="43">
        <v>0</v>
      </c>
      <c r="AA6" s="44">
        <v>0</v>
      </c>
      <c r="AB6" s="43">
        <v>0</v>
      </c>
      <c r="AC6" s="44">
        <v>0</v>
      </c>
      <c r="AD6" s="43">
        <v>5266155</v>
      </c>
      <c r="AE6" s="44">
        <v>3681</v>
      </c>
      <c r="AF6" s="43">
        <v>276432</v>
      </c>
      <c r="AG6" s="44">
        <v>175</v>
      </c>
      <c r="AH6" s="43">
        <v>514</v>
      </c>
      <c r="AI6" s="44">
        <v>1</v>
      </c>
      <c r="AJ6" s="43">
        <v>22310</v>
      </c>
      <c r="AK6" s="44">
        <v>22</v>
      </c>
      <c r="AL6" s="43">
        <v>893145</v>
      </c>
      <c r="AM6" s="44">
        <v>889</v>
      </c>
      <c r="AN6" s="43">
        <v>35092</v>
      </c>
      <c r="AO6" s="44">
        <v>34</v>
      </c>
      <c r="AP6" s="43">
        <v>0</v>
      </c>
      <c r="AQ6" s="44">
        <v>0</v>
      </c>
      <c r="AR6" s="43">
        <v>661152</v>
      </c>
      <c r="AS6" s="44">
        <v>154</v>
      </c>
      <c r="AT6" s="43">
        <v>3264785</v>
      </c>
      <c r="AU6" s="44">
        <v>26</v>
      </c>
      <c r="AV6" s="43">
        <v>83541</v>
      </c>
      <c r="AW6" s="44">
        <v>16</v>
      </c>
      <c r="AX6" s="43">
        <v>1436480</v>
      </c>
      <c r="AY6" s="44">
        <v>12</v>
      </c>
      <c r="AZ6" s="43">
        <v>64776</v>
      </c>
      <c r="BA6" s="44">
        <v>17</v>
      </c>
      <c r="BB6" s="43">
        <v>16624</v>
      </c>
      <c r="BC6" s="44">
        <v>5</v>
      </c>
      <c r="BD6" s="43">
        <v>1671265</v>
      </c>
      <c r="BE6" s="44">
        <v>226</v>
      </c>
      <c r="BF6" s="43">
        <v>83767</v>
      </c>
      <c r="BG6" s="44">
        <v>35</v>
      </c>
    </row>
    <row r="7" spans="1:59" ht="15" customHeight="1" x14ac:dyDescent="0.15">
      <c r="A7" s="123" t="s">
        <v>312</v>
      </c>
      <c r="B7" s="43">
        <v>481029508</v>
      </c>
      <c r="C7" s="44">
        <v>34730</v>
      </c>
      <c r="D7" s="43">
        <v>0</v>
      </c>
      <c r="E7" s="44">
        <v>0</v>
      </c>
      <c r="F7" s="43">
        <v>0</v>
      </c>
      <c r="G7" s="44">
        <v>0</v>
      </c>
      <c r="H7" s="43">
        <v>0</v>
      </c>
      <c r="I7" s="44">
        <v>0</v>
      </c>
      <c r="J7" s="43">
        <v>544051</v>
      </c>
      <c r="K7" s="44">
        <v>34</v>
      </c>
      <c r="L7" s="43">
        <v>463957563</v>
      </c>
      <c r="M7" s="44">
        <v>27865</v>
      </c>
      <c r="N7" s="43">
        <v>0</v>
      </c>
      <c r="O7" s="44">
        <v>0</v>
      </c>
      <c r="P7" s="43">
        <v>0</v>
      </c>
      <c r="Q7" s="44">
        <v>0</v>
      </c>
      <c r="R7" s="64">
        <v>34512</v>
      </c>
      <c r="S7" s="44">
        <v>5</v>
      </c>
      <c r="T7" s="43">
        <v>0</v>
      </c>
      <c r="U7" s="44">
        <v>0</v>
      </c>
      <c r="V7" s="43">
        <v>485398</v>
      </c>
      <c r="W7" s="44">
        <v>16</v>
      </c>
      <c r="X7" s="43">
        <v>0</v>
      </c>
      <c r="Y7" s="44">
        <v>0</v>
      </c>
      <c r="Z7" s="43">
        <v>0</v>
      </c>
      <c r="AA7" s="44">
        <v>0</v>
      </c>
      <c r="AB7" s="43">
        <v>0</v>
      </c>
      <c r="AC7" s="44">
        <v>0</v>
      </c>
      <c r="AD7" s="43">
        <v>5927117</v>
      </c>
      <c r="AE7" s="44">
        <v>3807</v>
      </c>
      <c r="AF7" s="43">
        <v>46788</v>
      </c>
      <c r="AG7" s="44">
        <v>66</v>
      </c>
      <c r="AH7" s="43">
        <v>28495</v>
      </c>
      <c r="AI7" s="44">
        <v>31</v>
      </c>
      <c r="AJ7" s="43">
        <v>182603</v>
      </c>
      <c r="AK7" s="44">
        <v>61</v>
      </c>
      <c r="AL7" s="43">
        <v>2654350</v>
      </c>
      <c r="AM7" s="44">
        <v>2261</v>
      </c>
      <c r="AN7" s="43">
        <v>622039</v>
      </c>
      <c r="AO7" s="44">
        <v>139</v>
      </c>
      <c r="AP7" s="43">
        <v>0</v>
      </c>
      <c r="AQ7" s="44">
        <v>0</v>
      </c>
      <c r="AR7" s="43">
        <v>560018</v>
      </c>
      <c r="AS7" s="44">
        <v>81</v>
      </c>
      <c r="AT7" s="43">
        <v>3265950</v>
      </c>
      <c r="AU7" s="44">
        <v>81</v>
      </c>
      <c r="AV7" s="43">
        <v>1132103</v>
      </c>
      <c r="AW7" s="44">
        <v>12</v>
      </c>
      <c r="AX7" s="43">
        <v>172108</v>
      </c>
      <c r="AY7" s="44">
        <v>6</v>
      </c>
      <c r="AZ7" s="43">
        <v>44621</v>
      </c>
      <c r="BA7" s="44">
        <v>18</v>
      </c>
      <c r="BB7" s="43">
        <v>0</v>
      </c>
      <c r="BC7" s="44">
        <v>0</v>
      </c>
      <c r="BD7" s="43">
        <v>1287498</v>
      </c>
      <c r="BE7" s="44">
        <v>226</v>
      </c>
      <c r="BF7" s="43">
        <v>84294</v>
      </c>
      <c r="BG7" s="44">
        <v>21</v>
      </c>
    </row>
    <row r="8" spans="1:59" ht="15" customHeight="1" x14ac:dyDescent="0.15">
      <c r="A8" s="123" t="s">
        <v>313</v>
      </c>
      <c r="B8" s="43">
        <v>329367028</v>
      </c>
      <c r="C8" s="44">
        <v>53952</v>
      </c>
      <c r="D8" s="43">
        <v>68636</v>
      </c>
      <c r="E8" s="44">
        <v>41</v>
      </c>
      <c r="F8" s="43">
        <v>14676</v>
      </c>
      <c r="G8" s="44">
        <v>15</v>
      </c>
      <c r="H8" s="43">
        <v>51324</v>
      </c>
      <c r="I8" s="44">
        <v>7</v>
      </c>
      <c r="J8" s="43">
        <v>853367</v>
      </c>
      <c r="K8" s="44">
        <v>78</v>
      </c>
      <c r="L8" s="43">
        <v>320810515</v>
      </c>
      <c r="M8" s="44">
        <v>48697</v>
      </c>
      <c r="N8" s="43">
        <v>0</v>
      </c>
      <c r="O8" s="44">
        <v>0</v>
      </c>
      <c r="P8" s="43">
        <v>0</v>
      </c>
      <c r="Q8" s="44">
        <v>0</v>
      </c>
      <c r="R8" s="64">
        <v>28159</v>
      </c>
      <c r="S8" s="44">
        <v>24</v>
      </c>
      <c r="T8" s="43">
        <v>0</v>
      </c>
      <c r="U8" s="44">
        <v>0</v>
      </c>
      <c r="V8" s="43">
        <v>656</v>
      </c>
      <c r="W8" s="44">
        <v>4</v>
      </c>
      <c r="X8" s="43">
        <v>728</v>
      </c>
      <c r="Y8" s="44">
        <v>1</v>
      </c>
      <c r="Z8" s="43">
        <v>0</v>
      </c>
      <c r="AA8" s="44">
        <v>0</v>
      </c>
      <c r="AB8" s="43">
        <v>0</v>
      </c>
      <c r="AC8" s="44">
        <v>0</v>
      </c>
      <c r="AD8" s="43">
        <v>3062265</v>
      </c>
      <c r="AE8" s="44">
        <v>3482</v>
      </c>
      <c r="AF8" s="43">
        <v>39595</v>
      </c>
      <c r="AG8" s="44">
        <v>49</v>
      </c>
      <c r="AH8" s="43">
        <v>14863</v>
      </c>
      <c r="AI8" s="44">
        <v>28</v>
      </c>
      <c r="AJ8" s="43">
        <v>5729</v>
      </c>
      <c r="AK8" s="44">
        <v>9</v>
      </c>
      <c r="AL8" s="43">
        <v>1073013</v>
      </c>
      <c r="AM8" s="44">
        <v>976</v>
      </c>
      <c r="AN8" s="43">
        <v>445822</v>
      </c>
      <c r="AO8" s="44">
        <v>106</v>
      </c>
      <c r="AP8" s="43">
        <v>0</v>
      </c>
      <c r="AQ8" s="44">
        <v>0</v>
      </c>
      <c r="AR8" s="43">
        <v>0</v>
      </c>
      <c r="AS8" s="44">
        <v>0</v>
      </c>
      <c r="AT8" s="43">
        <v>956845</v>
      </c>
      <c r="AU8" s="44">
        <v>36</v>
      </c>
      <c r="AV8" s="43">
        <v>7195</v>
      </c>
      <c r="AW8" s="44">
        <v>1</v>
      </c>
      <c r="AX8" s="43">
        <v>0</v>
      </c>
      <c r="AY8" s="44">
        <v>0</v>
      </c>
      <c r="AZ8" s="43">
        <v>5028</v>
      </c>
      <c r="BA8" s="44">
        <v>2</v>
      </c>
      <c r="BB8" s="43">
        <v>204552</v>
      </c>
      <c r="BC8" s="44">
        <v>28</v>
      </c>
      <c r="BD8" s="43">
        <v>1686257</v>
      </c>
      <c r="BE8" s="44">
        <v>349</v>
      </c>
      <c r="BF8" s="43">
        <v>37803</v>
      </c>
      <c r="BG8" s="44">
        <v>19</v>
      </c>
    </row>
    <row r="9" spans="1:59" ht="15" customHeight="1" x14ac:dyDescent="0.15">
      <c r="A9" s="123" t="s">
        <v>314</v>
      </c>
      <c r="B9" s="43">
        <v>183843411</v>
      </c>
      <c r="C9" s="44">
        <v>27043</v>
      </c>
      <c r="D9" s="43">
        <v>0</v>
      </c>
      <c r="E9" s="44">
        <v>0</v>
      </c>
      <c r="F9" s="43">
        <v>0</v>
      </c>
      <c r="G9" s="44">
        <v>0</v>
      </c>
      <c r="H9" s="43">
        <v>0</v>
      </c>
      <c r="I9" s="44">
        <v>0</v>
      </c>
      <c r="J9" s="43">
        <v>913456</v>
      </c>
      <c r="K9" s="44">
        <v>178</v>
      </c>
      <c r="L9" s="43">
        <v>175349981</v>
      </c>
      <c r="M9" s="44">
        <v>22845</v>
      </c>
      <c r="N9" s="43">
        <v>0</v>
      </c>
      <c r="O9" s="44">
        <v>0</v>
      </c>
      <c r="P9" s="43">
        <v>0</v>
      </c>
      <c r="Q9" s="44">
        <v>0</v>
      </c>
      <c r="R9" s="64">
        <v>30</v>
      </c>
      <c r="S9" s="44">
        <v>2</v>
      </c>
      <c r="T9" s="43">
        <v>0</v>
      </c>
      <c r="U9" s="44">
        <v>0</v>
      </c>
      <c r="V9" s="43">
        <v>0</v>
      </c>
      <c r="W9" s="44">
        <v>0</v>
      </c>
      <c r="X9" s="43">
        <v>0</v>
      </c>
      <c r="Y9" s="44">
        <v>0</v>
      </c>
      <c r="Z9" s="43">
        <v>0</v>
      </c>
      <c r="AA9" s="44">
        <v>0</v>
      </c>
      <c r="AB9" s="43">
        <v>0</v>
      </c>
      <c r="AC9" s="44">
        <v>0</v>
      </c>
      <c r="AD9" s="43">
        <v>3213352</v>
      </c>
      <c r="AE9" s="44">
        <v>2619</v>
      </c>
      <c r="AF9" s="43">
        <v>101024</v>
      </c>
      <c r="AG9" s="44">
        <v>107</v>
      </c>
      <c r="AH9" s="43">
        <v>6091</v>
      </c>
      <c r="AI9" s="44">
        <v>13</v>
      </c>
      <c r="AJ9" s="43">
        <v>7599</v>
      </c>
      <c r="AK9" s="44">
        <v>8</v>
      </c>
      <c r="AL9" s="43">
        <v>712480</v>
      </c>
      <c r="AM9" s="44">
        <v>844</v>
      </c>
      <c r="AN9" s="43">
        <v>227818</v>
      </c>
      <c r="AO9" s="44">
        <v>126</v>
      </c>
      <c r="AP9" s="43">
        <v>0</v>
      </c>
      <c r="AQ9" s="44">
        <v>0</v>
      </c>
      <c r="AR9" s="43">
        <v>242685</v>
      </c>
      <c r="AS9" s="44">
        <v>64</v>
      </c>
      <c r="AT9" s="43">
        <v>810512</v>
      </c>
      <c r="AU9" s="44">
        <v>21</v>
      </c>
      <c r="AV9" s="43">
        <v>0</v>
      </c>
      <c r="AW9" s="44">
        <v>0</v>
      </c>
      <c r="AX9" s="43">
        <v>0</v>
      </c>
      <c r="AY9" s="44">
        <v>0</v>
      </c>
      <c r="AZ9" s="43">
        <v>928</v>
      </c>
      <c r="BA9" s="44">
        <v>2</v>
      </c>
      <c r="BB9" s="43">
        <v>0</v>
      </c>
      <c r="BC9" s="44">
        <v>0</v>
      </c>
      <c r="BD9" s="43">
        <v>2257455</v>
      </c>
      <c r="BE9" s="44">
        <v>214</v>
      </c>
      <c r="BF9" s="43">
        <v>0</v>
      </c>
      <c r="BG9" s="44">
        <v>0</v>
      </c>
    </row>
    <row r="10" spans="1:59" ht="15" customHeight="1" x14ac:dyDescent="0.15">
      <c r="A10" s="123" t="s">
        <v>315</v>
      </c>
      <c r="B10" s="43">
        <v>271251184</v>
      </c>
      <c r="C10" s="44">
        <v>16269</v>
      </c>
      <c r="D10" s="43">
        <v>0</v>
      </c>
      <c r="E10" s="44">
        <v>0</v>
      </c>
      <c r="F10" s="43">
        <v>0</v>
      </c>
      <c r="G10" s="44">
        <v>0</v>
      </c>
      <c r="H10" s="43">
        <v>0</v>
      </c>
      <c r="I10" s="44">
        <v>0</v>
      </c>
      <c r="J10" s="43">
        <v>0</v>
      </c>
      <c r="K10" s="44">
        <v>0</v>
      </c>
      <c r="L10" s="43">
        <v>259857546</v>
      </c>
      <c r="M10" s="44">
        <v>13289</v>
      </c>
      <c r="N10" s="43">
        <v>0</v>
      </c>
      <c r="O10" s="44">
        <v>0</v>
      </c>
      <c r="P10" s="43">
        <v>0</v>
      </c>
      <c r="Q10" s="44">
        <v>0</v>
      </c>
      <c r="R10" s="44">
        <v>0</v>
      </c>
      <c r="S10" s="44">
        <v>0</v>
      </c>
      <c r="T10" s="43">
        <v>0</v>
      </c>
      <c r="U10" s="44">
        <v>0</v>
      </c>
      <c r="V10" s="43">
        <v>0</v>
      </c>
      <c r="W10" s="44">
        <v>0</v>
      </c>
      <c r="X10" s="43">
        <v>0</v>
      </c>
      <c r="Y10" s="44">
        <v>0</v>
      </c>
      <c r="Z10" s="43">
        <v>0</v>
      </c>
      <c r="AA10" s="44">
        <v>0</v>
      </c>
      <c r="AB10" s="43">
        <v>0</v>
      </c>
      <c r="AC10" s="44">
        <v>0</v>
      </c>
      <c r="AD10" s="43">
        <v>4816309</v>
      </c>
      <c r="AE10" s="44">
        <v>2049</v>
      </c>
      <c r="AF10" s="43">
        <v>273449</v>
      </c>
      <c r="AG10" s="44">
        <v>110</v>
      </c>
      <c r="AH10" s="43">
        <v>144</v>
      </c>
      <c r="AI10" s="44">
        <v>2</v>
      </c>
      <c r="AJ10" s="43">
        <v>52407</v>
      </c>
      <c r="AK10" s="44">
        <v>13</v>
      </c>
      <c r="AL10" s="43">
        <v>350210</v>
      </c>
      <c r="AM10" s="44">
        <v>104</v>
      </c>
      <c r="AN10" s="43">
        <v>4149145</v>
      </c>
      <c r="AO10" s="44">
        <v>623</v>
      </c>
      <c r="AP10" s="43">
        <v>0</v>
      </c>
      <c r="AQ10" s="44">
        <v>0</v>
      </c>
      <c r="AR10" s="43">
        <v>43193</v>
      </c>
      <c r="AS10" s="44">
        <v>23</v>
      </c>
      <c r="AT10" s="43">
        <v>1459126</v>
      </c>
      <c r="AU10" s="44">
        <v>9</v>
      </c>
      <c r="AV10" s="43">
        <v>21593</v>
      </c>
      <c r="AW10" s="44">
        <v>1</v>
      </c>
      <c r="AX10" s="43">
        <v>0</v>
      </c>
      <c r="AY10" s="44">
        <v>0</v>
      </c>
      <c r="AZ10" s="43">
        <v>0</v>
      </c>
      <c r="BA10" s="44">
        <v>0</v>
      </c>
      <c r="BB10" s="43">
        <v>9461</v>
      </c>
      <c r="BC10" s="44">
        <v>5</v>
      </c>
      <c r="BD10" s="43">
        <v>218601</v>
      </c>
      <c r="BE10" s="44">
        <v>41</v>
      </c>
      <c r="BF10" s="43">
        <v>0</v>
      </c>
      <c r="BG10" s="44">
        <v>0</v>
      </c>
    </row>
    <row r="11" spans="1:59" ht="15" customHeight="1" x14ac:dyDescent="0.15">
      <c r="A11" s="123" t="s">
        <v>316</v>
      </c>
      <c r="B11" s="43">
        <v>654605956</v>
      </c>
      <c r="C11" s="44">
        <v>63104</v>
      </c>
      <c r="D11" s="43">
        <v>0</v>
      </c>
      <c r="E11" s="44">
        <v>0</v>
      </c>
      <c r="F11" s="43">
        <v>145</v>
      </c>
      <c r="G11" s="44">
        <v>1</v>
      </c>
      <c r="H11" s="43">
        <v>0</v>
      </c>
      <c r="I11" s="44">
        <v>0</v>
      </c>
      <c r="J11" s="43">
        <v>4347225</v>
      </c>
      <c r="K11" s="44">
        <v>292</v>
      </c>
      <c r="L11" s="43">
        <v>635119170</v>
      </c>
      <c r="M11" s="44">
        <v>52310</v>
      </c>
      <c r="N11" s="43">
        <v>0</v>
      </c>
      <c r="O11" s="44">
        <v>0</v>
      </c>
      <c r="P11" s="43">
        <v>0</v>
      </c>
      <c r="Q11" s="44">
        <v>0</v>
      </c>
      <c r="R11" s="44">
        <v>0</v>
      </c>
      <c r="S11" s="44">
        <v>0</v>
      </c>
      <c r="T11" s="43">
        <v>0</v>
      </c>
      <c r="U11" s="44">
        <v>0</v>
      </c>
      <c r="V11" s="43">
        <v>0</v>
      </c>
      <c r="W11" s="44">
        <v>0</v>
      </c>
      <c r="X11" s="43">
        <v>237</v>
      </c>
      <c r="Y11" s="44">
        <v>2</v>
      </c>
      <c r="Z11" s="43">
        <v>0</v>
      </c>
      <c r="AA11" s="44">
        <v>0</v>
      </c>
      <c r="AB11" s="43">
        <v>0</v>
      </c>
      <c r="AC11" s="44">
        <v>0</v>
      </c>
      <c r="AD11" s="43">
        <v>7080255</v>
      </c>
      <c r="AE11" s="44">
        <v>5184</v>
      </c>
      <c r="AF11" s="43">
        <v>1074551</v>
      </c>
      <c r="AG11" s="44">
        <v>845</v>
      </c>
      <c r="AH11" s="43">
        <v>32140</v>
      </c>
      <c r="AI11" s="44">
        <v>33</v>
      </c>
      <c r="AJ11" s="43">
        <v>960368</v>
      </c>
      <c r="AK11" s="44">
        <v>290</v>
      </c>
      <c r="AL11" s="43">
        <v>2204096</v>
      </c>
      <c r="AM11" s="44">
        <v>2800</v>
      </c>
      <c r="AN11" s="43">
        <v>2086472</v>
      </c>
      <c r="AO11" s="44">
        <v>908</v>
      </c>
      <c r="AP11" s="43">
        <v>0</v>
      </c>
      <c r="AQ11" s="44">
        <v>0</v>
      </c>
      <c r="AR11" s="43">
        <v>350039</v>
      </c>
      <c r="AS11" s="44">
        <v>143</v>
      </c>
      <c r="AT11" s="43">
        <v>12608</v>
      </c>
      <c r="AU11" s="44">
        <v>7</v>
      </c>
      <c r="AV11" s="43">
        <v>0</v>
      </c>
      <c r="AW11" s="44">
        <v>0</v>
      </c>
      <c r="AX11" s="43">
        <v>0</v>
      </c>
      <c r="AY11" s="44">
        <v>0</v>
      </c>
      <c r="AZ11" s="43">
        <v>7106</v>
      </c>
      <c r="BA11" s="44">
        <v>8</v>
      </c>
      <c r="BB11" s="43">
        <v>7182</v>
      </c>
      <c r="BC11" s="44">
        <v>3</v>
      </c>
      <c r="BD11" s="43">
        <v>1323042</v>
      </c>
      <c r="BE11" s="44">
        <v>271</v>
      </c>
      <c r="BF11" s="43">
        <v>1320</v>
      </c>
      <c r="BG11" s="44">
        <v>7</v>
      </c>
    </row>
    <row r="12" spans="1:59" ht="15" customHeight="1" x14ac:dyDescent="0.15">
      <c r="A12" s="123" t="s">
        <v>308</v>
      </c>
      <c r="B12" s="39">
        <v>200699893</v>
      </c>
      <c r="C12" s="40">
        <v>15972</v>
      </c>
      <c r="D12" s="39">
        <v>165</v>
      </c>
      <c r="E12" s="40">
        <v>1</v>
      </c>
      <c r="F12" s="39">
        <v>231</v>
      </c>
      <c r="G12" s="40">
        <v>1</v>
      </c>
      <c r="H12" s="39">
        <v>23376</v>
      </c>
      <c r="I12" s="40">
        <v>15</v>
      </c>
      <c r="J12" s="39">
        <v>509125</v>
      </c>
      <c r="K12" s="40">
        <v>37</v>
      </c>
      <c r="L12" s="39">
        <v>197977498</v>
      </c>
      <c r="M12" s="40">
        <v>14732</v>
      </c>
      <c r="N12" s="39">
        <v>0</v>
      </c>
      <c r="O12" s="40">
        <v>0</v>
      </c>
      <c r="P12" s="39">
        <v>0</v>
      </c>
      <c r="Q12" s="40">
        <v>0</v>
      </c>
      <c r="R12" s="44">
        <v>0</v>
      </c>
      <c r="S12" s="40">
        <v>0</v>
      </c>
      <c r="T12" s="39">
        <v>0</v>
      </c>
      <c r="U12" s="40">
        <v>0</v>
      </c>
      <c r="V12" s="39">
        <v>0</v>
      </c>
      <c r="W12" s="40">
        <v>0</v>
      </c>
      <c r="X12" s="39">
        <v>0</v>
      </c>
      <c r="Y12" s="40">
        <v>0</v>
      </c>
      <c r="Z12" s="39">
        <v>0</v>
      </c>
      <c r="AA12" s="40">
        <v>0</v>
      </c>
      <c r="AB12" s="39">
        <v>0</v>
      </c>
      <c r="AC12" s="40">
        <v>0</v>
      </c>
      <c r="AD12" s="39">
        <v>367037</v>
      </c>
      <c r="AE12" s="40">
        <v>329</v>
      </c>
      <c r="AF12" s="39">
        <v>211435</v>
      </c>
      <c r="AG12" s="40">
        <v>122</v>
      </c>
      <c r="AH12" s="39">
        <v>9261</v>
      </c>
      <c r="AI12" s="40">
        <v>5</v>
      </c>
      <c r="AJ12" s="39">
        <v>96029</v>
      </c>
      <c r="AK12" s="40">
        <v>12</v>
      </c>
      <c r="AL12" s="39">
        <v>522092</v>
      </c>
      <c r="AM12" s="40">
        <v>606</v>
      </c>
      <c r="AN12" s="39">
        <v>92425</v>
      </c>
      <c r="AO12" s="40">
        <v>26</v>
      </c>
      <c r="AP12" s="39">
        <v>0</v>
      </c>
      <c r="AQ12" s="40">
        <v>0</v>
      </c>
      <c r="AR12" s="39">
        <v>17846</v>
      </c>
      <c r="AS12" s="40">
        <v>14</v>
      </c>
      <c r="AT12" s="39">
        <v>0</v>
      </c>
      <c r="AU12" s="40">
        <v>0</v>
      </c>
      <c r="AV12" s="39">
        <v>0</v>
      </c>
      <c r="AW12" s="40">
        <v>0</v>
      </c>
      <c r="AX12" s="39">
        <v>0</v>
      </c>
      <c r="AY12" s="40">
        <v>0</v>
      </c>
      <c r="AZ12" s="39">
        <v>0</v>
      </c>
      <c r="BA12" s="40">
        <v>0</v>
      </c>
      <c r="BB12" s="39">
        <v>0</v>
      </c>
      <c r="BC12" s="40">
        <v>0</v>
      </c>
      <c r="BD12" s="39">
        <v>872943</v>
      </c>
      <c r="BE12" s="40">
        <v>71</v>
      </c>
      <c r="BF12" s="39">
        <v>430</v>
      </c>
      <c r="BG12" s="40">
        <v>1</v>
      </c>
    </row>
    <row r="13" spans="1:59" ht="15" customHeight="1" x14ac:dyDescent="0.15">
      <c r="A13" s="123" t="s">
        <v>317</v>
      </c>
      <c r="B13" s="43">
        <v>4787363107</v>
      </c>
      <c r="C13" s="61">
        <v>395883</v>
      </c>
      <c r="D13" s="43">
        <v>9137414</v>
      </c>
      <c r="E13" s="61">
        <v>5081</v>
      </c>
      <c r="F13" s="43">
        <v>819871</v>
      </c>
      <c r="G13" s="61">
        <v>997</v>
      </c>
      <c r="H13" s="43">
        <v>172911</v>
      </c>
      <c r="I13" s="61">
        <v>31</v>
      </c>
      <c r="J13" s="43">
        <v>11964623</v>
      </c>
      <c r="K13" s="61">
        <v>1340</v>
      </c>
      <c r="L13" s="43">
        <v>4618829068</v>
      </c>
      <c r="M13" s="61">
        <v>327427</v>
      </c>
      <c r="N13" s="43">
        <v>0</v>
      </c>
      <c r="O13" s="61">
        <v>0</v>
      </c>
      <c r="P13" s="43">
        <v>36005</v>
      </c>
      <c r="Q13" s="61">
        <v>11</v>
      </c>
      <c r="R13" s="64">
        <v>381098</v>
      </c>
      <c r="S13" s="61">
        <v>130</v>
      </c>
      <c r="T13" s="43">
        <v>371</v>
      </c>
      <c r="U13" s="61">
        <v>2</v>
      </c>
      <c r="V13" s="43">
        <v>1532721</v>
      </c>
      <c r="W13" s="61">
        <v>31</v>
      </c>
      <c r="X13" s="43">
        <v>9142</v>
      </c>
      <c r="Y13" s="61">
        <v>2</v>
      </c>
      <c r="Z13" s="43">
        <v>30865</v>
      </c>
      <c r="AA13" s="61">
        <v>2</v>
      </c>
      <c r="AB13" s="43">
        <v>0</v>
      </c>
      <c r="AC13" s="61">
        <v>0</v>
      </c>
      <c r="AD13" s="43">
        <v>50714535</v>
      </c>
      <c r="AE13" s="61">
        <v>39038</v>
      </c>
      <c r="AF13" s="43">
        <v>2452969</v>
      </c>
      <c r="AG13" s="61">
        <v>1758</v>
      </c>
      <c r="AH13" s="43">
        <v>101975</v>
      </c>
      <c r="AI13" s="61">
        <v>105</v>
      </c>
      <c r="AJ13" s="43">
        <v>19900044</v>
      </c>
      <c r="AK13" s="61">
        <v>879</v>
      </c>
      <c r="AL13" s="43">
        <v>20509239</v>
      </c>
      <c r="AM13" s="61">
        <v>14347</v>
      </c>
      <c r="AN13" s="43">
        <v>2904537</v>
      </c>
      <c r="AO13" s="61">
        <v>810</v>
      </c>
      <c r="AP13" s="43">
        <v>0</v>
      </c>
      <c r="AQ13" s="61">
        <v>0</v>
      </c>
      <c r="AR13" s="43">
        <v>1441777</v>
      </c>
      <c r="AS13" s="61">
        <v>793</v>
      </c>
      <c r="AT13" s="43">
        <v>186526</v>
      </c>
      <c r="AU13" s="61">
        <v>40</v>
      </c>
      <c r="AV13" s="43">
        <v>24433318</v>
      </c>
      <c r="AW13" s="61">
        <v>595</v>
      </c>
      <c r="AX13" s="43">
        <v>100871</v>
      </c>
      <c r="AY13" s="61">
        <v>14</v>
      </c>
      <c r="AZ13" s="43">
        <v>88314</v>
      </c>
      <c r="BA13" s="61">
        <v>36</v>
      </c>
      <c r="BB13" s="43">
        <v>564615</v>
      </c>
      <c r="BC13" s="61">
        <v>45</v>
      </c>
      <c r="BD13" s="43">
        <v>20567014</v>
      </c>
      <c r="BE13" s="61">
        <v>2186</v>
      </c>
      <c r="BF13" s="43">
        <v>483284</v>
      </c>
      <c r="BG13" s="61">
        <v>183</v>
      </c>
    </row>
    <row r="14" spans="1:59" ht="15" customHeight="1" x14ac:dyDescent="0.15">
      <c r="A14" s="123" t="s">
        <v>318</v>
      </c>
      <c r="B14" s="64">
        <v>13519401942.599998</v>
      </c>
      <c r="C14" s="61">
        <v>344905</v>
      </c>
      <c r="D14" s="64">
        <v>248143</v>
      </c>
      <c r="E14" s="61">
        <v>64</v>
      </c>
      <c r="F14" s="64">
        <v>21607</v>
      </c>
      <c r="G14" s="61">
        <v>22</v>
      </c>
      <c r="H14" s="64">
        <v>230968</v>
      </c>
      <c r="I14" s="61">
        <v>33</v>
      </c>
      <c r="J14" s="64">
        <v>41576187</v>
      </c>
      <c r="K14" s="61">
        <v>1920</v>
      </c>
      <c r="L14" s="64">
        <v>13266471279.699999</v>
      </c>
      <c r="M14" s="61">
        <v>288831</v>
      </c>
      <c r="N14" s="64">
        <v>0</v>
      </c>
      <c r="O14" s="61">
        <v>0</v>
      </c>
      <c r="P14" s="64">
        <v>0</v>
      </c>
      <c r="Q14" s="61">
        <v>0</v>
      </c>
      <c r="R14" s="64">
        <v>26639</v>
      </c>
      <c r="S14" s="61">
        <v>23</v>
      </c>
      <c r="T14" s="64">
        <v>1984</v>
      </c>
      <c r="U14" s="61">
        <v>2</v>
      </c>
      <c r="V14" s="64">
        <v>9400</v>
      </c>
      <c r="W14" s="61">
        <v>5</v>
      </c>
      <c r="X14" s="64">
        <v>9548</v>
      </c>
      <c r="Y14" s="61">
        <v>2</v>
      </c>
      <c r="Z14" s="64">
        <v>0</v>
      </c>
      <c r="AA14" s="61">
        <v>0</v>
      </c>
      <c r="AB14" s="64">
        <v>0</v>
      </c>
      <c r="AC14" s="61">
        <v>0</v>
      </c>
      <c r="AD14" s="64">
        <v>79710648.900000006</v>
      </c>
      <c r="AE14" s="61">
        <v>39539</v>
      </c>
      <c r="AF14" s="64">
        <v>4448033</v>
      </c>
      <c r="AG14" s="61">
        <v>2290</v>
      </c>
      <c r="AH14" s="64">
        <v>239233</v>
      </c>
      <c r="AI14" s="61">
        <v>311</v>
      </c>
      <c r="AJ14" s="64">
        <v>55168423</v>
      </c>
      <c r="AK14" s="61">
        <v>2794</v>
      </c>
      <c r="AL14" s="64">
        <v>18128320</v>
      </c>
      <c r="AM14" s="61">
        <v>4855</v>
      </c>
      <c r="AN14" s="64">
        <v>44196928</v>
      </c>
      <c r="AO14" s="61">
        <v>2923</v>
      </c>
      <c r="AP14" s="64">
        <v>0</v>
      </c>
      <c r="AQ14" s="61">
        <v>0</v>
      </c>
      <c r="AR14" s="64">
        <v>329149</v>
      </c>
      <c r="AS14" s="61">
        <v>133</v>
      </c>
      <c r="AT14" s="64">
        <v>1029</v>
      </c>
      <c r="AU14" s="61">
        <v>1</v>
      </c>
      <c r="AV14" s="64">
        <v>2861678</v>
      </c>
      <c r="AW14" s="61">
        <v>54</v>
      </c>
      <c r="AX14" s="64">
        <v>7248</v>
      </c>
      <c r="AY14" s="61">
        <v>6</v>
      </c>
      <c r="AZ14" s="64">
        <v>49823</v>
      </c>
      <c r="BA14" s="61">
        <v>27</v>
      </c>
      <c r="BB14" s="64">
        <v>60672</v>
      </c>
      <c r="BC14" s="61">
        <v>10</v>
      </c>
      <c r="BD14" s="64">
        <v>4388283</v>
      </c>
      <c r="BE14" s="61">
        <v>941</v>
      </c>
      <c r="BF14" s="64">
        <v>1216719</v>
      </c>
      <c r="BG14" s="61">
        <v>119</v>
      </c>
    </row>
    <row r="15" spans="1:59" ht="14.25" customHeight="1" x14ac:dyDescent="0.15">
      <c r="A15" s="123" t="s">
        <v>319</v>
      </c>
      <c r="B15" s="64">
        <v>4864302949</v>
      </c>
      <c r="C15" s="61">
        <v>223999</v>
      </c>
      <c r="D15" s="64">
        <v>1690</v>
      </c>
      <c r="E15" s="61">
        <v>3</v>
      </c>
      <c r="F15" s="64">
        <v>0</v>
      </c>
      <c r="G15" s="61">
        <v>0</v>
      </c>
      <c r="H15" s="64">
        <v>132484</v>
      </c>
      <c r="I15" s="61">
        <v>17</v>
      </c>
      <c r="J15" s="64">
        <v>12741110</v>
      </c>
      <c r="K15" s="61">
        <v>860</v>
      </c>
      <c r="L15" s="64">
        <v>4737250524</v>
      </c>
      <c r="M15" s="61">
        <v>177736</v>
      </c>
      <c r="N15" s="64">
        <v>0</v>
      </c>
      <c r="O15" s="61">
        <v>0</v>
      </c>
      <c r="P15" s="64">
        <v>0</v>
      </c>
      <c r="Q15" s="61">
        <v>0</v>
      </c>
      <c r="R15" s="64">
        <v>260</v>
      </c>
      <c r="S15" s="61">
        <v>1</v>
      </c>
      <c r="T15" s="64">
        <v>0</v>
      </c>
      <c r="U15" s="61">
        <v>0</v>
      </c>
      <c r="V15" s="64">
        <v>0</v>
      </c>
      <c r="W15" s="61">
        <v>0</v>
      </c>
      <c r="X15" s="64">
        <v>0</v>
      </c>
      <c r="Y15" s="61">
        <v>0</v>
      </c>
      <c r="Z15" s="64">
        <v>0</v>
      </c>
      <c r="AA15" s="61">
        <v>0</v>
      </c>
      <c r="AB15" s="64">
        <v>0</v>
      </c>
      <c r="AC15" s="61">
        <v>0</v>
      </c>
      <c r="AD15" s="64">
        <v>50733627</v>
      </c>
      <c r="AE15" s="61">
        <v>29174</v>
      </c>
      <c r="AF15" s="64">
        <v>3038229</v>
      </c>
      <c r="AG15" s="61">
        <v>1864</v>
      </c>
      <c r="AH15" s="64">
        <v>322873</v>
      </c>
      <c r="AI15" s="61">
        <v>177</v>
      </c>
      <c r="AJ15" s="64">
        <v>8133654</v>
      </c>
      <c r="AK15" s="61">
        <v>417</v>
      </c>
      <c r="AL15" s="64">
        <v>6982026</v>
      </c>
      <c r="AM15" s="61">
        <v>8098</v>
      </c>
      <c r="AN15" s="64">
        <v>28287774</v>
      </c>
      <c r="AO15" s="61">
        <v>3858</v>
      </c>
      <c r="AP15" s="64">
        <v>0</v>
      </c>
      <c r="AQ15" s="61">
        <v>0</v>
      </c>
      <c r="AR15" s="64">
        <v>355136</v>
      </c>
      <c r="AS15" s="61">
        <v>347</v>
      </c>
      <c r="AT15" s="64">
        <v>17</v>
      </c>
      <c r="AU15" s="61">
        <v>1</v>
      </c>
      <c r="AV15" s="64">
        <v>4152835</v>
      </c>
      <c r="AW15" s="61">
        <v>47</v>
      </c>
      <c r="AX15" s="64">
        <v>44408</v>
      </c>
      <c r="AY15" s="61">
        <v>11</v>
      </c>
      <c r="AZ15" s="64">
        <v>89256</v>
      </c>
      <c r="BA15" s="61">
        <v>24</v>
      </c>
      <c r="BB15" s="64">
        <v>212495</v>
      </c>
      <c r="BC15" s="61">
        <v>8</v>
      </c>
      <c r="BD15" s="64">
        <v>11822587</v>
      </c>
      <c r="BE15" s="61">
        <v>1351</v>
      </c>
      <c r="BF15" s="64">
        <v>1964</v>
      </c>
      <c r="BG15" s="61">
        <v>5</v>
      </c>
    </row>
    <row r="16" spans="1:59" ht="15" customHeight="1" x14ac:dyDescent="0.15">
      <c r="A16" s="123" t="s">
        <v>320</v>
      </c>
      <c r="B16" s="43">
        <v>3458473690</v>
      </c>
      <c r="C16" s="61">
        <v>251370</v>
      </c>
      <c r="D16" s="43">
        <v>152232</v>
      </c>
      <c r="E16" s="61">
        <v>93</v>
      </c>
      <c r="F16" s="43">
        <v>19666</v>
      </c>
      <c r="G16" s="61">
        <v>16</v>
      </c>
      <c r="H16" s="43">
        <v>83958</v>
      </c>
      <c r="I16" s="61">
        <v>12</v>
      </c>
      <c r="J16" s="43">
        <v>8598519</v>
      </c>
      <c r="K16" s="61">
        <v>365</v>
      </c>
      <c r="L16" s="43">
        <v>3404146451</v>
      </c>
      <c r="M16" s="61">
        <v>229217</v>
      </c>
      <c r="N16" s="43">
        <v>0</v>
      </c>
      <c r="O16" s="61">
        <v>0</v>
      </c>
      <c r="P16" s="43">
        <v>20926</v>
      </c>
      <c r="Q16" s="61">
        <v>1</v>
      </c>
      <c r="R16" s="64">
        <v>20879</v>
      </c>
      <c r="S16" s="61">
        <v>22</v>
      </c>
      <c r="T16" s="43">
        <v>496</v>
      </c>
      <c r="U16" s="61">
        <v>1</v>
      </c>
      <c r="V16" s="43">
        <v>1686</v>
      </c>
      <c r="W16" s="61">
        <v>1</v>
      </c>
      <c r="X16" s="43">
        <v>1129</v>
      </c>
      <c r="Y16" s="61">
        <v>1</v>
      </c>
      <c r="Z16" s="43">
        <v>0</v>
      </c>
      <c r="AA16" s="61">
        <v>0</v>
      </c>
      <c r="AB16" s="43">
        <v>0</v>
      </c>
      <c r="AC16" s="61">
        <v>0</v>
      </c>
      <c r="AD16" s="43">
        <v>12821066</v>
      </c>
      <c r="AE16" s="61">
        <v>9569</v>
      </c>
      <c r="AF16" s="43">
        <v>542286</v>
      </c>
      <c r="AG16" s="61">
        <v>404</v>
      </c>
      <c r="AH16" s="43">
        <v>130680</v>
      </c>
      <c r="AI16" s="61">
        <v>134</v>
      </c>
      <c r="AJ16" s="43">
        <v>655929</v>
      </c>
      <c r="AK16" s="61">
        <v>110</v>
      </c>
      <c r="AL16" s="43">
        <v>8739535</v>
      </c>
      <c r="AM16" s="61">
        <v>9029</v>
      </c>
      <c r="AN16" s="43">
        <v>3339250</v>
      </c>
      <c r="AO16" s="61">
        <v>1088</v>
      </c>
      <c r="AP16" s="43">
        <v>0</v>
      </c>
      <c r="AQ16" s="61">
        <v>0</v>
      </c>
      <c r="AR16" s="43">
        <v>445164</v>
      </c>
      <c r="AS16" s="61">
        <v>95</v>
      </c>
      <c r="AT16" s="43">
        <v>124280</v>
      </c>
      <c r="AU16" s="61">
        <v>12</v>
      </c>
      <c r="AV16" s="43">
        <v>0</v>
      </c>
      <c r="AW16" s="61">
        <v>0</v>
      </c>
      <c r="AX16" s="43">
        <v>0</v>
      </c>
      <c r="AY16" s="61">
        <v>0</v>
      </c>
      <c r="AZ16" s="43">
        <v>26287</v>
      </c>
      <c r="BA16" s="61">
        <v>10</v>
      </c>
      <c r="BB16" s="43">
        <v>2387166</v>
      </c>
      <c r="BC16" s="61">
        <v>47</v>
      </c>
      <c r="BD16" s="43">
        <v>16100032</v>
      </c>
      <c r="BE16" s="61">
        <v>1094</v>
      </c>
      <c r="BF16" s="43">
        <v>116073</v>
      </c>
      <c r="BG16" s="61">
        <v>49</v>
      </c>
    </row>
    <row r="17" spans="1:59" ht="15" customHeight="1" x14ac:dyDescent="0.15">
      <c r="A17" s="123" t="s">
        <v>321</v>
      </c>
      <c r="B17" s="43">
        <v>4366862573.1999998</v>
      </c>
      <c r="C17" s="61">
        <v>353550</v>
      </c>
      <c r="D17" s="43">
        <v>407424</v>
      </c>
      <c r="E17" s="61">
        <v>511</v>
      </c>
      <c r="F17" s="43">
        <v>1245</v>
      </c>
      <c r="G17" s="61">
        <v>4</v>
      </c>
      <c r="H17" s="43">
        <v>48648</v>
      </c>
      <c r="I17" s="61">
        <v>2</v>
      </c>
      <c r="J17" s="43">
        <v>14330471</v>
      </c>
      <c r="K17" s="61">
        <v>1754</v>
      </c>
      <c r="L17" s="43">
        <v>4240938459.4000001</v>
      </c>
      <c r="M17" s="61">
        <v>280128</v>
      </c>
      <c r="N17" s="43">
        <v>0</v>
      </c>
      <c r="O17" s="61">
        <v>0</v>
      </c>
      <c r="P17" s="43">
        <v>0</v>
      </c>
      <c r="Q17" s="61">
        <v>0</v>
      </c>
      <c r="R17" s="64">
        <v>47453</v>
      </c>
      <c r="S17" s="61">
        <v>148</v>
      </c>
      <c r="T17" s="43">
        <v>0</v>
      </c>
      <c r="U17" s="61">
        <v>0</v>
      </c>
      <c r="V17" s="43">
        <v>18556</v>
      </c>
      <c r="W17" s="61">
        <v>14</v>
      </c>
      <c r="X17" s="43">
        <v>35692</v>
      </c>
      <c r="Y17" s="61">
        <v>8</v>
      </c>
      <c r="Z17" s="43">
        <v>0</v>
      </c>
      <c r="AA17" s="61">
        <v>0</v>
      </c>
      <c r="AB17" s="43">
        <v>80</v>
      </c>
      <c r="AC17" s="61">
        <v>1</v>
      </c>
      <c r="AD17" s="43">
        <v>57150843.799999997</v>
      </c>
      <c r="AE17" s="61">
        <v>45089</v>
      </c>
      <c r="AF17" s="43">
        <v>991248</v>
      </c>
      <c r="AG17" s="61">
        <v>947</v>
      </c>
      <c r="AH17" s="43">
        <v>502410</v>
      </c>
      <c r="AI17" s="61">
        <v>307</v>
      </c>
      <c r="AJ17" s="43">
        <v>4717493</v>
      </c>
      <c r="AK17" s="61">
        <v>2417</v>
      </c>
      <c r="AL17" s="43">
        <v>10265316</v>
      </c>
      <c r="AM17" s="61">
        <v>12721</v>
      </c>
      <c r="AN17" s="43">
        <v>24127462</v>
      </c>
      <c r="AO17" s="61">
        <v>7277</v>
      </c>
      <c r="AP17" s="43">
        <v>108822</v>
      </c>
      <c r="AQ17" s="61">
        <v>8</v>
      </c>
      <c r="AR17" s="43">
        <v>735738</v>
      </c>
      <c r="AS17" s="61">
        <v>287</v>
      </c>
      <c r="AT17" s="43">
        <v>748003</v>
      </c>
      <c r="AU17" s="61">
        <v>44</v>
      </c>
      <c r="AV17" s="43">
        <v>1807887</v>
      </c>
      <c r="AW17" s="61">
        <v>62</v>
      </c>
      <c r="AX17" s="43">
        <v>137854</v>
      </c>
      <c r="AY17" s="61">
        <v>27</v>
      </c>
      <c r="AZ17" s="43">
        <v>48796</v>
      </c>
      <c r="BA17" s="61">
        <v>19</v>
      </c>
      <c r="BB17" s="43">
        <v>120915</v>
      </c>
      <c r="BC17" s="61">
        <v>26</v>
      </c>
      <c r="BD17" s="43">
        <v>9432025</v>
      </c>
      <c r="BE17" s="61">
        <v>1695</v>
      </c>
      <c r="BF17" s="43">
        <v>139732</v>
      </c>
      <c r="BG17" s="61">
        <v>54</v>
      </c>
    </row>
    <row r="18" spans="1:59" ht="15" customHeight="1" x14ac:dyDescent="0.15">
      <c r="A18" s="123" t="s">
        <v>322</v>
      </c>
      <c r="B18" s="43">
        <v>6829863153</v>
      </c>
      <c r="C18" s="61">
        <v>715957</v>
      </c>
      <c r="D18" s="43">
        <v>8903471</v>
      </c>
      <c r="E18" s="61">
        <v>7367</v>
      </c>
      <c r="F18" s="43">
        <v>1362765</v>
      </c>
      <c r="G18" s="61">
        <v>1477</v>
      </c>
      <c r="H18" s="43">
        <v>1295293</v>
      </c>
      <c r="I18" s="61">
        <v>162</v>
      </c>
      <c r="J18" s="43">
        <v>21073200</v>
      </c>
      <c r="K18" s="61">
        <v>2312</v>
      </c>
      <c r="L18" s="43">
        <v>6638614445</v>
      </c>
      <c r="M18" s="61">
        <v>576779</v>
      </c>
      <c r="N18" s="43">
        <v>0</v>
      </c>
      <c r="O18" s="61">
        <v>0</v>
      </c>
      <c r="P18" s="43">
        <v>1718326</v>
      </c>
      <c r="Q18" s="61">
        <v>140</v>
      </c>
      <c r="R18" s="64">
        <v>875657</v>
      </c>
      <c r="S18" s="61">
        <v>2303</v>
      </c>
      <c r="T18" s="43">
        <v>1828</v>
      </c>
      <c r="U18" s="61">
        <v>5</v>
      </c>
      <c r="V18" s="43">
        <v>229853</v>
      </c>
      <c r="W18" s="61">
        <v>103</v>
      </c>
      <c r="X18" s="43">
        <v>15800</v>
      </c>
      <c r="Y18" s="61">
        <v>12</v>
      </c>
      <c r="Z18" s="43">
        <v>0</v>
      </c>
      <c r="AA18" s="61">
        <v>0</v>
      </c>
      <c r="AB18" s="43">
        <v>1237</v>
      </c>
      <c r="AC18" s="61">
        <v>4</v>
      </c>
      <c r="AD18" s="43">
        <v>80850698</v>
      </c>
      <c r="AE18" s="61">
        <v>84113</v>
      </c>
      <c r="AF18" s="43">
        <v>1960259</v>
      </c>
      <c r="AG18" s="61">
        <v>1715</v>
      </c>
      <c r="AH18" s="43">
        <v>732325</v>
      </c>
      <c r="AI18" s="61">
        <v>586</v>
      </c>
      <c r="AJ18" s="43">
        <v>2212309</v>
      </c>
      <c r="AK18" s="61">
        <v>2204</v>
      </c>
      <c r="AL18" s="43">
        <v>14730940</v>
      </c>
      <c r="AM18" s="61">
        <v>21753</v>
      </c>
      <c r="AN18" s="43">
        <v>26812077</v>
      </c>
      <c r="AO18" s="61">
        <v>9307</v>
      </c>
      <c r="AP18" s="43">
        <v>46146</v>
      </c>
      <c r="AQ18" s="61">
        <v>14</v>
      </c>
      <c r="AR18" s="43">
        <v>2505169</v>
      </c>
      <c r="AS18" s="61">
        <v>1569</v>
      </c>
      <c r="AT18" s="43">
        <v>78775</v>
      </c>
      <c r="AU18" s="61">
        <v>66</v>
      </c>
      <c r="AV18" s="43">
        <v>5604449</v>
      </c>
      <c r="AW18" s="61">
        <v>747</v>
      </c>
      <c r="AX18" s="43">
        <v>37404</v>
      </c>
      <c r="AY18" s="61">
        <v>16</v>
      </c>
      <c r="AZ18" s="43">
        <v>168116</v>
      </c>
      <c r="BA18" s="61">
        <v>41</v>
      </c>
      <c r="BB18" s="43">
        <v>2423069</v>
      </c>
      <c r="BC18" s="61">
        <v>10</v>
      </c>
      <c r="BD18" s="43">
        <v>16666942</v>
      </c>
      <c r="BE18" s="61">
        <v>2547</v>
      </c>
      <c r="BF18" s="43">
        <v>942600</v>
      </c>
      <c r="BG18" s="61">
        <v>605</v>
      </c>
    </row>
    <row r="19" spans="1:59" ht="15" customHeight="1" x14ac:dyDescent="0.15">
      <c r="A19" s="123" t="s">
        <v>309</v>
      </c>
      <c r="B19" s="43">
        <v>13563180154.5</v>
      </c>
      <c r="C19" s="61">
        <v>673528</v>
      </c>
      <c r="D19" s="43">
        <v>389702</v>
      </c>
      <c r="E19" s="61">
        <v>150</v>
      </c>
      <c r="F19" s="43">
        <v>68899</v>
      </c>
      <c r="G19" s="61">
        <v>60</v>
      </c>
      <c r="H19" s="43">
        <v>120141</v>
      </c>
      <c r="I19" s="61">
        <v>16</v>
      </c>
      <c r="J19" s="43">
        <v>26175801</v>
      </c>
      <c r="K19" s="61">
        <v>1477</v>
      </c>
      <c r="L19" s="43">
        <v>13252790093.9</v>
      </c>
      <c r="M19" s="61">
        <v>513208</v>
      </c>
      <c r="N19" s="43">
        <v>198</v>
      </c>
      <c r="O19" s="61">
        <v>2</v>
      </c>
      <c r="P19" s="43">
        <v>0</v>
      </c>
      <c r="Q19" s="61">
        <v>0</v>
      </c>
      <c r="R19" s="64">
        <v>18215</v>
      </c>
      <c r="S19" s="61">
        <v>37</v>
      </c>
      <c r="T19" s="43">
        <v>26502</v>
      </c>
      <c r="U19" s="61">
        <v>7</v>
      </c>
      <c r="V19" s="43">
        <v>46337</v>
      </c>
      <c r="W19" s="61">
        <v>30</v>
      </c>
      <c r="X19" s="43">
        <v>6910</v>
      </c>
      <c r="Y19" s="61">
        <v>6</v>
      </c>
      <c r="Z19" s="43">
        <v>0</v>
      </c>
      <c r="AA19" s="61">
        <v>0</v>
      </c>
      <c r="AB19" s="43">
        <v>12774</v>
      </c>
      <c r="AC19" s="61">
        <v>3</v>
      </c>
      <c r="AD19" s="43">
        <v>102571496</v>
      </c>
      <c r="AE19" s="61">
        <v>69864</v>
      </c>
      <c r="AF19" s="43">
        <v>3852895.1</v>
      </c>
      <c r="AG19" s="61">
        <v>2814</v>
      </c>
      <c r="AH19" s="43">
        <v>365501</v>
      </c>
      <c r="AI19" s="61">
        <v>295</v>
      </c>
      <c r="AJ19" s="43">
        <v>8968403</v>
      </c>
      <c r="AK19" s="61">
        <v>719</v>
      </c>
      <c r="AL19" s="43">
        <v>102307901.59999999</v>
      </c>
      <c r="AM19" s="61">
        <v>75332</v>
      </c>
      <c r="AN19" s="43">
        <v>33680365</v>
      </c>
      <c r="AO19" s="61">
        <v>4870</v>
      </c>
      <c r="AP19" s="43">
        <v>0</v>
      </c>
      <c r="AQ19" s="61">
        <v>0</v>
      </c>
      <c r="AR19" s="43">
        <v>524313</v>
      </c>
      <c r="AS19" s="61">
        <v>265</v>
      </c>
      <c r="AT19" s="43">
        <v>80688</v>
      </c>
      <c r="AU19" s="61">
        <v>51</v>
      </c>
      <c r="AV19" s="43">
        <v>4267911</v>
      </c>
      <c r="AW19" s="61">
        <v>330</v>
      </c>
      <c r="AX19" s="43">
        <v>15936</v>
      </c>
      <c r="AY19" s="61">
        <v>13</v>
      </c>
      <c r="AZ19" s="43">
        <v>100485</v>
      </c>
      <c r="BA19" s="61">
        <v>31</v>
      </c>
      <c r="BB19" s="43">
        <v>78879</v>
      </c>
      <c r="BC19" s="61">
        <v>9</v>
      </c>
      <c r="BD19" s="43">
        <v>25098871.899999999</v>
      </c>
      <c r="BE19" s="61">
        <v>3558</v>
      </c>
      <c r="BF19" s="43">
        <v>1610936</v>
      </c>
      <c r="BG19" s="61">
        <v>381</v>
      </c>
    </row>
    <row r="20" spans="1:59" ht="15" customHeight="1" x14ac:dyDescent="0.15">
      <c r="A20" s="123" t="s">
        <v>323</v>
      </c>
      <c r="B20" s="43">
        <v>6922710305</v>
      </c>
      <c r="C20" s="62">
        <v>565611</v>
      </c>
      <c r="D20" s="43">
        <v>677217</v>
      </c>
      <c r="E20" s="62">
        <v>693</v>
      </c>
      <c r="F20" s="43">
        <v>48786</v>
      </c>
      <c r="G20" s="62">
        <v>90</v>
      </c>
      <c r="H20" s="43">
        <v>1307823</v>
      </c>
      <c r="I20" s="62">
        <v>222</v>
      </c>
      <c r="J20" s="43">
        <v>10211349</v>
      </c>
      <c r="K20" s="62">
        <v>807</v>
      </c>
      <c r="L20" s="43">
        <v>6761797999</v>
      </c>
      <c r="M20" s="62">
        <v>461494</v>
      </c>
      <c r="N20" s="43">
        <v>0</v>
      </c>
      <c r="O20" s="62">
        <v>0</v>
      </c>
      <c r="P20" s="43">
        <v>0</v>
      </c>
      <c r="Q20" s="62">
        <v>0</v>
      </c>
      <c r="R20" s="64">
        <v>142718</v>
      </c>
      <c r="S20" s="62">
        <v>271</v>
      </c>
      <c r="T20" s="43">
        <v>24980</v>
      </c>
      <c r="U20" s="62">
        <v>15</v>
      </c>
      <c r="V20" s="43">
        <v>178319</v>
      </c>
      <c r="W20" s="62">
        <v>16</v>
      </c>
      <c r="X20" s="43">
        <v>29794</v>
      </c>
      <c r="Y20" s="62">
        <v>20</v>
      </c>
      <c r="Z20" s="43">
        <v>2402</v>
      </c>
      <c r="AA20" s="62">
        <v>3</v>
      </c>
      <c r="AB20" s="43">
        <v>1493</v>
      </c>
      <c r="AC20" s="62">
        <v>3</v>
      </c>
      <c r="AD20" s="43">
        <v>80152866</v>
      </c>
      <c r="AE20" s="62">
        <v>65148</v>
      </c>
      <c r="AF20" s="43">
        <v>1061412</v>
      </c>
      <c r="AG20" s="62">
        <v>754</v>
      </c>
      <c r="AH20" s="43">
        <v>401690</v>
      </c>
      <c r="AI20" s="62">
        <v>421</v>
      </c>
      <c r="AJ20" s="43">
        <v>2995404</v>
      </c>
      <c r="AK20" s="62">
        <v>695</v>
      </c>
      <c r="AL20" s="43">
        <v>24462940</v>
      </c>
      <c r="AM20" s="62">
        <v>24378</v>
      </c>
      <c r="AN20" s="43">
        <v>11796214</v>
      </c>
      <c r="AO20" s="62">
        <v>5088</v>
      </c>
      <c r="AP20" s="43">
        <v>1428</v>
      </c>
      <c r="AQ20" s="62">
        <v>3</v>
      </c>
      <c r="AR20" s="43">
        <v>1599112</v>
      </c>
      <c r="AS20" s="62">
        <v>833</v>
      </c>
      <c r="AT20" s="43">
        <v>340606</v>
      </c>
      <c r="AU20" s="62">
        <v>59</v>
      </c>
      <c r="AV20" s="43">
        <v>4197434</v>
      </c>
      <c r="AW20" s="62">
        <v>158</v>
      </c>
      <c r="AX20" s="43">
        <v>198315</v>
      </c>
      <c r="AY20" s="62">
        <v>24</v>
      </c>
      <c r="AZ20" s="43">
        <v>181154</v>
      </c>
      <c r="BA20" s="62">
        <v>78</v>
      </c>
      <c r="BB20" s="43">
        <v>894901</v>
      </c>
      <c r="BC20" s="62">
        <v>45</v>
      </c>
      <c r="BD20" s="43">
        <v>19054997</v>
      </c>
      <c r="BE20" s="62">
        <v>4006</v>
      </c>
      <c r="BF20" s="43">
        <v>948952</v>
      </c>
      <c r="BG20" s="44">
        <v>287</v>
      </c>
    </row>
    <row r="21" spans="1:59" ht="15" customHeight="1" x14ac:dyDescent="0.15">
      <c r="A21" s="123" t="s">
        <v>324</v>
      </c>
      <c r="B21" s="43">
        <v>633461660</v>
      </c>
      <c r="C21" s="61">
        <v>19727</v>
      </c>
      <c r="D21" s="43">
        <v>1603299</v>
      </c>
      <c r="E21" s="61">
        <v>217</v>
      </c>
      <c r="F21" s="43">
        <v>0</v>
      </c>
      <c r="G21" s="61">
        <v>0</v>
      </c>
      <c r="H21" s="43">
        <v>255625</v>
      </c>
      <c r="I21" s="61">
        <v>72</v>
      </c>
      <c r="J21" s="43">
        <v>88926226</v>
      </c>
      <c r="K21" s="61">
        <v>1763</v>
      </c>
      <c r="L21" s="43">
        <v>516541383</v>
      </c>
      <c r="M21" s="61">
        <v>13429</v>
      </c>
      <c r="N21" s="43">
        <v>0</v>
      </c>
      <c r="O21" s="61">
        <v>0</v>
      </c>
      <c r="P21" s="43">
        <v>0</v>
      </c>
      <c r="Q21" s="61">
        <v>0</v>
      </c>
      <c r="R21" s="64">
        <v>210171</v>
      </c>
      <c r="S21" s="61">
        <v>66</v>
      </c>
      <c r="T21" s="43">
        <v>193702</v>
      </c>
      <c r="U21" s="61">
        <v>22</v>
      </c>
      <c r="V21" s="43">
        <v>302901</v>
      </c>
      <c r="W21" s="61">
        <v>1</v>
      </c>
      <c r="X21" s="43">
        <v>0</v>
      </c>
      <c r="Y21" s="61">
        <v>0</v>
      </c>
      <c r="Z21" s="43">
        <v>0</v>
      </c>
      <c r="AA21" s="61">
        <v>0</v>
      </c>
      <c r="AB21" s="43">
        <v>2319</v>
      </c>
      <c r="AC21" s="61">
        <v>2</v>
      </c>
      <c r="AD21" s="43">
        <v>9016666</v>
      </c>
      <c r="AE21" s="61">
        <v>3422</v>
      </c>
      <c r="AF21" s="43">
        <v>0</v>
      </c>
      <c r="AG21" s="61">
        <v>0</v>
      </c>
      <c r="AH21" s="43">
        <v>0</v>
      </c>
      <c r="AI21" s="61">
        <v>0</v>
      </c>
      <c r="AJ21" s="43">
        <v>7126957</v>
      </c>
      <c r="AK21" s="61">
        <v>276</v>
      </c>
      <c r="AL21" s="43">
        <v>53725</v>
      </c>
      <c r="AM21" s="61">
        <v>23</v>
      </c>
      <c r="AN21" s="43">
        <v>58456</v>
      </c>
      <c r="AO21" s="61">
        <v>8</v>
      </c>
      <c r="AP21" s="43">
        <v>803</v>
      </c>
      <c r="AQ21" s="61">
        <v>2</v>
      </c>
      <c r="AR21" s="43">
        <v>158881</v>
      </c>
      <c r="AS21" s="61">
        <v>95</v>
      </c>
      <c r="AT21" s="43">
        <v>205582</v>
      </c>
      <c r="AU21" s="61">
        <v>7</v>
      </c>
      <c r="AV21" s="43">
        <v>6263657</v>
      </c>
      <c r="AW21" s="61">
        <v>98</v>
      </c>
      <c r="AX21" s="43">
        <v>273621</v>
      </c>
      <c r="AY21" s="61">
        <v>11</v>
      </c>
      <c r="AZ21" s="43">
        <v>70475</v>
      </c>
      <c r="BA21" s="61">
        <v>12</v>
      </c>
      <c r="BB21" s="43">
        <v>0</v>
      </c>
      <c r="BC21" s="61">
        <v>0</v>
      </c>
      <c r="BD21" s="43">
        <v>1382147</v>
      </c>
      <c r="BE21" s="61">
        <v>157</v>
      </c>
      <c r="BF21" s="43">
        <v>815064</v>
      </c>
      <c r="BG21" s="61">
        <v>44</v>
      </c>
    </row>
    <row r="25" spans="1:59" x14ac:dyDescent="0.15">
      <c r="C25" s="68"/>
    </row>
  </sheetData>
  <mergeCells count="30">
    <mergeCell ref="A2:A3"/>
    <mergeCell ref="BF2:BG2"/>
    <mergeCell ref="AX2:AY2"/>
    <mergeCell ref="AZ2:BA2"/>
    <mergeCell ref="BB2:BC2"/>
    <mergeCell ref="BD2:BE2"/>
    <mergeCell ref="AT2:AU2"/>
    <mergeCell ref="AV2:AW2"/>
    <mergeCell ref="AH2:AI2"/>
    <mergeCell ref="AJ2:AK2"/>
    <mergeCell ref="B2:C2"/>
    <mergeCell ref="D2:E2"/>
    <mergeCell ref="F2:G2"/>
    <mergeCell ref="H2:I2"/>
    <mergeCell ref="Z2:AA2"/>
    <mergeCell ref="AB2:AC2"/>
    <mergeCell ref="R2:S2"/>
    <mergeCell ref="T2:U2"/>
    <mergeCell ref="V2:W2"/>
    <mergeCell ref="X2:Y2"/>
    <mergeCell ref="J2:K2"/>
    <mergeCell ref="L2:M2"/>
    <mergeCell ref="N2:O2"/>
    <mergeCell ref="P2:Q2"/>
    <mergeCell ref="AP2:AQ2"/>
    <mergeCell ref="AR2:AS2"/>
    <mergeCell ref="AL2:AM2"/>
    <mergeCell ref="AN2:AO2"/>
    <mergeCell ref="AD2:AE2"/>
    <mergeCell ref="AF2:A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zoomScale="80" zoomScaleNormal="80" workbookViewId="0">
      <selection activeCell="B6" sqref="B6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2" customWidth="1"/>
    <col min="4" max="4" width="18.21875" style="9" customWidth="1"/>
    <col min="5" max="5" width="15.109375" style="17" customWidth="1"/>
    <col min="6" max="6" width="19.77734375" style="9" bestFit="1" customWidth="1"/>
    <col min="7" max="7" width="12.109375" style="17" customWidth="1"/>
    <col min="8" max="8" width="18.77734375" style="9" customWidth="1"/>
    <col min="9" max="9" width="16.33203125" style="17" customWidth="1"/>
    <col min="10" max="10" width="18.5546875" style="9" bestFit="1" customWidth="1"/>
    <col min="11" max="11" width="14.88671875" style="17" customWidth="1"/>
    <col min="12" max="12" width="19.5546875" style="9" customWidth="1"/>
    <col min="13" max="13" width="13.6640625" style="17" customWidth="1"/>
    <col min="14" max="14" width="18.88671875" style="9" customWidth="1"/>
    <col min="15" max="15" width="16.109375" style="17" customWidth="1"/>
    <col min="16" max="16" width="19.21875" style="29" bestFit="1" customWidth="1"/>
    <col min="17" max="17" width="9.88671875" bestFit="1" customWidth="1"/>
    <col min="18" max="18" width="19.21875" style="29" bestFit="1" customWidth="1"/>
    <col min="19" max="19" width="9.88671875" bestFit="1" customWidth="1"/>
    <col min="20" max="20" width="17.33203125" style="29" bestFit="1" customWidth="1"/>
    <col min="21" max="21" width="9" bestFit="1" customWidth="1"/>
  </cols>
  <sheetData>
    <row r="1" spans="1:55" s="6" customFormat="1" ht="42" customHeight="1" x14ac:dyDescent="0.2">
      <c r="B1" s="35" t="s">
        <v>55</v>
      </c>
      <c r="C1" s="19"/>
      <c r="D1" s="19"/>
      <c r="E1" s="18"/>
      <c r="F1" s="10"/>
      <c r="G1" s="18"/>
      <c r="H1" s="10"/>
      <c r="I1" s="77"/>
      <c r="J1" s="10"/>
      <c r="K1" s="18"/>
      <c r="L1" s="10"/>
      <c r="M1" s="18"/>
      <c r="N1" s="10"/>
      <c r="O1" s="18"/>
      <c r="P1" s="27"/>
      <c r="R1" s="27"/>
      <c r="T1" s="27"/>
      <c r="U1" s="34" t="s">
        <v>50</v>
      </c>
    </row>
    <row r="2" spans="1:55" s="1" customFormat="1" ht="15" customHeight="1" x14ac:dyDescent="0.15">
      <c r="A2" s="177" t="s">
        <v>48</v>
      </c>
      <c r="B2" s="181" t="s">
        <v>47</v>
      </c>
      <c r="C2" s="180"/>
      <c r="D2" s="181" t="s">
        <v>38</v>
      </c>
      <c r="E2" s="180"/>
      <c r="F2" s="181" t="s">
        <v>39</v>
      </c>
      <c r="G2" s="180"/>
      <c r="H2" s="181" t="s">
        <v>40</v>
      </c>
      <c r="I2" s="180"/>
      <c r="J2" s="181" t="s">
        <v>41</v>
      </c>
      <c r="K2" s="180"/>
      <c r="L2" s="181" t="s">
        <v>42</v>
      </c>
      <c r="M2" s="180"/>
      <c r="N2" s="157" t="s">
        <v>43</v>
      </c>
      <c r="O2" s="157"/>
      <c r="P2" s="157" t="s">
        <v>44</v>
      </c>
      <c r="Q2" s="157"/>
      <c r="R2" s="157" t="s">
        <v>45</v>
      </c>
      <c r="S2" s="157"/>
      <c r="T2" s="179" t="s">
        <v>64</v>
      </c>
      <c r="U2" s="180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</row>
    <row r="3" spans="1:55" s="1" customFormat="1" ht="15" customHeight="1" x14ac:dyDescent="0.15">
      <c r="A3" s="178"/>
      <c r="B3" s="26" t="s">
        <v>49</v>
      </c>
      <c r="C3" s="15" t="s">
        <v>37</v>
      </c>
      <c r="D3" s="26" t="s">
        <v>49</v>
      </c>
      <c r="E3" s="15" t="s">
        <v>37</v>
      </c>
      <c r="F3" s="26" t="s">
        <v>49</v>
      </c>
      <c r="G3" s="15" t="s">
        <v>37</v>
      </c>
      <c r="H3" s="26" t="s">
        <v>49</v>
      </c>
      <c r="I3" s="15" t="s">
        <v>37</v>
      </c>
      <c r="J3" s="26" t="s">
        <v>49</v>
      </c>
      <c r="K3" s="15" t="s">
        <v>37</v>
      </c>
      <c r="L3" s="26" t="s">
        <v>49</v>
      </c>
      <c r="M3" s="15" t="s">
        <v>37</v>
      </c>
      <c r="N3" s="26" t="s">
        <v>49</v>
      </c>
      <c r="O3" s="15" t="s">
        <v>37</v>
      </c>
      <c r="P3" s="26" t="s">
        <v>49</v>
      </c>
      <c r="Q3" s="15" t="s">
        <v>37</v>
      </c>
      <c r="R3" s="26" t="s">
        <v>49</v>
      </c>
      <c r="S3" s="15" t="s">
        <v>37</v>
      </c>
      <c r="T3" s="26" t="s">
        <v>49</v>
      </c>
      <c r="U3" s="15" t="s">
        <v>37</v>
      </c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</row>
    <row r="4" spans="1:55" s="5" customFormat="1" ht="15" customHeight="1" x14ac:dyDescent="0.15">
      <c r="A4" s="2" t="s">
        <v>32</v>
      </c>
      <c r="B4" s="14">
        <f t="shared" ref="B4:U4" si="0">SUM(B5:B21)</f>
        <v>100443553474.5</v>
      </c>
      <c r="C4" s="16">
        <f t="shared" si="0"/>
        <v>39513579</v>
      </c>
      <c r="D4" s="14">
        <f t="shared" si="0"/>
        <v>50184137081.599998</v>
      </c>
      <c r="E4" s="16">
        <f t="shared" si="0"/>
        <v>24911330</v>
      </c>
      <c r="F4" s="14">
        <f t="shared" si="0"/>
        <v>25570514667.699997</v>
      </c>
      <c r="G4" s="16">
        <f t="shared" si="0"/>
        <v>6012547</v>
      </c>
      <c r="H4" s="14">
        <f t="shared" si="0"/>
        <v>2883149172.0999999</v>
      </c>
      <c r="I4" s="16">
        <f t="shared" si="0"/>
        <v>1209291</v>
      </c>
      <c r="J4" s="14">
        <f t="shared" si="0"/>
        <v>5543142535.4000006</v>
      </c>
      <c r="K4" s="16">
        <f t="shared" si="0"/>
        <v>4055465</v>
      </c>
      <c r="L4" s="14">
        <f t="shared" si="0"/>
        <v>7497580362.3999996</v>
      </c>
      <c r="M4" s="16">
        <f t="shared" si="0"/>
        <v>2268522</v>
      </c>
      <c r="N4" s="28">
        <f t="shared" si="0"/>
        <v>6627221728.7000008</v>
      </c>
      <c r="O4" s="16">
        <f t="shared" si="0"/>
        <v>666801</v>
      </c>
      <c r="P4" s="28">
        <f t="shared" si="0"/>
        <v>1092069053.7</v>
      </c>
      <c r="Q4" s="16">
        <f t="shared" si="0"/>
        <v>113347</v>
      </c>
      <c r="R4" s="28">
        <f t="shared" si="0"/>
        <v>733622790.39999998</v>
      </c>
      <c r="S4" s="16">
        <f t="shared" si="0"/>
        <v>155391</v>
      </c>
      <c r="T4" s="14">
        <f t="shared" si="0"/>
        <v>312116082.5</v>
      </c>
      <c r="U4" s="16">
        <f t="shared" si="0"/>
        <v>120885</v>
      </c>
    </row>
    <row r="5" spans="1:55" ht="15" customHeight="1" x14ac:dyDescent="0.15">
      <c r="A5" s="123" t="s">
        <v>310</v>
      </c>
      <c r="B5" s="14">
        <v>605208148.60000002</v>
      </c>
      <c r="C5" s="16">
        <v>912968</v>
      </c>
      <c r="D5" s="14">
        <v>216946978.70000005</v>
      </c>
      <c r="E5" s="16">
        <v>626539</v>
      </c>
      <c r="F5" s="14">
        <v>142752015.10000002</v>
      </c>
      <c r="G5" s="16">
        <v>61080</v>
      </c>
      <c r="H5" s="14">
        <v>102371311.79999998</v>
      </c>
      <c r="I5" s="16">
        <v>56582</v>
      </c>
      <c r="J5" s="14">
        <v>44001056.199999996</v>
      </c>
      <c r="K5" s="16">
        <v>74018</v>
      </c>
      <c r="L5" s="14">
        <v>85043634.299999997</v>
      </c>
      <c r="M5" s="16">
        <v>80824</v>
      </c>
      <c r="N5" s="14">
        <v>5521570.6000000006</v>
      </c>
      <c r="O5" s="16">
        <v>1303</v>
      </c>
      <c r="P5" s="14">
        <v>4714282.4000000004</v>
      </c>
      <c r="Q5" s="32">
        <v>5890</v>
      </c>
      <c r="R5" s="14">
        <v>1741437.5000000002</v>
      </c>
      <c r="S5" s="32">
        <v>2522</v>
      </c>
      <c r="T5" s="14">
        <v>2115861.9999999995</v>
      </c>
      <c r="U5" s="16">
        <v>4210</v>
      </c>
      <c r="X5" s="36"/>
      <c r="Y5" s="37"/>
      <c r="Z5" s="36"/>
      <c r="AA5" s="37"/>
      <c r="AB5" s="36"/>
      <c r="AC5" s="37"/>
      <c r="AD5" s="36"/>
      <c r="AE5" s="37"/>
      <c r="AF5" s="36"/>
      <c r="AG5" s="37"/>
      <c r="AH5" s="36"/>
      <c r="AI5" s="37"/>
      <c r="AJ5" s="36"/>
      <c r="AK5" s="37"/>
      <c r="AL5" s="36"/>
      <c r="AM5" s="37"/>
      <c r="AN5" s="36"/>
      <c r="AO5" s="37"/>
      <c r="AP5" s="36"/>
      <c r="AQ5" s="37"/>
      <c r="AR5" s="36"/>
      <c r="AS5" s="37"/>
      <c r="AT5" s="36"/>
      <c r="AU5" s="37"/>
      <c r="AV5" s="36"/>
      <c r="AW5" s="37"/>
      <c r="AX5" s="36"/>
      <c r="AY5" s="37"/>
      <c r="AZ5" s="36"/>
      <c r="BA5" s="37"/>
    </row>
    <row r="6" spans="1:55" ht="15" customHeight="1" x14ac:dyDescent="0.15">
      <c r="A6" s="123" t="s">
        <v>311</v>
      </c>
      <c r="B6" s="14">
        <v>771325955.4000001</v>
      </c>
      <c r="C6" s="16">
        <v>718509</v>
      </c>
      <c r="D6" s="14">
        <v>318012865.39999998</v>
      </c>
      <c r="E6" s="16">
        <v>429972</v>
      </c>
      <c r="F6" s="14">
        <v>168255736.59999999</v>
      </c>
      <c r="G6" s="16">
        <v>97855</v>
      </c>
      <c r="H6" s="14">
        <v>75780199.799999997</v>
      </c>
      <c r="I6" s="16">
        <v>36902</v>
      </c>
      <c r="J6" s="14">
        <v>36094312.799999997</v>
      </c>
      <c r="K6" s="16">
        <v>65511</v>
      </c>
      <c r="L6" s="14">
        <v>143380173</v>
      </c>
      <c r="M6" s="16">
        <v>75913</v>
      </c>
      <c r="N6" s="14">
        <v>13380466.5</v>
      </c>
      <c r="O6" s="16">
        <v>2804</v>
      </c>
      <c r="P6" s="14">
        <v>11609239.9</v>
      </c>
      <c r="Q6" s="16">
        <v>3887</v>
      </c>
      <c r="R6" s="14">
        <v>3047371.2</v>
      </c>
      <c r="S6" s="16">
        <v>4708</v>
      </c>
      <c r="T6" s="14">
        <v>1765590.2</v>
      </c>
      <c r="U6" s="16">
        <v>957</v>
      </c>
      <c r="X6" s="36"/>
      <c r="Y6" s="37"/>
      <c r="Z6" s="36"/>
      <c r="AA6" s="37"/>
      <c r="AB6" s="36"/>
      <c r="AC6" s="37"/>
      <c r="AD6" s="36"/>
      <c r="AE6" s="37"/>
      <c r="AF6" s="36"/>
      <c r="AG6" s="37"/>
      <c r="AH6" s="36"/>
      <c r="AI6" s="37"/>
      <c r="AJ6" s="36"/>
      <c r="AK6" s="37"/>
      <c r="AL6" s="36"/>
      <c r="AM6" s="37"/>
      <c r="AN6" s="36"/>
      <c r="AO6" s="37"/>
      <c r="AP6" s="36"/>
      <c r="AQ6" s="37"/>
      <c r="AR6" s="36"/>
      <c r="AS6" s="37"/>
      <c r="AT6" s="36"/>
      <c r="AU6" s="37"/>
      <c r="AV6" s="36"/>
      <c r="AW6" s="37"/>
      <c r="AX6" s="36"/>
      <c r="AY6" s="37"/>
      <c r="AZ6" s="36"/>
      <c r="BA6" s="37"/>
      <c r="BB6" s="36"/>
      <c r="BC6" s="37"/>
    </row>
    <row r="7" spans="1:55" ht="15" customHeight="1" x14ac:dyDescent="0.15">
      <c r="A7" s="123" t="s">
        <v>312</v>
      </c>
      <c r="B7" s="14">
        <v>885222208.10000002</v>
      </c>
      <c r="C7" s="16">
        <v>603279</v>
      </c>
      <c r="D7" s="14">
        <v>473431652.39999998</v>
      </c>
      <c r="E7" s="16">
        <v>368265</v>
      </c>
      <c r="F7" s="14">
        <v>127350889.59999999</v>
      </c>
      <c r="G7" s="16">
        <v>79957</v>
      </c>
      <c r="H7" s="14">
        <v>81245182.399999991</v>
      </c>
      <c r="I7" s="16">
        <v>30103</v>
      </c>
      <c r="J7" s="14">
        <v>33394522.199999999</v>
      </c>
      <c r="K7" s="16">
        <v>59952</v>
      </c>
      <c r="L7" s="14">
        <v>75664025.800000012</v>
      </c>
      <c r="M7" s="16">
        <v>54232</v>
      </c>
      <c r="N7" s="49">
        <v>66337319.800000004</v>
      </c>
      <c r="O7" s="16">
        <v>5721</v>
      </c>
      <c r="P7" s="49">
        <v>21803367.899999999</v>
      </c>
      <c r="Q7" s="16">
        <v>2980</v>
      </c>
      <c r="R7" s="49">
        <v>2779869.9000000004</v>
      </c>
      <c r="S7" s="16">
        <v>1207</v>
      </c>
      <c r="T7" s="14">
        <v>3215378.1</v>
      </c>
      <c r="U7" s="16">
        <v>862</v>
      </c>
    </row>
    <row r="8" spans="1:55" ht="15" customHeight="1" x14ac:dyDescent="0.15">
      <c r="A8" s="123" t="s">
        <v>313</v>
      </c>
      <c r="B8" s="14">
        <v>1067044880.6999999</v>
      </c>
      <c r="C8" s="16">
        <v>670043</v>
      </c>
      <c r="D8" s="14">
        <v>564352771.0999999</v>
      </c>
      <c r="E8" s="16">
        <v>444430</v>
      </c>
      <c r="F8" s="14">
        <v>138468452.19999999</v>
      </c>
      <c r="G8" s="16">
        <v>65247</v>
      </c>
      <c r="H8" s="14">
        <v>88847069.800000012</v>
      </c>
      <c r="I8" s="16">
        <v>35298</v>
      </c>
      <c r="J8" s="14">
        <v>52544423.799999997</v>
      </c>
      <c r="K8" s="16">
        <v>51787</v>
      </c>
      <c r="L8" s="14">
        <v>203135405.69999999</v>
      </c>
      <c r="M8" s="16">
        <v>65031</v>
      </c>
      <c r="N8" s="49">
        <v>9858107</v>
      </c>
      <c r="O8" s="16">
        <v>2259</v>
      </c>
      <c r="P8" s="49">
        <v>4005148.6</v>
      </c>
      <c r="Q8" s="16">
        <v>2462</v>
      </c>
      <c r="R8" s="49">
        <v>2874336.0999999996</v>
      </c>
      <c r="S8" s="16">
        <v>1828</v>
      </c>
      <c r="T8" s="14">
        <v>2959166.4</v>
      </c>
      <c r="U8" s="16">
        <v>1701</v>
      </c>
    </row>
    <row r="9" spans="1:55" ht="15" customHeight="1" x14ac:dyDescent="0.15">
      <c r="A9" s="123" t="s">
        <v>314</v>
      </c>
      <c r="B9" s="14">
        <v>501024298.60000002</v>
      </c>
      <c r="C9" s="16">
        <v>391283</v>
      </c>
      <c r="D9" s="14">
        <v>237443426.5</v>
      </c>
      <c r="E9" s="16">
        <v>244461</v>
      </c>
      <c r="F9" s="14">
        <v>84360863.300000012</v>
      </c>
      <c r="G9" s="16">
        <v>52920</v>
      </c>
      <c r="H9" s="14">
        <v>58708086.799999997</v>
      </c>
      <c r="I9" s="16">
        <v>26221</v>
      </c>
      <c r="J9" s="14">
        <v>9696627.1999999993</v>
      </c>
      <c r="K9" s="16">
        <v>20453</v>
      </c>
      <c r="L9" s="14">
        <v>58812154.099999994</v>
      </c>
      <c r="M9" s="16">
        <v>33368</v>
      </c>
      <c r="N9" s="14">
        <v>45770042.900000006</v>
      </c>
      <c r="O9" s="16">
        <v>7398</v>
      </c>
      <c r="P9" s="14">
        <v>3933306.3</v>
      </c>
      <c r="Q9" s="16">
        <v>2734</v>
      </c>
      <c r="R9" s="14">
        <v>1289917.7000000002</v>
      </c>
      <c r="S9" s="16">
        <v>3276</v>
      </c>
      <c r="T9" s="14">
        <v>1009873.7999999999</v>
      </c>
      <c r="U9" s="16">
        <v>452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</row>
    <row r="10" spans="1:55" ht="15" customHeight="1" x14ac:dyDescent="0.15">
      <c r="A10" s="123" t="s">
        <v>315</v>
      </c>
      <c r="B10" s="14">
        <v>539668542.29999995</v>
      </c>
      <c r="C10" s="16">
        <v>292871</v>
      </c>
      <c r="D10" s="14">
        <v>205674052.20000002</v>
      </c>
      <c r="E10" s="16">
        <v>174857</v>
      </c>
      <c r="F10" s="14">
        <v>133013909.5</v>
      </c>
      <c r="G10" s="16">
        <v>45534</v>
      </c>
      <c r="H10" s="14">
        <v>48601096.399999999</v>
      </c>
      <c r="I10" s="16">
        <v>18306</v>
      </c>
      <c r="J10" s="14">
        <v>13215476.699999999</v>
      </c>
      <c r="K10" s="16">
        <v>18536</v>
      </c>
      <c r="L10" s="14">
        <v>67378945.799999997</v>
      </c>
      <c r="M10" s="16">
        <v>26320</v>
      </c>
      <c r="N10" s="49">
        <v>66460430.700000003</v>
      </c>
      <c r="O10" s="16">
        <v>6633</v>
      </c>
      <c r="P10" s="49">
        <v>1563078</v>
      </c>
      <c r="Q10" s="16">
        <v>1646</v>
      </c>
      <c r="R10" s="49">
        <v>2481281.8000000003</v>
      </c>
      <c r="S10" s="16">
        <v>667</v>
      </c>
      <c r="T10" s="14">
        <v>1280271.2</v>
      </c>
      <c r="U10" s="16">
        <v>372</v>
      </c>
    </row>
    <row r="11" spans="1:55" ht="15" customHeight="1" x14ac:dyDescent="0.15">
      <c r="A11" s="123" t="s">
        <v>316</v>
      </c>
      <c r="B11" s="14">
        <v>1062833506.3000001</v>
      </c>
      <c r="C11" s="16">
        <v>504263</v>
      </c>
      <c r="D11" s="14">
        <v>604576518.89999998</v>
      </c>
      <c r="E11" s="16">
        <v>302975</v>
      </c>
      <c r="F11" s="14">
        <v>150106896.40000001</v>
      </c>
      <c r="G11" s="16">
        <v>83799</v>
      </c>
      <c r="H11" s="14">
        <v>59867273.399999999</v>
      </c>
      <c r="I11" s="16">
        <v>29721</v>
      </c>
      <c r="J11" s="14">
        <v>22330412.800000001</v>
      </c>
      <c r="K11" s="16">
        <v>40357</v>
      </c>
      <c r="L11" s="14">
        <v>140849379.30000001</v>
      </c>
      <c r="M11" s="16">
        <v>36554</v>
      </c>
      <c r="N11" s="14">
        <v>60739482.899999999</v>
      </c>
      <c r="O11" s="16">
        <v>6071</v>
      </c>
      <c r="P11" s="14">
        <v>11129774.6</v>
      </c>
      <c r="Q11" s="16">
        <v>1679</v>
      </c>
      <c r="R11" s="14">
        <v>11498440.799999999</v>
      </c>
      <c r="S11" s="16">
        <v>2556</v>
      </c>
      <c r="T11" s="14">
        <v>1735327.2000000002</v>
      </c>
      <c r="U11" s="16">
        <v>551</v>
      </c>
      <c r="X11" s="36"/>
      <c r="Y11" s="37"/>
      <c r="Z11" s="36"/>
      <c r="AA11" s="37"/>
      <c r="AB11" s="36"/>
      <c r="AC11" s="37"/>
      <c r="AD11" s="36"/>
      <c r="AE11" s="37"/>
      <c r="AF11" s="36"/>
      <c r="AG11" s="37"/>
      <c r="AH11" s="36"/>
      <c r="AI11" s="37"/>
      <c r="AJ11" s="36"/>
      <c r="AK11" s="37"/>
      <c r="AL11" s="36"/>
      <c r="AM11" s="37"/>
      <c r="AN11" s="36"/>
      <c r="AO11" s="37"/>
      <c r="AP11" s="36"/>
      <c r="AQ11" s="37"/>
      <c r="AR11" s="36"/>
      <c r="AS11" s="37"/>
      <c r="AT11" s="36"/>
      <c r="AU11" s="37"/>
      <c r="AV11" s="36"/>
      <c r="AW11" s="37"/>
      <c r="AX11" s="36"/>
      <c r="AY11" s="37"/>
      <c r="AZ11" s="36"/>
      <c r="BA11" s="37"/>
      <c r="BB11" s="36"/>
      <c r="BC11" s="37"/>
    </row>
    <row r="12" spans="1:55" ht="15" customHeight="1" x14ac:dyDescent="0.15">
      <c r="A12" s="123" t="s">
        <v>308</v>
      </c>
      <c r="B12" s="41">
        <v>464918218.19999999</v>
      </c>
      <c r="C12" s="16">
        <v>203249</v>
      </c>
      <c r="D12" s="41">
        <v>216904429.5</v>
      </c>
      <c r="E12" s="16">
        <v>112954</v>
      </c>
      <c r="F12" s="41">
        <v>81523852.200000003</v>
      </c>
      <c r="G12" s="16">
        <v>32697</v>
      </c>
      <c r="H12" s="41">
        <v>29363527.699999999</v>
      </c>
      <c r="I12" s="16">
        <v>20637</v>
      </c>
      <c r="J12" s="41">
        <v>19355.7</v>
      </c>
      <c r="K12" s="16">
        <v>21</v>
      </c>
      <c r="L12" s="41">
        <v>78466527.299999997</v>
      </c>
      <c r="M12" s="16">
        <v>28993</v>
      </c>
      <c r="N12" s="41">
        <v>54284973.100000001</v>
      </c>
      <c r="O12" s="16">
        <v>6440</v>
      </c>
      <c r="P12" s="41">
        <v>1507740.1</v>
      </c>
      <c r="Q12" s="42">
        <v>500</v>
      </c>
      <c r="R12" s="41">
        <v>248904.7</v>
      </c>
      <c r="S12" s="42">
        <v>607</v>
      </c>
      <c r="T12" s="41">
        <v>2598907.9</v>
      </c>
      <c r="U12" s="16">
        <v>400</v>
      </c>
      <c r="V12" s="36"/>
      <c r="W12" s="37"/>
      <c r="X12" s="36"/>
      <c r="Y12" s="37"/>
      <c r="Z12" s="36"/>
      <c r="AA12" s="37"/>
      <c r="AB12" s="36"/>
      <c r="AC12" s="37"/>
      <c r="AD12" s="36"/>
      <c r="AE12" s="37"/>
      <c r="AF12" s="36"/>
      <c r="AG12" s="37"/>
      <c r="AH12" s="36"/>
      <c r="AI12" s="37"/>
      <c r="AJ12" s="36"/>
      <c r="AK12" s="37"/>
      <c r="AL12" s="36"/>
      <c r="AM12" s="37"/>
      <c r="AN12" s="36"/>
      <c r="AO12" s="37"/>
      <c r="AP12" s="36"/>
      <c r="AQ12" s="37"/>
      <c r="AR12" s="36"/>
      <c r="AS12" s="37"/>
      <c r="AT12" s="36"/>
      <c r="AU12" s="37"/>
      <c r="AV12" s="36"/>
      <c r="AW12" s="37"/>
      <c r="AX12" s="36"/>
      <c r="AY12" s="37"/>
      <c r="AZ12" s="36"/>
      <c r="BA12" s="37"/>
      <c r="BB12" s="36"/>
      <c r="BC12" s="37"/>
    </row>
    <row r="13" spans="1:55" ht="15" customHeight="1" x14ac:dyDescent="0.15">
      <c r="A13" s="123" t="s">
        <v>317</v>
      </c>
      <c r="B13" s="30">
        <v>10199543631.300001</v>
      </c>
      <c r="C13" s="16">
        <v>5131288</v>
      </c>
      <c r="D13" s="30">
        <v>4699267893.3000002</v>
      </c>
      <c r="E13" s="16">
        <v>3037106</v>
      </c>
      <c r="F13" s="30">
        <v>2214180349.3999996</v>
      </c>
      <c r="G13" s="16">
        <v>854107</v>
      </c>
      <c r="H13" s="30">
        <v>460651847.5</v>
      </c>
      <c r="I13" s="16">
        <v>143017</v>
      </c>
      <c r="J13" s="30">
        <v>516000245.50000006</v>
      </c>
      <c r="K13" s="16">
        <v>478823</v>
      </c>
      <c r="L13" s="30">
        <v>1355962259</v>
      </c>
      <c r="M13" s="16">
        <v>471998</v>
      </c>
      <c r="N13" s="30">
        <v>773417192.30000007</v>
      </c>
      <c r="O13" s="16">
        <v>88167</v>
      </c>
      <c r="P13" s="30">
        <v>77195799.799999997</v>
      </c>
      <c r="Q13" s="31">
        <v>17623</v>
      </c>
      <c r="R13" s="30">
        <v>20891820.800000001</v>
      </c>
      <c r="S13" s="31">
        <v>16383</v>
      </c>
      <c r="T13" s="30">
        <v>81976223.699999988</v>
      </c>
      <c r="U13" s="16">
        <v>24064</v>
      </c>
      <c r="X13" s="9"/>
      <c r="Y13" s="12"/>
      <c r="Z13" s="9"/>
      <c r="AA13" s="12"/>
      <c r="AB13" s="9"/>
      <c r="AC13" s="12"/>
      <c r="AD13" s="9"/>
      <c r="AE13" s="12"/>
      <c r="AF13" s="9"/>
      <c r="AG13" s="12"/>
      <c r="AH13" s="9"/>
      <c r="AI13" s="12"/>
      <c r="AJ13" s="9"/>
      <c r="AK13" s="12"/>
      <c r="AL13" s="9"/>
      <c r="AM13" s="12"/>
      <c r="AN13" s="9"/>
      <c r="AO13" s="12"/>
      <c r="AP13" s="9"/>
      <c r="AQ13" s="12"/>
      <c r="AR13" s="9"/>
      <c r="AS13" s="12"/>
      <c r="AT13" s="9"/>
      <c r="AU13" s="12"/>
      <c r="AV13" s="9"/>
      <c r="AW13" s="12"/>
      <c r="AX13" s="9"/>
      <c r="AY13" s="12"/>
      <c r="AZ13" s="9"/>
      <c r="BA13" s="12"/>
      <c r="BB13" s="9"/>
      <c r="BC13" s="12"/>
    </row>
    <row r="14" spans="1:55" ht="15" customHeight="1" x14ac:dyDescent="0.15">
      <c r="A14" s="123" t="s">
        <v>318</v>
      </c>
      <c r="B14" s="14">
        <v>16830139322.500002</v>
      </c>
      <c r="C14" s="16">
        <v>2706148</v>
      </c>
      <c r="D14" s="14">
        <v>5132905360.8999996</v>
      </c>
      <c r="E14" s="16">
        <v>1598501</v>
      </c>
      <c r="F14" s="14">
        <v>8987946492.5</v>
      </c>
      <c r="G14" s="16">
        <v>569230</v>
      </c>
      <c r="H14" s="14">
        <v>367646659.80000001</v>
      </c>
      <c r="I14" s="16">
        <v>65646</v>
      </c>
      <c r="J14" s="14">
        <v>881496986.70000005</v>
      </c>
      <c r="K14" s="16">
        <v>293975</v>
      </c>
      <c r="L14" s="14">
        <v>761363205.70000005</v>
      </c>
      <c r="M14" s="16">
        <v>118356</v>
      </c>
      <c r="N14" s="14">
        <v>383738305.89999998</v>
      </c>
      <c r="O14" s="16">
        <v>28725</v>
      </c>
      <c r="P14" s="14">
        <v>198054157.80000001</v>
      </c>
      <c r="Q14" s="16">
        <v>7457</v>
      </c>
      <c r="R14" s="14">
        <v>42635124.400000006</v>
      </c>
      <c r="S14" s="16">
        <v>7081</v>
      </c>
      <c r="T14" s="14">
        <v>74353028.800000012</v>
      </c>
      <c r="U14" s="16">
        <v>17177</v>
      </c>
      <c r="X14" s="36"/>
      <c r="Y14" s="37"/>
      <c r="Z14" s="36"/>
      <c r="AA14" s="37"/>
      <c r="AB14" s="36"/>
      <c r="AC14" s="37"/>
      <c r="AD14" s="36"/>
      <c r="AE14" s="37"/>
      <c r="AF14" s="36"/>
      <c r="AG14" s="37"/>
      <c r="AH14" s="36"/>
      <c r="AI14" s="37"/>
      <c r="AJ14" s="36"/>
      <c r="AK14" s="37"/>
      <c r="AL14" s="36"/>
      <c r="AM14" s="37"/>
      <c r="AN14" s="36"/>
      <c r="AO14" s="37"/>
      <c r="AP14" s="36"/>
      <c r="AQ14" s="37"/>
      <c r="AR14" s="36"/>
      <c r="AS14" s="37"/>
      <c r="AT14" s="36"/>
      <c r="AU14" s="37"/>
      <c r="AV14" s="36"/>
      <c r="AW14" s="37"/>
      <c r="AX14" s="36"/>
      <c r="AY14" s="37"/>
      <c r="AZ14" s="36"/>
      <c r="BA14" s="37"/>
      <c r="BB14" s="36"/>
      <c r="BC14" s="37"/>
    </row>
    <row r="15" spans="1:55" ht="15" customHeight="1" x14ac:dyDescent="0.15">
      <c r="A15" s="123" t="s">
        <v>319</v>
      </c>
      <c r="B15" s="14">
        <v>7407399438.5</v>
      </c>
      <c r="C15" s="16">
        <v>2376796</v>
      </c>
      <c r="D15" s="14">
        <v>3371999883.0999994</v>
      </c>
      <c r="E15" s="16">
        <v>1438987</v>
      </c>
      <c r="F15" s="14">
        <v>1716864141.6999998</v>
      </c>
      <c r="G15" s="16">
        <v>386328</v>
      </c>
      <c r="H15" s="14">
        <v>313128015.89999998</v>
      </c>
      <c r="I15" s="16">
        <v>79996</v>
      </c>
      <c r="J15" s="14">
        <v>733406373.9000001</v>
      </c>
      <c r="K15" s="16">
        <v>261037</v>
      </c>
      <c r="L15" s="14">
        <v>566427499.20000005</v>
      </c>
      <c r="M15" s="16">
        <v>136753</v>
      </c>
      <c r="N15" s="14">
        <v>563108661.89999998</v>
      </c>
      <c r="O15" s="16">
        <v>53483</v>
      </c>
      <c r="P15" s="14">
        <v>61254611.399999999</v>
      </c>
      <c r="Q15" s="16">
        <v>5579</v>
      </c>
      <c r="R15" s="14">
        <v>69408284</v>
      </c>
      <c r="S15" s="16">
        <v>10527</v>
      </c>
      <c r="T15" s="14">
        <v>11801967.4</v>
      </c>
      <c r="U15" s="16">
        <v>4106</v>
      </c>
      <c r="X15" s="36"/>
      <c r="Y15" s="37"/>
      <c r="Z15" s="36"/>
      <c r="AA15" s="37"/>
      <c r="AB15" s="36"/>
      <c r="AC15" s="37"/>
      <c r="AD15" s="36"/>
      <c r="AE15" s="37"/>
      <c r="AF15" s="36"/>
      <c r="AG15" s="37"/>
      <c r="AH15" s="36"/>
      <c r="AI15" s="37"/>
      <c r="AJ15" s="36"/>
      <c r="AK15" s="37"/>
      <c r="AL15" s="36"/>
      <c r="AM15" s="37"/>
      <c r="AN15" s="36"/>
      <c r="AO15" s="37"/>
      <c r="AP15" s="36"/>
      <c r="AQ15" s="37"/>
      <c r="AR15" s="36"/>
      <c r="AS15" s="37"/>
      <c r="AT15" s="36"/>
      <c r="AU15" s="37"/>
      <c r="AV15" s="36"/>
      <c r="AW15" s="37"/>
      <c r="AX15" s="36"/>
      <c r="AY15" s="37"/>
      <c r="AZ15" s="36"/>
      <c r="BA15" s="37"/>
      <c r="BB15" s="36"/>
      <c r="BC15" s="37"/>
    </row>
    <row r="16" spans="1:55" ht="15" customHeight="1" x14ac:dyDescent="0.15">
      <c r="A16" s="123" t="s">
        <v>320</v>
      </c>
      <c r="B16" s="14">
        <v>8247212471.999999</v>
      </c>
      <c r="C16" s="16">
        <v>3719219</v>
      </c>
      <c r="D16" s="14">
        <v>4986179026.500001</v>
      </c>
      <c r="E16" s="16">
        <v>2470499</v>
      </c>
      <c r="F16" s="14">
        <v>1257920673.4999998</v>
      </c>
      <c r="G16" s="16">
        <v>527955</v>
      </c>
      <c r="H16" s="14">
        <v>170537908.5</v>
      </c>
      <c r="I16" s="16">
        <v>90500</v>
      </c>
      <c r="J16" s="14">
        <v>293604826.60000002</v>
      </c>
      <c r="K16" s="16">
        <v>304135</v>
      </c>
      <c r="L16" s="14">
        <v>728855918.20000005</v>
      </c>
      <c r="M16" s="16">
        <v>222737</v>
      </c>
      <c r="N16" s="14">
        <v>696559901.5</v>
      </c>
      <c r="O16" s="16">
        <v>75595</v>
      </c>
      <c r="P16" s="14">
        <v>56400504.300000004</v>
      </c>
      <c r="Q16" s="16">
        <v>8284</v>
      </c>
      <c r="R16" s="14">
        <v>41008064.79999999</v>
      </c>
      <c r="S16" s="16">
        <v>13481</v>
      </c>
      <c r="T16" s="14">
        <v>16145648.099999998</v>
      </c>
      <c r="U16" s="16">
        <v>6033</v>
      </c>
      <c r="X16" s="36"/>
      <c r="Y16" s="37"/>
      <c r="Z16" s="36"/>
      <c r="AA16" s="37"/>
      <c r="AB16" s="36"/>
      <c r="AC16" s="37"/>
      <c r="AD16" s="36"/>
      <c r="AE16" s="37"/>
      <c r="AF16" s="36"/>
      <c r="AG16" s="37"/>
      <c r="AH16" s="36"/>
      <c r="AI16" s="37"/>
      <c r="AJ16" s="36"/>
      <c r="AK16" s="37"/>
      <c r="AL16" s="36"/>
      <c r="AM16" s="37"/>
      <c r="AN16" s="36"/>
      <c r="AO16" s="37"/>
      <c r="AP16" s="36"/>
      <c r="AQ16" s="37"/>
      <c r="AR16" s="36"/>
      <c r="AS16" s="37"/>
      <c r="AT16" s="36"/>
      <c r="AU16" s="37"/>
      <c r="AV16" s="36"/>
      <c r="AW16" s="37"/>
      <c r="AX16" s="36"/>
      <c r="AY16" s="37"/>
      <c r="AZ16" s="36"/>
      <c r="BA16" s="37"/>
      <c r="BB16" s="36"/>
      <c r="BC16" s="37"/>
    </row>
    <row r="17" spans="1:55" s="22" customFormat="1" ht="15" customHeight="1" x14ac:dyDescent="0.15">
      <c r="A17" s="123" t="s">
        <v>321</v>
      </c>
      <c r="B17" s="14">
        <v>8073175644.5</v>
      </c>
      <c r="C17" s="16">
        <v>3856901</v>
      </c>
      <c r="D17" s="14">
        <v>4344591206.5</v>
      </c>
      <c r="E17" s="16">
        <v>2363566</v>
      </c>
      <c r="F17" s="14">
        <v>1866556912.6000001</v>
      </c>
      <c r="G17" s="16">
        <v>660974</v>
      </c>
      <c r="H17" s="14">
        <v>178539426.99999997</v>
      </c>
      <c r="I17" s="16">
        <v>97620</v>
      </c>
      <c r="J17" s="14">
        <v>387509235.60000002</v>
      </c>
      <c r="K17" s="16">
        <v>446801</v>
      </c>
      <c r="L17" s="14">
        <v>425908220.29999995</v>
      </c>
      <c r="M17" s="16">
        <v>160220</v>
      </c>
      <c r="N17" s="14">
        <v>731390067.89999998</v>
      </c>
      <c r="O17" s="16">
        <v>92105</v>
      </c>
      <c r="P17" s="14">
        <v>69756095.299999982</v>
      </c>
      <c r="Q17" s="16">
        <v>11193</v>
      </c>
      <c r="R17" s="14">
        <v>58537765.299999997</v>
      </c>
      <c r="S17" s="16">
        <v>16485</v>
      </c>
      <c r="T17" s="14">
        <v>10386714</v>
      </c>
      <c r="U17" s="16">
        <v>7937</v>
      </c>
      <c r="X17" s="9"/>
      <c r="Y17" s="12"/>
      <c r="Z17" s="9"/>
      <c r="AA17" s="12"/>
      <c r="AB17" s="9"/>
      <c r="AC17" s="12"/>
      <c r="AD17" s="9"/>
      <c r="AE17" s="12"/>
      <c r="AF17" s="9"/>
      <c r="AG17" s="12"/>
      <c r="AH17" s="9"/>
      <c r="AI17" s="12"/>
      <c r="AJ17" s="9"/>
      <c r="AK17" s="12"/>
      <c r="AL17" s="9"/>
      <c r="AM17" s="12"/>
      <c r="AN17" s="9"/>
      <c r="AO17" s="12"/>
      <c r="AP17" s="9"/>
      <c r="AQ17" s="12"/>
      <c r="AR17" s="9"/>
      <c r="AS17" s="12"/>
      <c r="AT17" s="9"/>
      <c r="AU17" s="12"/>
      <c r="AV17" s="9"/>
      <c r="AW17" s="12"/>
      <c r="AX17" s="9"/>
      <c r="AY17" s="12"/>
      <c r="AZ17" s="9"/>
      <c r="BA17" s="12"/>
      <c r="BB17" s="9"/>
      <c r="BC17" s="12"/>
    </row>
    <row r="18" spans="1:55" ht="15" customHeight="1" x14ac:dyDescent="0.15">
      <c r="A18" s="123" t="s">
        <v>322</v>
      </c>
      <c r="B18" s="14">
        <v>12360515199.099998</v>
      </c>
      <c r="C18" s="16">
        <v>5882293</v>
      </c>
      <c r="D18" s="14">
        <v>7442595665.6000004</v>
      </c>
      <c r="E18" s="16">
        <v>3753176</v>
      </c>
      <c r="F18" s="14">
        <v>2152247310.5</v>
      </c>
      <c r="G18" s="16">
        <v>863557</v>
      </c>
      <c r="H18" s="14">
        <v>204285540.50000003</v>
      </c>
      <c r="I18" s="16">
        <v>136771</v>
      </c>
      <c r="J18" s="14">
        <v>564510259.39999998</v>
      </c>
      <c r="K18" s="16">
        <v>683741</v>
      </c>
      <c r="L18" s="14">
        <v>825244800.30000007</v>
      </c>
      <c r="M18" s="16">
        <v>271264</v>
      </c>
      <c r="N18" s="14">
        <v>922302265.99999988</v>
      </c>
      <c r="O18" s="16">
        <v>113657</v>
      </c>
      <c r="P18" s="14">
        <v>131424267.29999998</v>
      </c>
      <c r="Q18" s="16">
        <v>13128</v>
      </c>
      <c r="R18" s="14">
        <v>90384363</v>
      </c>
      <c r="S18" s="16">
        <v>27599</v>
      </c>
      <c r="T18" s="14">
        <v>27520726.5</v>
      </c>
      <c r="U18" s="16">
        <v>19400</v>
      </c>
      <c r="X18" s="36"/>
      <c r="Y18" s="37"/>
      <c r="Z18" s="36"/>
      <c r="AA18" s="37"/>
      <c r="AB18" s="36"/>
      <c r="AC18" s="37"/>
      <c r="AD18" s="36"/>
      <c r="AE18" s="37"/>
      <c r="AF18" s="36"/>
      <c r="AG18" s="37"/>
      <c r="AH18" s="36"/>
      <c r="AI18" s="37"/>
      <c r="AJ18" s="36"/>
      <c r="AK18" s="37"/>
      <c r="AL18" s="36"/>
      <c r="AM18" s="37"/>
      <c r="AN18" s="36"/>
      <c r="AO18" s="37"/>
      <c r="AP18" s="36"/>
      <c r="AQ18" s="37"/>
      <c r="AR18" s="36"/>
      <c r="AS18" s="37"/>
      <c r="AT18" s="36"/>
      <c r="AU18" s="37"/>
      <c r="AV18" s="36"/>
      <c r="AW18" s="37"/>
      <c r="AX18" s="36"/>
      <c r="AY18" s="37"/>
      <c r="AZ18" s="36"/>
      <c r="BA18" s="37"/>
      <c r="BB18" s="36"/>
      <c r="BC18" s="37"/>
    </row>
    <row r="19" spans="1:55" ht="15" customHeight="1" x14ac:dyDescent="0.15">
      <c r="A19" s="123" t="s">
        <v>309</v>
      </c>
      <c r="B19" s="14">
        <v>19036366822.900002</v>
      </c>
      <c r="C19" s="16">
        <v>5856002</v>
      </c>
      <c r="D19" s="14">
        <v>10134174834</v>
      </c>
      <c r="E19" s="16">
        <v>3747988</v>
      </c>
      <c r="F19" s="14">
        <v>4228813025.5000005</v>
      </c>
      <c r="G19" s="16">
        <v>930585</v>
      </c>
      <c r="H19" s="14">
        <v>240790207.89999998</v>
      </c>
      <c r="I19" s="16">
        <v>125938</v>
      </c>
      <c r="J19" s="14">
        <v>1334415734.5</v>
      </c>
      <c r="K19" s="16">
        <v>679530</v>
      </c>
      <c r="L19" s="14">
        <v>1087768306.5000002</v>
      </c>
      <c r="M19" s="16">
        <v>233428</v>
      </c>
      <c r="N19" s="14">
        <v>1529812112.9000003</v>
      </c>
      <c r="O19" s="16">
        <v>90604</v>
      </c>
      <c r="P19" s="14">
        <v>237482487.80000001</v>
      </c>
      <c r="Q19" s="16">
        <v>14122</v>
      </c>
      <c r="R19" s="14">
        <v>205893918.39999998</v>
      </c>
      <c r="S19" s="16">
        <v>18987</v>
      </c>
      <c r="T19" s="14">
        <v>37216195.399999991</v>
      </c>
      <c r="U19" s="16">
        <v>14820</v>
      </c>
      <c r="X19" s="36"/>
      <c r="Y19" s="37"/>
      <c r="Z19" s="36"/>
      <c r="AA19" s="37"/>
      <c r="AB19" s="36"/>
      <c r="AC19" s="37"/>
      <c r="AD19" s="36"/>
      <c r="AE19" s="37"/>
      <c r="AF19" s="36"/>
      <c r="AG19" s="37"/>
      <c r="AH19" s="36"/>
      <c r="AI19" s="37"/>
      <c r="AJ19" s="36"/>
      <c r="AK19" s="37"/>
      <c r="AL19" s="36"/>
      <c r="AM19" s="37"/>
      <c r="AN19" s="36"/>
      <c r="AO19" s="37"/>
      <c r="AP19" s="36"/>
      <c r="AQ19" s="37"/>
      <c r="AR19" s="36"/>
      <c r="AS19" s="37"/>
      <c r="AT19" s="36"/>
      <c r="AU19" s="37"/>
      <c r="AV19" s="36"/>
      <c r="AW19" s="37"/>
      <c r="AX19" s="36"/>
      <c r="AY19" s="37"/>
      <c r="AZ19" s="36"/>
      <c r="BA19" s="37"/>
      <c r="BB19" s="36"/>
      <c r="BC19" s="37"/>
    </row>
    <row r="20" spans="1:55" ht="15" customHeight="1" x14ac:dyDescent="0.15">
      <c r="A20" s="123" t="s">
        <v>323</v>
      </c>
      <c r="B20" s="14">
        <v>10541727510.299999</v>
      </c>
      <c r="C20" s="16">
        <v>4812882</v>
      </c>
      <c r="D20" s="14">
        <v>6278995929.1999998</v>
      </c>
      <c r="E20" s="16">
        <v>3159487</v>
      </c>
      <c r="F20" s="14">
        <v>1720863134.5</v>
      </c>
      <c r="G20" s="16">
        <v>659755</v>
      </c>
      <c r="H20" s="14">
        <v>273512232.89999998</v>
      </c>
      <c r="I20" s="16">
        <v>135927</v>
      </c>
      <c r="J20" s="14">
        <v>598632221.20000005</v>
      </c>
      <c r="K20" s="16">
        <v>518837</v>
      </c>
      <c r="L20" s="14">
        <v>649355856.39999998</v>
      </c>
      <c r="M20" s="16">
        <v>214817</v>
      </c>
      <c r="N20" s="14">
        <v>683739675.70000005</v>
      </c>
      <c r="O20" s="16">
        <v>77658</v>
      </c>
      <c r="P20" s="14">
        <v>198336248.89999998</v>
      </c>
      <c r="Q20" s="16">
        <v>13192</v>
      </c>
      <c r="R20" s="14">
        <v>110415092</v>
      </c>
      <c r="S20" s="16">
        <v>21091</v>
      </c>
      <c r="T20" s="14">
        <v>27877119.5</v>
      </c>
      <c r="U20" s="16">
        <v>12118</v>
      </c>
      <c r="X20" s="36"/>
      <c r="Y20" s="37"/>
      <c r="Z20" s="36"/>
      <c r="AA20" s="37"/>
      <c r="AB20" s="36"/>
      <c r="AC20" s="37"/>
      <c r="AD20" s="36"/>
      <c r="AE20" s="37"/>
      <c r="AF20" s="36"/>
      <c r="AG20" s="37"/>
      <c r="AH20" s="36"/>
      <c r="AI20" s="37"/>
      <c r="AJ20" s="36"/>
      <c r="AK20" s="37"/>
      <c r="AL20" s="36"/>
      <c r="AM20" s="37"/>
      <c r="AN20" s="36"/>
      <c r="AO20" s="37"/>
      <c r="AP20" s="36"/>
      <c r="AQ20" s="37"/>
      <c r="AR20" s="36"/>
      <c r="AS20" s="37"/>
      <c r="AT20" s="36"/>
      <c r="AU20" s="37"/>
      <c r="AV20" s="36"/>
      <c r="AW20" s="37"/>
      <c r="AX20" s="36"/>
      <c r="AY20" s="37"/>
      <c r="AZ20" s="36"/>
      <c r="BA20" s="37"/>
      <c r="BB20" s="36"/>
      <c r="BC20" s="37"/>
    </row>
    <row r="21" spans="1:55" ht="15" customHeight="1" x14ac:dyDescent="0.15">
      <c r="A21" s="123" t="s">
        <v>324</v>
      </c>
      <c r="B21" s="14">
        <v>1850227675.1999998</v>
      </c>
      <c r="C21" s="16">
        <v>875585</v>
      </c>
      <c r="D21" s="14">
        <v>956084587.79999995</v>
      </c>
      <c r="E21" s="16">
        <v>637567</v>
      </c>
      <c r="F21" s="14">
        <v>399290012.60000002</v>
      </c>
      <c r="G21" s="16">
        <v>40967</v>
      </c>
      <c r="H21" s="14">
        <v>129273584</v>
      </c>
      <c r="I21" s="16">
        <v>80106</v>
      </c>
      <c r="J21" s="14">
        <v>22270464.600000001</v>
      </c>
      <c r="K21" s="16">
        <v>57951</v>
      </c>
      <c r="L21" s="14">
        <v>243964051.5</v>
      </c>
      <c r="M21" s="16">
        <v>37714</v>
      </c>
      <c r="N21" s="14">
        <v>20801151.100000001</v>
      </c>
      <c r="O21" s="16">
        <v>8178</v>
      </c>
      <c r="P21" s="14">
        <v>1898943.3</v>
      </c>
      <c r="Q21" s="16">
        <v>991</v>
      </c>
      <c r="R21" s="14">
        <v>68486798</v>
      </c>
      <c r="S21" s="16">
        <v>6386</v>
      </c>
      <c r="T21" s="14">
        <v>8158082.2999999998</v>
      </c>
      <c r="U21" s="16">
        <v>5725</v>
      </c>
      <c r="X21" s="36"/>
      <c r="Y21" s="37"/>
      <c r="Z21" s="36"/>
      <c r="AA21" s="37"/>
      <c r="AB21" s="36"/>
      <c r="AC21" s="37"/>
      <c r="AD21" s="36"/>
      <c r="AE21" s="37"/>
      <c r="AF21" s="36"/>
      <c r="AG21" s="37"/>
      <c r="AH21" s="36"/>
      <c r="AI21" s="37"/>
      <c r="AJ21" s="36"/>
      <c r="AK21" s="37"/>
      <c r="AL21" s="36"/>
      <c r="AM21" s="37"/>
      <c r="AN21" s="36"/>
      <c r="AO21" s="37"/>
      <c r="AP21" s="36"/>
      <c r="AQ21" s="37"/>
      <c r="AR21" s="36"/>
      <c r="AS21" s="37"/>
      <c r="AT21" s="36"/>
      <c r="AU21" s="37"/>
      <c r="AV21" s="36"/>
      <c r="AW21" s="37"/>
      <c r="AX21" s="36"/>
      <c r="AY21" s="37"/>
      <c r="AZ21" s="36"/>
      <c r="BA21" s="37"/>
      <c r="BB21" s="36"/>
      <c r="BC21" s="37"/>
    </row>
    <row r="22" spans="1:55" x14ac:dyDescent="0.15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55" x14ac:dyDescent="0.15">
      <c r="E23" s="9"/>
      <c r="G23" s="9"/>
      <c r="I23" s="9"/>
      <c r="K23" s="9"/>
      <c r="M23" s="9"/>
      <c r="O23" s="9"/>
      <c r="P23" s="9"/>
      <c r="Q23" s="9"/>
      <c r="R23" s="9"/>
      <c r="S23" s="9"/>
      <c r="T23" s="9"/>
      <c r="U23" s="9"/>
    </row>
    <row r="25" spans="1:55" x14ac:dyDescent="0.1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R25"/>
      <c r="T25"/>
    </row>
    <row r="26" spans="1:55" x14ac:dyDescent="0.1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R26"/>
      <c r="T26"/>
    </row>
    <row r="27" spans="1:55" x14ac:dyDescent="0.1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R27"/>
      <c r="T27"/>
    </row>
    <row r="28" spans="1:55" x14ac:dyDescent="0.1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R28"/>
      <c r="T28"/>
    </row>
    <row r="29" spans="1:55" x14ac:dyDescent="0.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R29"/>
      <c r="T29"/>
    </row>
    <row r="30" spans="1:55" x14ac:dyDescent="0.1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R30"/>
      <c r="T30"/>
    </row>
    <row r="31" spans="1:55" x14ac:dyDescent="0.1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R31"/>
      <c r="T31"/>
    </row>
    <row r="32" spans="1:55" x14ac:dyDescent="0.1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R32"/>
      <c r="T32"/>
    </row>
    <row r="33" spans="2:20" x14ac:dyDescent="0.1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R33"/>
      <c r="T33"/>
    </row>
    <row r="34" spans="2:20" x14ac:dyDescent="0.1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R34"/>
      <c r="T34"/>
    </row>
    <row r="35" spans="2:20" x14ac:dyDescent="0.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R35"/>
      <c r="T35"/>
    </row>
    <row r="36" spans="2:20" x14ac:dyDescent="0.1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R36"/>
      <c r="T36"/>
    </row>
    <row r="37" spans="2:20" x14ac:dyDescent="0.1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R37"/>
      <c r="T37"/>
    </row>
    <row r="38" spans="2:20" x14ac:dyDescent="0.1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R38"/>
      <c r="T38"/>
    </row>
    <row r="39" spans="2:20" x14ac:dyDescent="0.1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R39"/>
      <c r="T39"/>
    </row>
    <row r="40" spans="2:20" x14ac:dyDescent="0.1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R40"/>
      <c r="T40"/>
    </row>
    <row r="41" spans="2:20" x14ac:dyDescent="0.1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R41"/>
      <c r="T41"/>
    </row>
    <row r="42" spans="2:20" x14ac:dyDescent="0.1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R42"/>
      <c r="T42"/>
    </row>
  </sheetData>
  <mergeCells count="11">
    <mergeCell ref="F2:G2"/>
    <mergeCell ref="T2:U2"/>
    <mergeCell ref="H2:I2"/>
    <mergeCell ref="N2:O2"/>
    <mergeCell ref="P2:Q2"/>
    <mergeCell ref="R2:S2"/>
    <mergeCell ref="A2:A3"/>
    <mergeCell ref="J2:K2"/>
    <mergeCell ref="L2:M2"/>
    <mergeCell ref="B2:C2"/>
    <mergeCell ref="D2:E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7"/>
  <sheetViews>
    <sheetView zoomScale="85" zoomScaleNormal="85" workbookViewId="0">
      <selection activeCell="C26" sqref="C26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7" customWidth="1"/>
    <col min="4" max="4" width="20" style="9" customWidth="1"/>
    <col min="5" max="5" width="15.5546875" style="17" customWidth="1"/>
    <col min="6" max="6" width="20" style="9" customWidth="1"/>
    <col min="7" max="7" width="15.5546875" style="17" customWidth="1"/>
    <col min="8" max="8" width="17.21875" style="9" bestFit="1" customWidth="1"/>
    <col min="9" max="9" width="11.5546875" style="17" bestFit="1" customWidth="1"/>
    <col min="10" max="10" width="18.109375" style="9" customWidth="1"/>
    <col min="11" max="11" width="16.21875" style="17" customWidth="1"/>
    <col min="12" max="12" width="19.77734375" style="9" customWidth="1"/>
    <col min="13" max="13" width="16" style="17" customWidth="1"/>
    <col min="14" max="14" width="16.5546875" style="9" customWidth="1"/>
    <col min="15" max="15" width="14.77734375" style="17" customWidth="1"/>
    <col min="16" max="16" width="18.33203125" style="9" customWidth="1"/>
    <col min="17" max="17" width="14.44140625" style="17" customWidth="1"/>
    <col min="18" max="18" width="19.88671875" style="9" customWidth="1"/>
    <col min="19" max="19" width="15.77734375" style="17" customWidth="1"/>
    <col min="20" max="20" width="19.77734375" style="9" customWidth="1"/>
    <col min="21" max="21" width="14.6640625" style="17" customWidth="1"/>
    <col min="22" max="22" width="16.6640625" style="9" customWidth="1"/>
    <col min="23" max="23" width="14.44140625" style="17" customWidth="1"/>
    <col min="24" max="24" width="15.109375" style="9" customWidth="1"/>
    <col min="25" max="25" width="16" style="17" customWidth="1"/>
    <col min="26" max="26" width="17" style="9" customWidth="1"/>
    <col min="27" max="27" width="16.21875" style="17" customWidth="1"/>
    <col min="28" max="28" width="18.33203125" style="9" customWidth="1"/>
    <col min="29" max="29" width="16.44140625" style="17" customWidth="1"/>
    <col min="30" max="30" width="19" style="9" customWidth="1"/>
    <col min="31" max="31" width="16.109375" style="17" customWidth="1"/>
    <col min="32" max="32" width="15.33203125" style="9" customWidth="1"/>
    <col min="33" max="33" width="15.77734375" style="17" customWidth="1"/>
    <col min="34" max="34" width="17.88671875" style="9" customWidth="1"/>
    <col min="35" max="35" width="15.88671875" style="17" customWidth="1"/>
    <col min="36" max="36" width="17.6640625" style="9" customWidth="1"/>
    <col min="37" max="37" width="16" style="17" customWidth="1"/>
    <col min="38" max="38" width="16" style="9" bestFit="1" customWidth="1"/>
    <col min="39" max="39" width="16.44140625" style="17" customWidth="1"/>
    <col min="40" max="40" width="18.109375" style="9" customWidth="1"/>
    <col min="41" max="41" width="15.33203125" style="17" customWidth="1"/>
    <col min="42" max="42" width="17.109375" style="9" customWidth="1"/>
    <col min="43" max="43" width="14.88671875" style="17" customWidth="1"/>
    <col min="44" max="44" width="19.21875" style="9" customWidth="1"/>
    <col min="45" max="45" width="15.5546875" style="17" customWidth="1"/>
    <col min="46" max="46" width="16.88671875" style="9" customWidth="1"/>
    <col min="47" max="47" width="15.6640625" style="17" customWidth="1"/>
    <col min="48" max="48" width="17.6640625" style="9" customWidth="1"/>
    <col min="49" max="49" width="17" style="17" customWidth="1"/>
    <col min="50" max="50" width="17.77734375" style="9" customWidth="1"/>
    <col min="51" max="51" width="15.88671875" style="17" customWidth="1"/>
    <col min="52" max="52" width="17.88671875" style="9" customWidth="1"/>
    <col min="53" max="53" width="16.6640625" style="17" customWidth="1"/>
    <col min="54" max="54" width="17.44140625" style="9" customWidth="1"/>
    <col min="55" max="55" width="16.109375" style="17" customWidth="1"/>
    <col min="56" max="56" width="17.21875" style="9" bestFit="1" customWidth="1"/>
    <col min="57" max="57" width="15.44140625" style="17" customWidth="1"/>
    <col min="58" max="58" width="18.109375" style="9" customWidth="1"/>
    <col min="59" max="59" width="15.88671875" style="17" customWidth="1"/>
  </cols>
  <sheetData>
    <row r="1" spans="1:59" s="6" customFormat="1" ht="42" customHeight="1" x14ac:dyDescent="0.2">
      <c r="B1" s="35" t="s">
        <v>56</v>
      </c>
      <c r="C1" s="19"/>
      <c r="D1" s="21"/>
      <c r="E1" s="19"/>
      <c r="F1" s="21"/>
      <c r="G1" s="18"/>
      <c r="H1" s="78"/>
      <c r="I1" s="18"/>
      <c r="J1" s="10"/>
      <c r="K1" s="18"/>
      <c r="L1" s="10"/>
      <c r="M1" s="18"/>
      <c r="N1" s="10"/>
      <c r="O1" s="18"/>
      <c r="P1" s="10"/>
      <c r="Q1" s="18"/>
      <c r="R1" s="10"/>
      <c r="S1" s="18"/>
      <c r="T1" s="10"/>
      <c r="U1" s="18"/>
      <c r="V1" s="10"/>
      <c r="W1" s="18"/>
      <c r="X1" s="10"/>
      <c r="Y1" s="18"/>
      <c r="Z1" s="10"/>
      <c r="AA1" s="18"/>
      <c r="AB1" s="10"/>
      <c r="AC1" s="18"/>
      <c r="AD1" s="10"/>
      <c r="AE1" s="18"/>
      <c r="AF1" s="10"/>
      <c r="AG1" s="18"/>
      <c r="AH1" s="10"/>
      <c r="AI1" s="18"/>
      <c r="AJ1" s="10"/>
      <c r="AK1" s="18"/>
      <c r="AL1" s="10"/>
      <c r="AM1" s="18"/>
      <c r="AN1" s="10"/>
      <c r="AO1" s="18"/>
      <c r="AP1" s="10"/>
      <c r="AQ1" s="18"/>
      <c r="AR1" s="10"/>
      <c r="AS1" s="18"/>
      <c r="AT1" s="10"/>
      <c r="AU1" s="18"/>
      <c r="AV1" s="10"/>
      <c r="AW1" s="18"/>
      <c r="AX1" s="10"/>
      <c r="AY1" s="18"/>
      <c r="AZ1" s="10"/>
      <c r="BA1" s="18"/>
      <c r="BB1" s="10"/>
      <c r="BC1" s="18"/>
      <c r="BD1" s="10"/>
      <c r="BE1" s="18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7"/>
      <c r="AP2" s="155" t="s">
        <v>22</v>
      </c>
      <c r="AQ2" s="157"/>
      <c r="AR2" s="155" t="s">
        <v>27</v>
      </c>
      <c r="AS2" s="157"/>
      <c r="AT2" s="155" t="s">
        <v>28</v>
      </c>
      <c r="AU2" s="157"/>
      <c r="AV2" s="155" t="s">
        <v>29</v>
      </c>
      <c r="AW2" s="157"/>
      <c r="AX2" s="155" t="s">
        <v>30</v>
      </c>
      <c r="AY2" s="157"/>
      <c r="AZ2" s="155" t="s">
        <v>23</v>
      </c>
      <c r="BA2" s="157"/>
      <c r="BB2" s="155" t="s">
        <v>24</v>
      </c>
      <c r="BC2" s="157"/>
      <c r="BD2" s="155" t="s">
        <v>25</v>
      </c>
      <c r="BE2" s="157"/>
      <c r="BF2" s="155" t="s">
        <v>26</v>
      </c>
      <c r="BG2" s="157"/>
    </row>
    <row r="3" spans="1:59" s="1" customFormat="1" ht="15" customHeight="1" x14ac:dyDescent="0.15">
      <c r="A3" s="178"/>
      <c r="B3" s="8" t="s">
        <v>4</v>
      </c>
      <c r="C3" s="15" t="s">
        <v>37</v>
      </c>
      <c r="D3" s="8" t="s">
        <v>4</v>
      </c>
      <c r="E3" s="15" t="s">
        <v>37</v>
      </c>
      <c r="F3" s="8" t="s">
        <v>4</v>
      </c>
      <c r="G3" s="15" t="s">
        <v>37</v>
      </c>
      <c r="H3" s="8" t="s">
        <v>4</v>
      </c>
      <c r="I3" s="15" t="s">
        <v>37</v>
      </c>
      <c r="J3" s="8" t="s">
        <v>4</v>
      </c>
      <c r="K3" s="15" t="s">
        <v>37</v>
      </c>
      <c r="L3" s="8" t="s">
        <v>4</v>
      </c>
      <c r="M3" s="15" t="s">
        <v>37</v>
      </c>
      <c r="N3" s="8" t="s">
        <v>4</v>
      </c>
      <c r="O3" s="15" t="s">
        <v>37</v>
      </c>
      <c r="P3" s="8" t="s">
        <v>4</v>
      </c>
      <c r="Q3" s="15" t="s">
        <v>37</v>
      </c>
      <c r="R3" s="8" t="s">
        <v>4</v>
      </c>
      <c r="S3" s="15" t="s">
        <v>37</v>
      </c>
      <c r="T3" s="8" t="s">
        <v>4</v>
      </c>
      <c r="U3" s="15" t="s">
        <v>37</v>
      </c>
      <c r="V3" s="8" t="s">
        <v>4</v>
      </c>
      <c r="W3" s="15" t="s">
        <v>37</v>
      </c>
      <c r="X3" s="8" t="s">
        <v>4</v>
      </c>
      <c r="Y3" s="15" t="s">
        <v>37</v>
      </c>
      <c r="Z3" s="8" t="s">
        <v>4</v>
      </c>
      <c r="AA3" s="15" t="s">
        <v>37</v>
      </c>
      <c r="AB3" s="8" t="s">
        <v>4</v>
      </c>
      <c r="AC3" s="15" t="s">
        <v>37</v>
      </c>
      <c r="AD3" s="8" t="s">
        <v>4</v>
      </c>
      <c r="AE3" s="15" t="s">
        <v>37</v>
      </c>
      <c r="AF3" s="8" t="s">
        <v>4</v>
      </c>
      <c r="AG3" s="15" t="s">
        <v>37</v>
      </c>
      <c r="AH3" s="8" t="s">
        <v>4</v>
      </c>
      <c r="AI3" s="15" t="s">
        <v>37</v>
      </c>
      <c r="AJ3" s="8" t="s">
        <v>4</v>
      </c>
      <c r="AK3" s="15" t="s">
        <v>37</v>
      </c>
      <c r="AL3" s="8" t="s">
        <v>4</v>
      </c>
      <c r="AM3" s="15" t="s">
        <v>37</v>
      </c>
      <c r="AN3" s="8" t="s">
        <v>4</v>
      </c>
      <c r="AO3" s="15" t="s">
        <v>37</v>
      </c>
      <c r="AP3" s="8" t="s">
        <v>4</v>
      </c>
      <c r="AQ3" s="15" t="s">
        <v>37</v>
      </c>
      <c r="AR3" s="8" t="s">
        <v>4</v>
      </c>
      <c r="AS3" s="15" t="s">
        <v>37</v>
      </c>
      <c r="AT3" s="8" t="s">
        <v>4</v>
      </c>
      <c r="AU3" s="15" t="s">
        <v>37</v>
      </c>
      <c r="AV3" s="8" t="s">
        <v>4</v>
      </c>
      <c r="AW3" s="15" t="s">
        <v>37</v>
      </c>
      <c r="AX3" s="8" t="s">
        <v>4</v>
      </c>
      <c r="AY3" s="15" t="s">
        <v>37</v>
      </c>
      <c r="AZ3" s="8" t="s">
        <v>4</v>
      </c>
      <c r="BA3" s="15" t="s">
        <v>37</v>
      </c>
      <c r="BB3" s="8" t="s">
        <v>4</v>
      </c>
      <c r="BC3" s="15" t="s">
        <v>37</v>
      </c>
      <c r="BD3" s="8" t="s">
        <v>4</v>
      </c>
      <c r="BE3" s="15" t="s">
        <v>37</v>
      </c>
      <c r="BF3" s="8" t="s">
        <v>4</v>
      </c>
      <c r="BG3" s="15" t="s">
        <v>37</v>
      </c>
    </row>
    <row r="4" spans="1:59" s="5" customFormat="1" ht="15" customHeight="1" x14ac:dyDescent="0.15">
      <c r="A4" s="2" t="s">
        <v>32</v>
      </c>
      <c r="B4" s="14">
        <f>SUM(B5:B21)</f>
        <v>50184137081.599998</v>
      </c>
      <c r="C4" s="16">
        <f t="shared" ref="C4:BG4" si="0">SUM(C5:C21)</f>
        <v>24911330</v>
      </c>
      <c r="D4" s="14">
        <f t="shared" si="0"/>
        <v>6386240042.1000004</v>
      </c>
      <c r="E4" s="16">
        <f t="shared" si="0"/>
        <v>5774944</v>
      </c>
      <c r="F4" s="14">
        <f t="shared" si="0"/>
        <v>9516289822.1999989</v>
      </c>
      <c r="G4" s="16">
        <f t="shared" si="0"/>
        <v>6107043</v>
      </c>
      <c r="H4" s="14">
        <f t="shared" si="0"/>
        <v>544732725.30000007</v>
      </c>
      <c r="I4" s="16">
        <f t="shared" si="0"/>
        <v>239242</v>
      </c>
      <c r="J4" s="14">
        <f t="shared" si="0"/>
        <v>320768081.40000004</v>
      </c>
      <c r="K4" s="16">
        <f t="shared" si="0"/>
        <v>134593</v>
      </c>
      <c r="L4" s="14">
        <f t="shared" si="0"/>
        <v>29665213284.599998</v>
      </c>
      <c r="M4" s="16">
        <f t="shared" si="0"/>
        <v>3557452</v>
      </c>
      <c r="N4" s="14">
        <f t="shared" si="0"/>
        <v>3543.8</v>
      </c>
      <c r="O4" s="16">
        <f t="shared" si="0"/>
        <v>146</v>
      </c>
      <c r="P4" s="14">
        <f t="shared" si="0"/>
        <v>54071383.900000006</v>
      </c>
      <c r="Q4" s="16">
        <f t="shared" si="0"/>
        <v>9510</v>
      </c>
      <c r="R4" s="14">
        <f t="shared" si="0"/>
        <v>2550717605.0999999</v>
      </c>
      <c r="S4" s="16">
        <f t="shared" si="0"/>
        <v>6320812</v>
      </c>
      <c r="T4" s="14">
        <f t="shared" si="0"/>
        <v>223169169.90000001</v>
      </c>
      <c r="U4" s="16">
        <f t="shared" si="0"/>
        <v>151044</v>
      </c>
      <c r="V4" s="14">
        <f t="shared" si="0"/>
        <v>5083058.5999999996</v>
      </c>
      <c r="W4" s="16">
        <f t="shared" si="0"/>
        <v>4995</v>
      </c>
      <c r="X4" s="14">
        <f t="shared" si="0"/>
        <v>13739021.499999998</v>
      </c>
      <c r="Y4" s="16">
        <f t="shared" si="0"/>
        <v>17959</v>
      </c>
      <c r="Z4" s="14">
        <f t="shared" si="0"/>
        <v>11348297.699999999</v>
      </c>
      <c r="AA4" s="16">
        <f t="shared" si="0"/>
        <v>14321</v>
      </c>
      <c r="AB4" s="14">
        <f t="shared" si="0"/>
        <v>79835578.299999997</v>
      </c>
      <c r="AC4" s="16">
        <f t="shared" si="0"/>
        <v>110353</v>
      </c>
      <c r="AD4" s="14">
        <f t="shared" si="0"/>
        <v>183069406.80000001</v>
      </c>
      <c r="AE4" s="16">
        <f t="shared" si="0"/>
        <v>1635512</v>
      </c>
      <c r="AF4" s="14">
        <f t="shared" si="0"/>
        <v>2328194.1</v>
      </c>
      <c r="AG4" s="16">
        <f t="shared" si="0"/>
        <v>5810</v>
      </c>
      <c r="AH4" s="14">
        <f t="shared" si="0"/>
        <v>7545386.3000000007</v>
      </c>
      <c r="AI4" s="16">
        <f t="shared" si="0"/>
        <v>26764</v>
      </c>
      <c r="AJ4" s="14">
        <f t="shared" si="0"/>
        <v>71068591.100000009</v>
      </c>
      <c r="AK4" s="16">
        <f t="shared" si="0"/>
        <v>147820</v>
      </c>
      <c r="AL4" s="14">
        <f t="shared" si="0"/>
        <v>16157339.100000001</v>
      </c>
      <c r="AM4" s="16">
        <f t="shared" si="0"/>
        <v>79080</v>
      </c>
      <c r="AN4" s="14">
        <f t="shared" si="0"/>
        <v>65564362.099999994</v>
      </c>
      <c r="AO4" s="16">
        <f t="shared" si="0"/>
        <v>63269</v>
      </c>
      <c r="AP4" s="14">
        <f t="shared" si="0"/>
        <v>18033575.399999999</v>
      </c>
      <c r="AQ4" s="16">
        <f t="shared" si="0"/>
        <v>9612</v>
      </c>
      <c r="AR4" s="14">
        <f t="shared" si="0"/>
        <v>671647.5</v>
      </c>
      <c r="AS4" s="16">
        <f t="shared" si="0"/>
        <v>2400</v>
      </c>
      <c r="AT4" s="14">
        <f t="shared" si="0"/>
        <v>822568.99999999988</v>
      </c>
      <c r="AU4" s="16">
        <f t="shared" si="0"/>
        <v>778</v>
      </c>
      <c r="AV4" s="14">
        <f t="shared" si="0"/>
        <v>12286054.300000001</v>
      </c>
      <c r="AW4" s="16">
        <f t="shared" si="0"/>
        <v>3622</v>
      </c>
      <c r="AX4" s="14">
        <f t="shared" si="0"/>
        <v>15175974.800000001</v>
      </c>
      <c r="AY4" s="16">
        <f t="shared" si="0"/>
        <v>7938</v>
      </c>
      <c r="AZ4" s="14">
        <f t="shared" si="0"/>
        <v>8404284.2999999989</v>
      </c>
      <c r="BA4" s="16">
        <f t="shared" si="0"/>
        <v>10435</v>
      </c>
      <c r="BB4" s="14">
        <f t="shared" si="0"/>
        <v>68949.399999999994</v>
      </c>
      <c r="BC4" s="16">
        <f t="shared" si="0"/>
        <v>135</v>
      </c>
      <c r="BD4" s="14">
        <f t="shared" si="0"/>
        <v>97001298.900000006</v>
      </c>
      <c r="BE4" s="16">
        <f t="shared" si="0"/>
        <v>199869</v>
      </c>
      <c r="BF4" s="14">
        <f t="shared" si="0"/>
        <v>314727834.10000002</v>
      </c>
      <c r="BG4" s="16">
        <f t="shared" si="0"/>
        <v>275872</v>
      </c>
    </row>
    <row r="5" spans="1:59" s="45" customFormat="1" ht="15" customHeight="1" x14ac:dyDescent="0.15">
      <c r="A5" s="123" t="s">
        <v>310</v>
      </c>
      <c r="B5" s="43">
        <v>216946978.69999999</v>
      </c>
      <c r="C5" s="44">
        <v>626539</v>
      </c>
      <c r="D5" s="43">
        <v>4845982.4000000004</v>
      </c>
      <c r="E5" s="44">
        <v>7388</v>
      </c>
      <c r="F5" s="43">
        <v>4182696.1</v>
      </c>
      <c r="G5" s="44">
        <v>4190</v>
      </c>
      <c r="H5" s="43">
        <v>146065</v>
      </c>
      <c r="I5" s="44">
        <v>114</v>
      </c>
      <c r="J5" s="43">
        <v>388</v>
      </c>
      <c r="K5" s="44">
        <v>1</v>
      </c>
      <c r="L5" s="43">
        <v>32346943.199999999</v>
      </c>
      <c r="M5" s="44">
        <v>7391</v>
      </c>
      <c r="N5" s="43">
        <v>0</v>
      </c>
      <c r="O5" s="44">
        <v>0</v>
      </c>
      <c r="P5" s="43">
        <v>0</v>
      </c>
      <c r="Q5" s="44">
        <v>0</v>
      </c>
      <c r="R5" s="43">
        <v>168465671.59999999</v>
      </c>
      <c r="S5" s="44">
        <v>565100</v>
      </c>
      <c r="T5" s="43">
        <v>1393247.5</v>
      </c>
      <c r="U5" s="44">
        <v>659</v>
      </c>
      <c r="V5" s="43">
        <v>45264.9</v>
      </c>
      <c r="W5" s="44">
        <v>49</v>
      </c>
      <c r="X5" s="43">
        <v>98088</v>
      </c>
      <c r="Y5" s="44">
        <v>232</v>
      </c>
      <c r="Z5" s="43">
        <v>237272.7</v>
      </c>
      <c r="AA5" s="44">
        <v>371</v>
      </c>
      <c r="AB5" s="43">
        <v>29107.1</v>
      </c>
      <c r="AC5" s="44">
        <v>61</v>
      </c>
      <c r="AD5" s="43">
        <v>3769936.4</v>
      </c>
      <c r="AE5" s="44">
        <v>37971</v>
      </c>
      <c r="AF5" s="43">
        <v>5199.1000000000004</v>
      </c>
      <c r="AG5" s="44">
        <v>101</v>
      </c>
      <c r="AH5" s="43">
        <v>5502.9</v>
      </c>
      <c r="AI5" s="44">
        <v>35</v>
      </c>
      <c r="AJ5" s="43">
        <v>269461.8</v>
      </c>
      <c r="AK5" s="44">
        <v>376</v>
      </c>
      <c r="AL5" s="43">
        <v>43229.4</v>
      </c>
      <c r="AM5" s="44">
        <v>186</v>
      </c>
      <c r="AN5" s="43">
        <v>17547</v>
      </c>
      <c r="AO5" s="44">
        <v>22</v>
      </c>
      <c r="AP5" s="43">
        <v>0</v>
      </c>
      <c r="AQ5" s="44">
        <v>0</v>
      </c>
      <c r="AR5" s="43">
        <v>1493</v>
      </c>
      <c r="AS5" s="44">
        <v>29</v>
      </c>
      <c r="AT5" s="43">
        <v>88125.4</v>
      </c>
      <c r="AU5" s="44">
        <v>50</v>
      </c>
      <c r="AV5" s="43">
        <v>29264.5</v>
      </c>
      <c r="AW5" s="44">
        <v>24</v>
      </c>
      <c r="AX5" s="43">
        <v>9016</v>
      </c>
      <c r="AY5" s="44">
        <v>13</v>
      </c>
      <c r="AZ5" s="43">
        <v>31229.5</v>
      </c>
      <c r="BA5" s="44">
        <v>96</v>
      </c>
      <c r="BB5" s="43">
        <v>457.2</v>
      </c>
      <c r="BC5" s="44">
        <v>5</v>
      </c>
      <c r="BD5" s="43">
        <v>62164</v>
      </c>
      <c r="BE5" s="44">
        <v>92</v>
      </c>
      <c r="BF5" s="43">
        <v>823626</v>
      </c>
      <c r="BG5" s="44">
        <v>1983</v>
      </c>
    </row>
    <row r="6" spans="1:59" s="46" customFormat="1" ht="15" customHeight="1" x14ac:dyDescent="0.15">
      <c r="A6" s="123" t="s">
        <v>311</v>
      </c>
      <c r="B6" s="43">
        <v>318012865.39999998</v>
      </c>
      <c r="C6" s="44">
        <v>429972</v>
      </c>
      <c r="D6" s="43">
        <v>14538090.4</v>
      </c>
      <c r="E6" s="44">
        <v>21871</v>
      </c>
      <c r="F6" s="43">
        <v>46356240.600000001</v>
      </c>
      <c r="G6" s="44">
        <v>40362</v>
      </c>
      <c r="H6" s="43">
        <v>1838493</v>
      </c>
      <c r="I6" s="44">
        <v>760</v>
      </c>
      <c r="J6" s="43">
        <v>1087837</v>
      </c>
      <c r="K6" s="44">
        <v>360</v>
      </c>
      <c r="L6" s="43">
        <v>162966585.69999999</v>
      </c>
      <c r="M6" s="44">
        <v>23909</v>
      </c>
      <c r="N6" s="43">
        <v>100.1</v>
      </c>
      <c r="O6" s="44">
        <v>19</v>
      </c>
      <c r="P6" s="43">
        <v>26157</v>
      </c>
      <c r="Q6" s="44">
        <v>13</v>
      </c>
      <c r="R6" s="43">
        <v>77717937.599999994</v>
      </c>
      <c r="S6" s="44">
        <v>293291</v>
      </c>
      <c r="T6" s="43">
        <v>5895142.5999999996</v>
      </c>
      <c r="U6" s="44">
        <v>5435</v>
      </c>
      <c r="V6" s="43">
        <v>104005.5</v>
      </c>
      <c r="W6" s="44">
        <v>88</v>
      </c>
      <c r="X6" s="43">
        <v>353841</v>
      </c>
      <c r="Y6" s="44">
        <v>818</v>
      </c>
      <c r="Z6" s="43">
        <v>226085.7</v>
      </c>
      <c r="AA6" s="44">
        <v>374</v>
      </c>
      <c r="AB6" s="43">
        <v>437794.3</v>
      </c>
      <c r="AC6" s="44">
        <v>881</v>
      </c>
      <c r="AD6" s="43">
        <v>2543365.6</v>
      </c>
      <c r="AE6" s="44">
        <v>35643</v>
      </c>
      <c r="AF6" s="43">
        <v>20895.599999999999</v>
      </c>
      <c r="AG6" s="44">
        <v>59</v>
      </c>
      <c r="AH6" s="43">
        <v>26343</v>
      </c>
      <c r="AI6" s="44">
        <v>86</v>
      </c>
      <c r="AJ6" s="43">
        <v>332423.2</v>
      </c>
      <c r="AK6" s="44">
        <v>630</v>
      </c>
      <c r="AL6" s="43">
        <v>118281.8</v>
      </c>
      <c r="AM6" s="44">
        <v>753</v>
      </c>
      <c r="AN6" s="43">
        <v>191603.3</v>
      </c>
      <c r="AO6" s="44">
        <v>326</v>
      </c>
      <c r="AP6" s="43">
        <v>30229</v>
      </c>
      <c r="AQ6" s="44">
        <v>25</v>
      </c>
      <c r="AR6" s="43">
        <v>87831</v>
      </c>
      <c r="AS6" s="44">
        <v>140</v>
      </c>
      <c r="AT6" s="43">
        <v>41677.1</v>
      </c>
      <c r="AU6" s="44">
        <v>13</v>
      </c>
      <c r="AV6" s="43">
        <v>525572.6</v>
      </c>
      <c r="AW6" s="44">
        <v>24</v>
      </c>
      <c r="AX6" s="43">
        <v>54714.6</v>
      </c>
      <c r="AY6" s="44">
        <v>17</v>
      </c>
      <c r="AZ6" s="43">
        <v>113457.3</v>
      </c>
      <c r="BA6" s="44">
        <v>152</v>
      </c>
      <c r="BB6" s="43">
        <v>1576.3</v>
      </c>
      <c r="BC6" s="44">
        <v>12</v>
      </c>
      <c r="BD6" s="43">
        <v>521188.9</v>
      </c>
      <c r="BE6" s="44">
        <v>1041</v>
      </c>
      <c r="BF6" s="43">
        <v>1855395.6</v>
      </c>
      <c r="BG6" s="44">
        <v>2870</v>
      </c>
    </row>
    <row r="7" spans="1:59" s="45" customFormat="1" ht="15" customHeight="1" x14ac:dyDescent="0.15">
      <c r="A7" s="123" t="s">
        <v>312</v>
      </c>
      <c r="B7" s="43">
        <v>473431652.39999998</v>
      </c>
      <c r="C7" s="44">
        <v>368265</v>
      </c>
      <c r="D7" s="43">
        <v>26847770.899999999</v>
      </c>
      <c r="E7" s="44">
        <v>32477</v>
      </c>
      <c r="F7" s="43">
        <v>60379933.399999999</v>
      </c>
      <c r="G7" s="44">
        <v>58729</v>
      </c>
      <c r="H7" s="43">
        <v>1942969.1</v>
      </c>
      <c r="I7" s="44">
        <v>1265</v>
      </c>
      <c r="J7" s="43">
        <v>762896.7</v>
      </c>
      <c r="K7" s="44">
        <v>468</v>
      </c>
      <c r="L7" s="43">
        <v>299041383.5</v>
      </c>
      <c r="M7" s="44">
        <v>24581</v>
      </c>
      <c r="N7" s="43">
        <v>6</v>
      </c>
      <c r="O7" s="44">
        <v>2</v>
      </c>
      <c r="P7" s="43">
        <v>0</v>
      </c>
      <c r="Q7" s="44">
        <v>0</v>
      </c>
      <c r="R7" s="43">
        <v>66190697.799999997</v>
      </c>
      <c r="S7" s="44">
        <v>207122</v>
      </c>
      <c r="T7" s="43">
        <v>9623437.5</v>
      </c>
      <c r="U7" s="44">
        <v>8608</v>
      </c>
      <c r="V7" s="43">
        <v>61686.2</v>
      </c>
      <c r="W7" s="44">
        <v>83</v>
      </c>
      <c r="X7" s="43">
        <v>240636.79999999999</v>
      </c>
      <c r="Y7" s="44">
        <v>400</v>
      </c>
      <c r="Z7" s="43">
        <v>302702.59999999998</v>
      </c>
      <c r="AA7" s="44">
        <v>436</v>
      </c>
      <c r="AB7" s="43">
        <v>758669.1</v>
      </c>
      <c r="AC7" s="44">
        <v>1289</v>
      </c>
      <c r="AD7" s="43">
        <v>1926069.3</v>
      </c>
      <c r="AE7" s="44">
        <v>23860</v>
      </c>
      <c r="AF7" s="43">
        <v>5865</v>
      </c>
      <c r="AG7" s="44">
        <v>30</v>
      </c>
      <c r="AH7" s="43">
        <v>52704</v>
      </c>
      <c r="AI7" s="44">
        <v>210</v>
      </c>
      <c r="AJ7" s="43">
        <v>689062.7</v>
      </c>
      <c r="AK7" s="44">
        <v>1484</v>
      </c>
      <c r="AL7" s="43">
        <v>118648.2</v>
      </c>
      <c r="AM7" s="44">
        <v>749</v>
      </c>
      <c r="AN7" s="43">
        <v>752702</v>
      </c>
      <c r="AO7" s="44">
        <v>1139</v>
      </c>
      <c r="AP7" s="43">
        <v>28278</v>
      </c>
      <c r="AQ7" s="44">
        <v>20</v>
      </c>
      <c r="AR7" s="43">
        <v>1652</v>
      </c>
      <c r="AS7" s="44">
        <v>16</v>
      </c>
      <c r="AT7" s="43">
        <v>7719.1</v>
      </c>
      <c r="AU7" s="44">
        <v>4</v>
      </c>
      <c r="AV7" s="43">
        <v>115728</v>
      </c>
      <c r="AW7" s="44">
        <v>48</v>
      </c>
      <c r="AX7" s="43">
        <v>28687</v>
      </c>
      <c r="AY7" s="44">
        <v>26</v>
      </c>
      <c r="AZ7" s="43">
        <v>93266.1</v>
      </c>
      <c r="BA7" s="44">
        <v>108</v>
      </c>
      <c r="BB7" s="43">
        <v>235</v>
      </c>
      <c r="BC7" s="44">
        <v>1</v>
      </c>
      <c r="BD7" s="43">
        <v>1931053.7</v>
      </c>
      <c r="BE7" s="44">
        <v>2606</v>
      </c>
      <c r="BF7" s="43">
        <v>1527192.7</v>
      </c>
      <c r="BG7" s="44">
        <v>2504</v>
      </c>
    </row>
    <row r="8" spans="1:59" s="45" customFormat="1" ht="15" customHeight="1" x14ac:dyDescent="0.15">
      <c r="A8" s="123" t="s">
        <v>313</v>
      </c>
      <c r="B8" s="43">
        <v>564352771.10000002</v>
      </c>
      <c r="C8" s="44">
        <v>444430</v>
      </c>
      <c r="D8" s="43">
        <v>65407479.200000003</v>
      </c>
      <c r="E8" s="44">
        <v>77903</v>
      </c>
      <c r="F8" s="43">
        <v>134071883.59999999</v>
      </c>
      <c r="G8" s="44">
        <v>67627</v>
      </c>
      <c r="H8" s="43">
        <v>1470367.4</v>
      </c>
      <c r="I8" s="44">
        <v>1010</v>
      </c>
      <c r="J8" s="43">
        <v>2227462.7000000002</v>
      </c>
      <c r="K8" s="44">
        <v>1586</v>
      </c>
      <c r="L8" s="43">
        <v>258459461.90000001</v>
      </c>
      <c r="M8" s="44">
        <v>67129</v>
      </c>
      <c r="N8" s="43">
        <v>0</v>
      </c>
      <c r="O8" s="44">
        <v>0</v>
      </c>
      <c r="P8" s="43">
        <v>1629283</v>
      </c>
      <c r="Q8" s="44">
        <v>384</v>
      </c>
      <c r="R8" s="43">
        <v>78748980.599999994</v>
      </c>
      <c r="S8" s="44">
        <v>182927</v>
      </c>
      <c r="T8" s="43">
        <v>6396376.9000000004</v>
      </c>
      <c r="U8" s="44">
        <v>5147</v>
      </c>
      <c r="V8" s="43">
        <v>62440.7</v>
      </c>
      <c r="W8" s="44">
        <v>74</v>
      </c>
      <c r="X8" s="43">
        <v>326549.09999999998</v>
      </c>
      <c r="Y8" s="44">
        <v>345</v>
      </c>
      <c r="Z8" s="43">
        <v>315791.59999999998</v>
      </c>
      <c r="AA8" s="44">
        <v>378</v>
      </c>
      <c r="AB8" s="43">
        <v>1074739.6000000001</v>
      </c>
      <c r="AC8" s="44">
        <v>1735</v>
      </c>
      <c r="AD8" s="43">
        <v>2988628</v>
      </c>
      <c r="AE8" s="44">
        <v>27769</v>
      </c>
      <c r="AF8" s="43">
        <v>5752.7</v>
      </c>
      <c r="AG8" s="44">
        <v>24</v>
      </c>
      <c r="AH8" s="43">
        <v>126758.3</v>
      </c>
      <c r="AI8" s="44">
        <v>333</v>
      </c>
      <c r="AJ8" s="43">
        <v>171463.9</v>
      </c>
      <c r="AK8" s="44">
        <v>350</v>
      </c>
      <c r="AL8" s="43">
        <v>437476.1</v>
      </c>
      <c r="AM8" s="44">
        <v>1045</v>
      </c>
      <c r="AN8" s="43">
        <v>1678909.5</v>
      </c>
      <c r="AO8" s="44">
        <v>515</v>
      </c>
      <c r="AP8" s="43">
        <v>286159.59999999998</v>
      </c>
      <c r="AQ8" s="44">
        <v>137</v>
      </c>
      <c r="AR8" s="43">
        <v>807</v>
      </c>
      <c r="AS8" s="44">
        <v>9</v>
      </c>
      <c r="AT8" s="43">
        <v>2444.8000000000002</v>
      </c>
      <c r="AU8" s="44">
        <v>11</v>
      </c>
      <c r="AV8" s="43">
        <v>578975.4</v>
      </c>
      <c r="AW8" s="44">
        <v>72</v>
      </c>
      <c r="AX8" s="43">
        <v>1104758.5</v>
      </c>
      <c r="AY8" s="44">
        <v>950</v>
      </c>
      <c r="AZ8" s="43">
        <v>95905.5</v>
      </c>
      <c r="BA8" s="44">
        <v>163</v>
      </c>
      <c r="BB8" s="43">
        <v>196</v>
      </c>
      <c r="BC8" s="44">
        <v>4</v>
      </c>
      <c r="BD8" s="43">
        <v>983465.9</v>
      </c>
      <c r="BE8" s="44">
        <v>1344</v>
      </c>
      <c r="BF8" s="43">
        <v>5700253.5999999996</v>
      </c>
      <c r="BG8" s="44">
        <v>5459</v>
      </c>
    </row>
    <row r="9" spans="1:59" s="45" customFormat="1" ht="15" customHeight="1" x14ac:dyDescent="0.15">
      <c r="A9" s="123" t="s">
        <v>314</v>
      </c>
      <c r="B9" s="43">
        <v>237443426.5</v>
      </c>
      <c r="C9" s="44">
        <v>244461</v>
      </c>
      <c r="D9" s="43">
        <v>22263445.600000001</v>
      </c>
      <c r="E9" s="44">
        <v>27560</v>
      </c>
      <c r="F9" s="43">
        <v>68046115.299999997</v>
      </c>
      <c r="G9" s="44">
        <v>46849</v>
      </c>
      <c r="H9" s="43">
        <v>442016.4</v>
      </c>
      <c r="I9" s="44">
        <v>185</v>
      </c>
      <c r="J9" s="43">
        <v>834610.2</v>
      </c>
      <c r="K9" s="44">
        <v>317</v>
      </c>
      <c r="L9" s="43">
        <v>93537426.700000003</v>
      </c>
      <c r="M9" s="44">
        <v>18066</v>
      </c>
      <c r="N9" s="43">
        <v>0</v>
      </c>
      <c r="O9" s="44">
        <v>0</v>
      </c>
      <c r="P9" s="43">
        <v>0</v>
      </c>
      <c r="Q9" s="44">
        <v>0</v>
      </c>
      <c r="R9" s="43">
        <v>44919745.899999999</v>
      </c>
      <c r="S9" s="44">
        <v>122123</v>
      </c>
      <c r="T9" s="43">
        <v>2583487.9</v>
      </c>
      <c r="U9" s="44">
        <v>1651</v>
      </c>
      <c r="V9" s="43">
        <v>61535.1</v>
      </c>
      <c r="W9" s="44">
        <v>87</v>
      </c>
      <c r="X9" s="43">
        <v>212139.5</v>
      </c>
      <c r="Y9" s="44">
        <v>431</v>
      </c>
      <c r="Z9" s="43">
        <v>197801.7</v>
      </c>
      <c r="AA9" s="44">
        <v>273</v>
      </c>
      <c r="AB9" s="43">
        <v>475916.9</v>
      </c>
      <c r="AC9" s="44">
        <v>711</v>
      </c>
      <c r="AD9" s="43">
        <v>1485268.2</v>
      </c>
      <c r="AE9" s="44">
        <v>22309</v>
      </c>
      <c r="AF9" s="43">
        <v>29078</v>
      </c>
      <c r="AG9" s="44">
        <v>130</v>
      </c>
      <c r="AH9" s="43">
        <v>36639</v>
      </c>
      <c r="AI9" s="44">
        <v>207</v>
      </c>
      <c r="AJ9" s="43">
        <v>181764.9</v>
      </c>
      <c r="AK9" s="44">
        <v>517</v>
      </c>
      <c r="AL9" s="43">
        <v>104477.2</v>
      </c>
      <c r="AM9" s="44">
        <v>671</v>
      </c>
      <c r="AN9" s="43">
        <v>300765.3</v>
      </c>
      <c r="AO9" s="44">
        <v>371</v>
      </c>
      <c r="AP9" s="43">
        <v>13884</v>
      </c>
      <c r="AQ9" s="44">
        <v>12</v>
      </c>
      <c r="AR9" s="43">
        <v>2747</v>
      </c>
      <c r="AS9" s="44">
        <v>16</v>
      </c>
      <c r="AT9" s="43">
        <v>68</v>
      </c>
      <c r="AU9" s="44">
        <v>2</v>
      </c>
      <c r="AV9" s="43">
        <v>99991.1</v>
      </c>
      <c r="AW9" s="44">
        <v>36</v>
      </c>
      <c r="AX9" s="43">
        <v>0</v>
      </c>
      <c r="AY9" s="44">
        <v>0</v>
      </c>
      <c r="AZ9" s="43">
        <v>73700.899999999994</v>
      </c>
      <c r="BA9" s="44">
        <v>76</v>
      </c>
      <c r="BB9" s="43">
        <v>17</v>
      </c>
      <c r="BC9" s="44">
        <v>1</v>
      </c>
      <c r="BD9" s="43">
        <v>326228.59999999998</v>
      </c>
      <c r="BE9" s="44">
        <v>507</v>
      </c>
      <c r="BF9" s="43">
        <v>1214556.1000000001</v>
      </c>
      <c r="BG9" s="44">
        <v>1353</v>
      </c>
    </row>
    <row r="10" spans="1:59" s="45" customFormat="1" ht="15" customHeight="1" x14ac:dyDescent="0.15">
      <c r="A10" s="123" t="s">
        <v>315</v>
      </c>
      <c r="B10" s="43">
        <v>205674052.19999999</v>
      </c>
      <c r="C10" s="44">
        <v>174857</v>
      </c>
      <c r="D10" s="43">
        <v>19558664.600000001</v>
      </c>
      <c r="E10" s="44">
        <v>20061</v>
      </c>
      <c r="F10" s="43">
        <v>19911367.899999999</v>
      </c>
      <c r="G10" s="44">
        <v>16610</v>
      </c>
      <c r="H10" s="43">
        <v>1838273.1</v>
      </c>
      <c r="I10" s="44">
        <v>1140</v>
      </c>
      <c r="J10" s="43">
        <v>205311.9</v>
      </c>
      <c r="K10" s="44">
        <v>160</v>
      </c>
      <c r="L10" s="43">
        <v>117650341</v>
      </c>
      <c r="M10" s="44">
        <v>10956</v>
      </c>
      <c r="N10" s="43">
        <v>16</v>
      </c>
      <c r="O10" s="44">
        <v>5</v>
      </c>
      <c r="P10" s="43">
        <v>0</v>
      </c>
      <c r="Q10" s="44">
        <v>0</v>
      </c>
      <c r="R10" s="43">
        <v>42413964</v>
      </c>
      <c r="S10" s="44">
        <v>111960</v>
      </c>
      <c r="T10" s="43">
        <v>1015821.5</v>
      </c>
      <c r="U10" s="44">
        <v>797</v>
      </c>
      <c r="V10" s="43">
        <v>14855</v>
      </c>
      <c r="W10" s="44">
        <v>43</v>
      </c>
      <c r="X10" s="43">
        <v>204324.6</v>
      </c>
      <c r="Y10" s="44">
        <v>277</v>
      </c>
      <c r="Z10" s="43">
        <v>167553.70000000001</v>
      </c>
      <c r="AA10" s="44">
        <v>210</v>
      </c>
      <c r="AB10" s="43">
        <v>211536.7</v>
      </c>
      <c r="AC10" s="44">
        <v>511</v>
      </c>
      <c r="AD10" s="43">
        <v>716918</v>
      </c>
      <c r="AE10" s="44">
        <v>9139</v>
      </c>
      <c r="AF10" s="43">
        <v>18313.599999999999</v>
      </c>
      <c r="AG10" s="44">
        <v>65</v>
      </c>
      <c r="AH10" s="43">
        <v>32117.1</v>
      </c>
      <c r="AI10" s="44">
        <v>130</v>
      </c>
      <c r="AJ10" s="43">
        <v>438423.4</v>
      </c>
      <c r="AK10" s="44">
        <v>1012</v>
      </c>
      <c r="AL10" s="43">
        <v>58200</v>
      </c>
      <c r="AM10" s="44">
        <v>321</v>
      </c>
      <c r="AN10" s="43">
        <v>129785.1</v>
      </c>
      <c r="AO10" s="44">
        <v>239</v>
      </c>
      <c r="AP10" s="43">
        <v>4374</v>
      </c>
      <c r="AQ10" s="44">
        <v>2</v>
      </c>
      <c r="AR10" s="43">
        <v>768.4</v>
      </c>
      <c r="AS10" s="44">
        <v>2</v>
      </c>
      <c r="AT10" s="43">
        <v>0</v>
      </c>
      <c r="AU10" s="44">
        <v>0</v>
      </c>
      <c r="AV10" s="43">
        <v>91280.1</v>
      </c>
      <c r="AW10" s="44">
        <v>27</v>
      </c>
      <c r="AX10" s="43">
        <v>31274</v>
      </c>
      <c r="AY10" s="44">
        <v>9</v>
      </c>
      <c r="AZ10" s="43">
        <v>60752.7</v>
      </c>
      <c r="BA10" s="44">
        <v>70</v>
      </c>
      <c r="BB10" s="43">
        <v>0</v>
      </c>
      <c r="BC10" s="44">
        <v>0</v>
      </c>
      <c r="BD10" s="43">
        <v>142603</v>
      </c>
      <c r="BE10" s="44">
        <v>179</v>
      </c>
      <c r="BF10" s="43">
        <v>757212.8</v>
      </c>
      <c r="BG10" s="44">
        <v>932</v>
      </c>
    </row>
    <row r="11" spans="1:59" s="45" customFormat="1" ht="15" customHeight="1" x14ac:dyDescent="0.15">
      <c r="A11" s="123" t="s">
        <v>316</v>
      </c>
      <c r="B11" s="43">
        <v>604576518.89999998</v>
      </c>
      <c r="C11" s="44">
        <v>302975</v>
      </c>
      <c r="D11" s="43">
        <v>26213958.600000001</v>
      </c>
      <c r="E11" s="44">
        <v>37494</v>
      </c>
      <c r="F11" s="43">
        <v>76043911.700000003</v>
      </c>
      <c r="G11" s="44">
        <v>68236</v>
      </c>
      <c r="H11" s="43">
        <v>10146694.9</v>
      </c>
      <c r="I11" s="44">
        <v>5402</v>
      </c>
      <c r="J11" s="43">
        <v>5011005.5</v>
      </c>
      <c r="K11" s="44">
        <v>1341</v>
      </c>
      <c r="L11" s="43">
        <v>433955402.39999998</v>
      </c>
      <c r="M11" s="44">
        <v>52380</v>
      </c>
      <c r="N11" s="43">
        <v>3</v>
      </c>
      <c r="O11" s="44">
        <v>1</v>
      </c>
      <c r="P11" s="43">
        <v>0</v>
      </c>
      <c r="Q11" s="44">
        <v>0</v>
      </c>
      <c r="R11" s="43">
        <v>41068079.100000001</v>
      </c>
      <c r="S11" s="44">
        <v>101079</v>
      </c>
      <c r="T11" s="43">
        <v>2815216.4</v>
      </c>
      <c r="U11" s="44">
        <v>1577</v>
      </c>
      <c r="V11" s="43">
        <v>15609.1</v>
      </c>
      <c r="W11" s="44">
        <v>32</v>
      </c>
      <c r="X11" s="43">
        <v>237940.8</v>
      </c>
      <c r="Y11" s="44">
        <v>314</v>
      </c>
      <c r="Z11" s="43">
        <v>224260.4</v>
      </c>
      <c r="AA11" s="44">
        <v>296</v>
      </c>
      <c r="AB11" s="43">
        <v>460477.9</v>
      </c>
      <c r="AC11" s="44">
        <v>857</v>
      </c>
      <c r="AD11" s="43">
        <v>1978190.8</v>
      </c>
      <c r="AE11" s="44">
        <v>24097</v>
      </c>
      <c r="AF11" s="43">
        <v>9554.2000000000007</v>
      </c>
      <c r="AG11" s="44">
        <v>61</v>
      </c>
      <c r="AH11" s="43">
        <v>83052</v>
      </c>
      <c r="AI11" s="44">
        <v>333</v>
      </c>
      <c r="AJ11" s="43">
        <v>1160506</v>
      </c>
      <c r="AK11" s="44">
        <v>2709</v>
      </c>
      <c r="AL11" s="43">
        <v>120498</v>
      </c>
      <c r="AM11" s="44">
        <v>862</v>
      </c>
      <c r="AN11" s="43">
        <v>785440.8</v>
      </c>
      <c r="AO11" s="44">
        <v>1200</v>
      </c>
      <c r="AP11" s="43">
        <v>93544</v>
      </c>
      <c r="AQ11" s="44">
        <v>59</v>
      </c>
      <c r="AR11" s="43">
        <v>18748</v>
      </c>
      <c r="AS11" s="44">
        <v>54</v>
      </c>
      <c r="AT11" s="43">
        <v>934.5</v>
      </c>
      <c r="AU11" s="44">
        <v>3</v>
      </c>
      <c r="AV11" s="43">
        <v>502622.3</v>
      </c>
      <c r="AW11" s="44">
        <v>54</v>
      </c>
      <c r="AX11" s="43">
        <v>109190.7</v>
      </c>
      <c r="AY11" s="44">
        <v>44</v>
      </c>
      <c r="AZ11" s="43">
        <v>137416.79999999999</v>
      </c>
      <c r="BA11" s="44">
        <v>165</v>
      </c>
      <c r="BB11" s="43">
        <v>0</v>
      </c>
      <c r="BC11" s="44">
        <v>0</v>
      </c>
      <c r="BD11" s="43">
        <v>1469944.9</v>
      </c>
      <c r="BE11" s="44">
        <v>1728</v>
      </c>
      <c r="BF11" s="43">
        <v>1914316.1</v>
      </c>
      <c r="BG11" s="44">
        <v>2597</v>
      </c>
    </row>
    <row r="12" spans="1:59" s="45" customFormat="1" ht="15" customHeight="1" x14ac:dyDescent="0.15">
      <c r="A12" s="123" t="s">
        <v>308</v>
      </c>
      <c r="B12" s="43">
        <v>216904429.5</v>
      </c>
      <c r="C12" s="44">
        <v>112954</v>
      </c>
      <c r="D12" s="43">
        <v>26703883.600000001</v>
      </c>
      <c r="E12" s="44">
        <v>25523</v>
      </c>
      <c r="F12" s="43">
        <v>45089671</v>
      </c>
      <c r="G12" s="44">
        <v>27620</v>
      </c>
      <c r="H12" s="43">
        <v>5511927.5999999996</v>
      </c>
      <c r="I12" s="44">
        <v>3352</v>
      </c>
      <c r="J12" s="43">
        <v>2176845.4</v>
      </c>
      <c r="K12" s="44">
        <v>1300</v>
      </c>
      <c r="L12" s="43">
        <v>115900445.3</v>
      </c>
      <c r="M12" s="44">
        <v>17389</v>
      </c>
      <c r="N12" s="43">
        <v>0</v>
      </c>
      <c r="O12" s="44">
        <v>0</v>
      </c>
      <c r="P12" s="43">
        <v>0</v>
      </c>
      <c r="Q12" s="44">
        <v>0</v>
      </c>
      <c r="R12" s="43">
        <v>17022106.600000001</v>
      </c>
      <c r="S12" s="44">
        <v>28022</v>
      </c>
      <c r="T12" s="43">
        <v>1292111.7</v>
      </c>
      <c r="U12" s="44">
        <v>784</v>
      </c>
      <c r="V12" s="43">
        <v>8447</v>
      </c>
      <c r="W12" s="44">
        <v>28</v>
      </c>
      <c r="X12" s="43">
        <v>66669</v>
      </c>
      <c r="Y12" s="44">
        <v>138</v>
      </c>
      <c r="Z12" s="43">
        <v>53742</v>
      </c>
      <c r="AA12" s="44">
        <v>67</v>
      </c>
      <c r="AB12" s="43">
        <v>443588.8</v>
      </c>
      <c r="AC12" s="44">
        <v>705</v>
      </c>
      <c r="AD12" s="43">
        <v>662314.19999999995</v>
      </c>
      <c r="AE12" s="44">
        <v>4999</v>
      </c>
      <c r="AF12" s="43">
        <v>17335</v>
      </c>
      <c r="AG12" s="44">
        <v>32</v>
      </c>
      <c r="AH12" s="43">
        <v>61697</v>
      </c>
      <c r="AI12" s="44">
        <v>156</v>
      </c>
      <c r="AJ12" s="43">
        <v>430578.8</v>
      </c>
      <c r="AK12" s="44">
        <v>879</v>
      </c>
      <c r="AL12" s="43">
        <v>66576.7</v>
      </c>
      <c r="AM12" s="44">
        <v>337</v>
      </c>
      <c r="AN12" s="43">
        <v>98500.7</v>
      </c>
      <c r="AO12" s="44">
        <v>170</v>
      </c>
      <c r="AP12" s="43">
        <v>66579.600000000006</v>
      </c>
      <c r="AQ12" s="44">
        <v>54</v>
      </c>
      <c r="AR12" s="43">
        <v>1255</v>
      </c>
      <c r="AS12" s="44">
        <v>5</v>
      </c>
      <c r="AT12" s="43">
        <v>27681.599999999999</v>
      </c>
      <c r="AU12" s="44">
        <v>69</v>
      </c>
      <c r="AV12" s="43">
        <v>10904</v>
      </c>
      <c r="AW12" s="44">
        <v>11</v>
      </c>
      <c r="AX12" s="43">
        <v>2782</v>
      </c>
      <c r="AY12" s="44">
        <v>1</v>
      </c>
      <c r="AZ12" s="43">
        <v>60969.7</v>
      </c>
      <c r="BA12" s="44">
        <v>80</v>
      </c>
      <c r="BB12" s="43">
        <v>0</v>
      </c>
      <c r="BC12" s="44">
        <v>0</v>
      </c>
      <c r="BD12" s="43">
        <v>184672.4</v>
      </c>
      <c r="BE12" s="44">
        <v>270</v>
      </c>
      <c r="BF12" s="43">
        <v>943144.8</v>
      </c>
      <c r="BG12" s="44">
        <v>963</v>
      </c>
    </row>
    <row r="13" spans="1:59" s="45" customFormat="1" ht="15" customHeight="1" x14ac:dyDescent="0.15">
      <c r="A13" s="123" t="s">
        <v>317</v>
      </c>
      <c r="B13" s="55">
        <v>4699267893.3000002</v>
      </c>
      <c r="C13" s="44">
        <v>3037106</v>
      </c>
      <c r="D13" s="55">
        <v>670098366</v>
      </c>
      <c r="E13" s="44">
        <v>608326</v>
      </c>
      <c r="F13" s="55">
        <v>962573371.70000005</v>
      </c>
      <c r="G13" s="44">
        <v>619916</v>
      </c>
      <c r="H13" s="55">
        <v>18308085.800000001</v>
      </c>
      <c r="I13" s="44">
        <v>8922</v>
      </c>
      <c r="J13" s="55">
        <v>42812006</v>
      </c>
      <c r="K13" s="44">
        <v>26276</v>
      </c>
      <c r="L13" s="55">
        <v>2268285778.3000002</v>
      </c>
      <c r="M13" s="44">
        <v>410104</v>
      </c>
      <c r="N13" s="55">
        <v>172</v>
      </c>
      <c r="O13" s="44">
        <v>6</v>
      </c>
      <c r="P13" s="55">
        <v>5486697</v>
      </c>
      <c r="Q13" s="44">
        <v>1498</v>
      </c>
      <c r="R13" s="55">
        <v>482066327.69999999</v>
      </c>
      <c r="S13" s="44">
        <v>904989</v>
      </c>
      <c r="T13" s="55">
        <v>92853080.5</v>
      </c>
      <c r="U13" s="44">
        <v>70190</v>
      </c>
      <c r="V13" s="55">
        <v>159411.1</v>
      </c>
      <c r="W13" s="44">
        <v>283</v>
      </c>
      <c r="X13" s="55">
        <v>3243681</v>
      </c>
      <c r="Y13" s="44">
        <v>4283</v>
      </c>
      <c r="Z13" s="55">
        <v>2429903.2000000002</v>
      </c>
      <c r="AA13" s="44">
        <v>3112</v>
      </c>
      <c r="AB13" s="55">
        <v>16997257.699999999</v>
      </c>
      <c r="AC13" s="44">
        <v>20392</v>
      </c>
      <c r="AD13" s="55">
        <v>31748445.199999999</v>
      </c>
      <c r="AE13" s="44">
        <v>256654</v>
      </c>
      <c r="AF13" s="55">
        <v>537627.6</v>
      </c>
      <c r="AG13" s="44">
        <v>1245</v>
      </c>
      <c r="AH13" s="55">
        <v>1006446.3</v>
      </c>
      <c r="AI13" s="44">
        <v>3037</v>
      </c>
      <c r="AJ13" s="55">
        <v>8974186</v>
      </c>
      <c r="AK13" s="44">
        <v>16108</v>
      </c>
      <c r="AL13" s="55">
        <v>2195119.2000000002</v>
      </c>
      <c r="AM13" s="44">
        <v>8910</v>
      </c>
      <c r="AN13" s="55">
        <v>4750314.0999999996</v>
      </c>
      <c r="AO13" s="44">
        <v>3273</v>
      </c>
      <c r="AP13" s="55">
        <v>875171</v>
      </c>
      <c r="AQ13" s="44">
        <v>611</v>
      </c>
      <c r="AR13" s="55">
        <v>17520.099999999999</v>
      </c>
      <c r="AS13" s="44">
        <v>73</v>
      </c>
      <c r="AT13" s="55">
        <v>102249.9</v>
      </c>
      <c r="AU13" s="44">
        <v>123</v>
      </c>
      <c r="AV13" s="55">
        <v>2781970.5</v>
      </c>
      <c r="AW13" s="44">
        <v>1232</v>
      </c>
      <c r="AX13" s="55">
        <v>4675866.9000000004</v>
      </c>
      <c r="AY13" s="44">
        <v>2380</v>
      </c>
      <c r="AZ13" s="55">
        <v>1313655.2</v>
      </c>
      <c r="BA13" s="44">
        <v>1530</v>
      </c>
      <c r="BB13" s="55">
        <v>1613</v>
      </c>
      <c r="BC13" s="44">
        <v>4</v>
      </c>
      <c r="BD13" s="55">
        <v>4952212.2</v>
      </c>
      <c r="BE13" s="44">
        <v>7293</v>
      </c>
      <c r="BF13" s="55">
        <v>70021358.099999994</v>
      </c>
      <c r="BG13" s="44">
        <v>56336</v>
      </c>
    </row>
    <row r="14" spans="1:59" ht="15" customHeight="1" x14ac:dyDescent="0.15">
      <c r="A14" s="123" t="s">
        <v>318</v>
      </c>
      <c r="B14" s="75">
        <v>5132905360.8999996</v>
      </c>
      <c r="C14" s="76">
        <v>1598501</v>
      </c>
      <c r="D14" s="75">
        <v>828698715.60000002</v>
      </c>
      <c r="E14" s="76">
        <v>536635</v>
      </c>
      <c r="F14" s="75">
        <v>456158503.69999999</v>
      </c>
      <c r="G14" s="76">
        <v>280644</v>
      </c>
      <c r="H14" s="75">
        <v>9027929.0999999996</v>
      </c>
      <c r="I14" s="76">
        <v>4787</v>
      </c>
      <c r="J14" s="75">
        <v>35545139.899999999</v>
      </c>
      <c r="K14" s="76">
        <v>10695</v>
      </c>
      <c r="L14" s="75">
        <v>3594970943.9000001</v>
      </c>
      <c r="M14" s="76">
        <v>306576</v>
      </c>
      <c r="N14" s="75">
        <v>2408</v>
      </c>
      <c r="O14" s="76">
        <v>8</v>
      </c>
      <c r="P14" s="75">
        <v>0</v>
      </c>
      <c r="Q14" s="76">
        <v>0</v>
      </c>
      <c r="R14" s="75">
        <v>151219723.09999999</v>
      </c>
      <c r="S14" s="76">
        <v>357105</v>
      </c>
      <c r="T14" s="75">
        <v>4463656.8</v>
      </c>
      <c r="U14" s="76">
        <v>2203</v>
      </c>
      <c r="V14" s="75">
        <v>336551.7</v>
      </c>
      <c r="W14" s="76">
        <v>438</v>
      </c>
      <c r="X14" s="75">
        <v>787841.6</v>
      </c>
      <c r="Y14" s="76">
        <v>1152</v>
      </c>
      <c r="Z14" s="75">
        <v>673750.2</v>
      </c>
      <c r="AA14" s="76">
        <v>852</v>
      </c>
      <c r="AB14" s="75">
        <v>4854353.7</v>
      </c>
      <c r="AC14" s="76">
        <v>7065</v>
      </c>
      <c r="AD14" s="75">
        <v>9930314.5</v>
      </c>
      <c r="AE14" s="76">
        <v>49731</v>
      </c>
      <c r="AF14" s="75">
        <v>316158.40000000002</v>
      </c>
      <c r="AG14" s="76">
        <v>794</v>
      </c>
      <c r="AH14" s="75">
        <v>469672.2</v>
      </c>
      <c r="AI14" s="76">
        <v>1864</v>
      </c>
      <c r="AJ14" s="75">
        <v>4521265</v>
      </c>
      <c r="AK14" s="76">
        <v>7498</v>
      </c>
      <c r="AL14" s="75">
        <v>769404.8</v>
      </c>
      <c r="AM14" s="76">
        <v>2941</v>
      </c>
      <c r="AN14" s="75">
        <v>3569512.6</v>
      </c>
      <c r="AO14" s="76">
        <v>2916</v>
      </c>
      <c r="AP14" s="75">
        <v>538797.9</v>
      </c>
      <c r="AQ14" s="76">
        <v>436</v>
      </c>
      <c r="AR14" s="75">
        <v>13118.6</v>
      </c>
      <c r="AS14" s="76">
        <v>62</v>
      </c>
      <c r="AT14" s="75">
        <v>133173.70000000001</v>
      </c>
      <c r="AU14" s="76">
        <v>71</v>
      </c>
      <c r="AV14" s="75">
        <v>538151.80000000005</v>
      </c>
      <c r="AW14" s="76">
        <v>265</v>
      </c>
      <c r="AX14" s="75">
        <v>2032473.3</v>
      </c>
      <c r="AY14" s="76">
        <v>1333</v>
      </c>
      <c r="AZ14" s="75">
        <v>712376</v>
      </c>
      <c r="BA14" s="76">
        <v>777</v>
      </c>
      <c r="BB14" s="75">
        <v>1913</v>
      </c>
      <c r="BC14" s="76">
        <v>8</v>
      </c>
      <c r="BD14" s="75">
        <v>2074328.3</v>
      </c>
      <c r="BE14" s="76">
        <v>3247</v>
      </c>
      <c r="BF14" s="75">
        <v>20545183.5</v>
      </c>
      <c r="BG14" s="76">
        <v>18398</v>
      </c>
    </row>
    <row r="15" spans="1:59" s="45" customFormat="1" ht="15" customHeight="1" x14ac:dyDescent="0.15">
      <c r="A15" s="123" t="s">
        <v>319</v>
      </c>
      <c r="B15" s="43">
        <v>3371999883.1000004</v>
      </c>
      <c r="C15" s="44">
        <v>1438987</v>
      </c>
      <c r="D15" s="43">
        <v>550669059.69999993</v>
      </c>
      <c r="E15" s="44">
        <v>427361</v>
      </c>
      <c r="F15" s="43">
        <v>526458000.10000002</v>
      </c>
      <c r="G15" s="44">
        <v>348031</v>
      </c>
      <c r="H15" s="43">
        <v>44283803.299999997</v>
      </c>
      <c r="I15" s="44">
        <v>21526</v>
      </c>
      <c r="J15" s="43">
        <v>18852634.100000001</v>
      </c>
      <c r="K15" s="44">
        <v>7976</v>
      </c>
      <c r="L15" s="43">
        <v>2022155770.2</v>
      </c>
      <c r="M15" s="44">
        <v>185693</v>
      </c>
      <c r="N15" s="43">
        <v>0</v>
      </c>
      <c r="O15" s="44">
        <v>0</v>
      </c>
      <c r="P15" s="43">
        <v>0</v>
      </c>
      <c r="Q15" s="44">
        <v>0</v>
      </c>
      <c r="R15" s="43">
        <v>143060416.59999999</v>
      </c>
      <c r="S15" s="44">
        <v>313346</v>
      </c>
      <c r="T15" s="43">
        <v>15249654.1</v>
      </c>
      <c r="U15" s="44">
        <v>8038</v>
      </c>
      <c r="V15" s="43">
        <v>142370.79999999999</v>
      </c>
      <c r="W15" s="44">
        <v>182</v>
      </c>
      <c r="X15" s="43">
        <v>1241064.8</v>
      </c>
      <c r="Y15" s="44">
        <v>1431</v>
      </c>
      <c r="Z15" s="43">
        <v>1028382</v>
      </c>
      <c r="AA15" s="44">
        <v>1141</v>
      </c>
      <c r="AB15" s="43">
        <v>6026272.5</v>
      </c>
      <c r="AC15" s="44">
        <v>7818</v>
      </c>
      <c r="AD15" s="43">
        <v>10180033.6</v>
      </c>
      <c r="AE15" s="44">
        <v>73007</v>
      </c>
      <c r="AF15" s="43">
        <v>306068.7</v>
      </c>
      <c r="AG15" s="44">
        <v>721</v>
      </c>
      <c r="AH15" s="43">
        <v>657733.5</v>
      </c>
      <c r="AI15" s="44">
        <v>2401</v>
      </c>
      <c r="AJ15" s="43">
        <v>7016271.7000000002</v>
      </c>
      <c r="AK15" s="44">
        <v>13432</v>
      </c>
      <c r="AL15" s="43">
        <v>849708.2</v>
      </c>
      <c r="AM15" s="44">
        <v>3832</v>
      </c>
      <c r="AN15" s="43">
        <v>1291672.6000000001</v>
      </c>
      <c r="AO15" s="44">
        <v>1575</v>
      </c>
      <c r="AP15" s="43">
        <v>680787.8</v>
      </c>
      <c r="AQ15" s="44">
        <v>425</v>
      </c>
      <c r="AR15" s="43">
        <v>8498.5</v>
      </c>
      <c r="AS15" s="44">
        <v>61</v>
      </c>
      <c r="AT15" s="43">
        <v>53519.6</v>
      </c>
      <c r="AU15" s="44">
        <v>74</v>
      </c>
      <c r="AV15" s="43">
        <v>1880021.7</v>
      </c>
      <c r="AW15" s="44">
        <v>347</v>
      </c>
      <c r="AX15" s="43">
        <v>641020</v>
      </c>
      <c r="AY15" s="44">
        <v>350</v>
      </c>
      <c r="AZ15" s="43">
        <v>635584.4</v>
      </c>
      <c r="BA15" s="44">
        <v>777</v>
      </c>
      <c r="BB15" s="43">
        <v>8851</v>
      </c>
      <c r="BC15" s="44">
        <v>9</v>
      </c>
      <c r="BD15" s="43">
        <v>5087372.5999999996</v>
      </c>
      <c r="BE15" s="44">
        <v>6883</v>
      </c>
      <c r="BF15" s="43">
        <v>13535311</v>
      </c>
      <c r="BG15" s="44">
        <v>12550</v>
      </c>
    </row>
    <row r="16" spans="1:59" s="45" customFormat="1" ht="15" customHeight="1" x14ac:dyDescent="0.15">
      <c r="A16" s="123" t="s">
        <v>320</v>
      </c>
      <c r="B16" s="43">
        <v>4986179026.5</v>
      </c>
      <c r="C16" s="44">
        <v>2470499</v>
      </c>
      <c r="D16" s="43">
        <v>657256421.5</v>
      </c>
      <c r="E16" s="44">
        <v>635458</v>
      </c>
      <c r="F16" s="43">
        <v>1426153649.5</v>
      </c>
      <c r="G16" s="44">
        <v>731119</v>
      </c>
      <c r="H16" s="43">
        <v>44171466</v>
      </c>
      <c r="I16" s="44">
        <v>18525</v>
      </c>
      <c r="J16" s="43">
        <v>31017673.399999999</v>
      </c>
      <c r="K16" s="44">
        <v>16169</v>
      </c>
      <c r="L16" s="43">
        <v>2483247784.4000001</v>
      </c>
      <c r="M16" s="44">
        <v>378965</v>
      </c>
      <c r="N16" s="43">
        <v>155.9</v>
      </c>
      <c r="O16" s="44">
        <v>9</v>
      </c>
      <c r="P16" s="43">
        <v>8676800.6999999993</v>
      </c>
      <c r="Q16" s="44">
        <v>2653</v>
      </c>
      <c r="R16" s="43">
        <v>227921382.30000001</v>
      </c>
      <c r="S16" s="44">
        <v>484217</v>
      </c>
      <c r="T16" s="43">
        <v>16351998.199999999</v>
      </c>
      <c r="U16" s="44">
        <v>7905</v>
      </c>
      <c r="V16" s="43">
        <v>335419.3</v>
      </c>
      <c r="W16" s="44">
        <v>409</v>
      </c>
      <c r="X16" s="43">
        <v>1460239.2</v>
      </c>
      <c r="Y16" s="44">
        <v>1407</v>
      </c>
      <c r="Z16" s="43">
        <v>1156005.5</v>
      </c>
      <c r="AA16" s="44">
        <v>1306</v>
      </c>
      <c r="AB16" s="43">
        <v>8808499</v>
      </c>
      <c r="AC16" s="44">
        <v>11106</v>
      </c>
      <c r="AD16" s="43">
        <v>13604496.4</v>
      </c>
      <c r="AE16" s="44">
        <v>111565</v>
      </c>
      <c r="AF16" s="43">
        <v>159584.5</v>
      </c>
      <c r="AG16" s="44">
        <v>333</v>
      </c>
      <c r="AH16" s="43">
        <v>1171903.8</v>
      </c>
      <c r="AI16" s="44">
        <v>3902</v>
      </c>
      <c r="AJ16" s="43">
        <v>7766914.7000000002</v>
      </c>
      <c r="AK16" s="44">
        <v>13794</v>
      </c>
      <c r="AL16" s="43">
        <v>2053079.3</v>
      </c>
      <c r="AM16" s="44">
        <v>7121</v>
      </c>
      <c r="AN16" s="43">
        <v>8008929.2000000002</v>
      </c>
      <c r="AO16" s="44">
        <v>5981</v>
      </c>
      <c r="AP16" s="43">
        <v>1858490.5</v>
      </c>
      <c r="AQ16" s="44">
        <v>924</v>
      </c>
      <c r="AR16" s="43">
        <v>5472.9</v>
      </c>
      <c r="AS16" s="44">
        <v>65</v>
      </c>
      <c r="AT16" s="43">
        <v>60417.7</v>
      </c>
      <c r="AU16" s="44">
        <v>69</v>
      </c>
      <c r="AV16" s="43">
        <v>824602.1</v>
      </c>
      <c r="AW16" s="44">
        <v>235</v>
      </c>
      <c r="AX16" s="43">
        <v>1195280.1000000001</v>
      </c>
      <c r="AY16" s="44">
        <v>582</v>
      </c>
      <c r="AZ16" s="43">
        <v>877797.4</v>
      </c>
      <c r="BA16" s="44">
        <v>1022</v>
      </c>
      <c r="BB16" s="43">
        <v>10235</v>
      </c>
      <c r="BC16" s="44">
        <v>19</v>
      </c>
      <c r="BD16" s="43">
        <v>5583656.9000000004</v>
      </c>
      <c r="BE16" s="44">
        <v>7254</v>
      </c>
      <c r="BF16" s="43">
        <v>36440671.100000001</v>
      </c>
      <c r="BG16" s="44">
        <v>28385</v>
      </c>
    </row>
    <row r="17" spans="1:59" s="45" customFormat="1" ht="15" customHeight="1" x14ac:dyDescent="0.15">
      <c r="A17" s="123" t="s">
        <v>321</v>
      </c>
      <c r="B17" s="43">
        <v>4344591206.5</v>
      </c>
      <c r="C17" s="44">
        <v>2363566</v>
      </c>
      <c r="D17" s="43">
        <v>537776193.5</v>
      </c>
      <c r="E17" s="44">
        <v>577043</v>
      </c>
      <c r="F17" s="43">
        <v>1335877729.5</v>
      </c>
      <c r="G17" s="44">
        <v>679372</v>
      </c>
      <c r="H17" s="43">
        <v>10881875.6</v>
      </c>
      <c r="I17" s="44">
        <v>3423</v>
      </c>
      <c r="J17" s="43">
        <v>29202513.600000001</v>
      </c>
      <c r="K17" s="44">
        <v>13382</v>
      </c>
      <c r="L17" s="43">
        <v>2150626059.8000002</v>
      </c>
      <c r="M17" s="44">
        <v>298232</v>
      </c>
      <c r="N17" s="43">
        <v>256.3</v>
      </c>
      <c r="O17" s="44">
        <v>3</v>
      </c>
      <c r="P17" s="43">
        <v>859764</v>
      </c>
      <c r="Q17" s="44">
        <v>55</v>
      </c>
      <c r="R17" s="43">
        <v>181305305.30000001</v>
      </c>
      <c r="S17" s="44">
        <v>465708</v>
      </c>
      <c r="T17" s="43">
        <v>7910543.0999999996</v>
      </c>
      <c r="U17" s="44">
        <v>3938</v>
      </c>
      <c r="V17" s="43">
        <v>603436.5</v>
      </c>
      <c r="W17" s="44">
        <v>507</v>
      </c>
      <c r="X17" s="43">
        <v>782591.5</v>
      </c>
      <c r="Y17" s="44">
        <v>1157</v>
      </c>
      <c r="Z17" s="43">
        <v>991947.8</v>
      </c>
      <c r="AA17" s="44">
        <v>1174</v>
      </c>
      <c r="AB17" s="43">
        <v>6502513.9000000004</v>
      </c>
      <c r="AC17" s="44">
        <v>8420</v>
      </c>
      <c r="AD17" s="43">
        <v>19384188.800000001</v>
      </c>
      <c r="AE17" s="44">
        <v>223011</v>
      </c>
      <c r="AF17" s="43">
        <v>250892.6</v>
      </c>
      <c r="AG17" s="44">
        <v>347</v>
      </c>
      <c r="AH17" s="43">
        <v>609748.4</v>
      </c>
      <c r="AI17" s="44">
        <v>2774</v>
      </c>
      <c r="AJ17" s="43">
        <v>6951207.7000000002</v>
      </c>
      <c r="AK17" s="44">
        <v>19128</v>
      </c>
      <c r="AL17" s="43">
        <v>2001058</v>
      </c>
      <c r="AM17" s="44">
        <v>10094</v>
      </c>
      <c r="AN17" s="43">
        <v>6362035.0999999996</v>
      </c>
      <c r="AO17" s="44">
        <v>7204</v>
      </c>
      <c r="AP17" s="43">
        <v>1627325.6</v>
      </c>
      <c r="AQ17" s="44">
        <v>846</v>
      </c>
      <c r="AR17" s="43">
        <v>37628.9</v>
      </c>
      <c r="AS17" s="44">
        <v>158</v>
      </c>
      <c r="AT17" s="43">
        <v>121785</v>
      </c>
      <c r="AU17" s="44">
        <v>80</v>
      </c>
      <c r="AV17" s="43">
        <v>1325616.3999999999</v>
      </c>
      <c r="AW17" s="44">
        <v>278</v>
      </c>
      <c r="AX17" s="43">
        <v>486519.8</v>
      </c>
      <c r="AY17" s="44">
        <v>301</v>
      </c>
      <c r="AZ17" s="43">
        <v>513188.8</v>
      </c>
      <c r="BA17" s="44">
        <v>675</v>
      </c>
      <c r="BB17" s="43">
        <v>2345</v>
      </c>
      <c r="BC17" s="44">
        <v>7</v>
      </c>
      <c r="BD17" s="43">
        <v>6770177.4000000004</v>
      </c>
      <c r="BE17" s="44">
        <v>11908</v>
      </c>
      <c r="BF17" s="43">
        <v>34826758.600000001</v>
      </c>
      <c r="BG17" s="44">
        <v>34341</v>
      </c>
    </row>
    <row r="18" spans="1:59" ht="15" customHeight="1" x14ac:dyDescent="0.15">
      <c r="A18" s="123" t="s">
        <v>322</v>
      </c>
      <c r="B18" s="49">
        <v>7442595665.6000004</v>
      </c>
      <c r="C18" s="16">
        <v>3753176</v>
      </c>
      <c r="D18" s="49">
        <v>1011410236.1</v>
      </c>
      <c r="E18" s="16">
        <v>975296</v>
      </c>
      <c r="F18" s="49">
        <v>1733850150</v>
      </c>
      <c r="G18" s="16">
        <v>1076378</v>
      </c>
      <c r="H18" s="49">
        <v>35184755.399999999</v>
      </c>
      <c r="I18" s="16">
        <v>13037</v>
      </c>
      <c r="J18" s="49">
        <v>53026829.700000003</v>
      </c>
      <c r="K18" s="16">
        <v>18169</v>
      </c>
      <c r="L18" s="49">
        <v>4167691037.9000001</v>
      </c>
      <c r="M18" s="16">
        <v>584644</v>
      </c>
      <c r="N18" s="49">
        <v>151</v>
      </c>
      <c r="O18" s="16">
        <v>14</v>
      </c>
      <c r="P18" s="49">
        <v>37284872.200000003</v>
      </c>
      <c r="Q18" s="16">
        <v>4877</v>
      </c>
      <c r="R18" s="49">
        <v>252526962.30000001</v>
      </c>
      <c r="S18" s="16">
        <v>669088</v>
      </c>
      <c r="T18" s="49">
        <v>7116682</v>
      </c>
      <c r="U18" s="16">
        <v>4024</v>
      </c>
      <c r="V18" s="49">
        <v>1313570.7</v>
      </c>
      <c r="W18" s="16">
        <v>1156</v>
      </c>
      <c r="X18" s="49">
        <v>1051007.3</v>
      </c>
      <c r="Y18" s="16">
        <v>1575</v>
      </c>
      <c r="Z18" s="49">
        <v>856948.7</v>
      </c>
      <c r="AA18" s="16">
        <v>1050</v>
      </c>
      <c r="AB18" s="49">
        <v>7746566.5999999996</v>
      </c>
      <c r="AC18" s="16">
        <v>10951</v>
      </c>
      <c r="AD18" s="49">
        <v>27579481.5</v>
      </c>
      <c r="AE18" s="16">
        <v>279492</v>
      </c>
      <c r="AF18" s="49">
        <v>354951.8</v>
      </c>
      <c r="AG18" s="16">
        <v>632</v>
      </c>
      <c r="AH18" s="49">
        <v>726177.9</v>
      </c>
      <c r="AI18" s="16">
        <v>2345</v>
      </c>
      <c r="AJ18" s="49">
        <v>4580402</v>
      </c>
      <c r="AK18" s="16">
        <v>13166</v>
      </c>
      <c r="AL18" s="49">
        <v>2698370.5</v>
      </c>
      <c r="AM18" s="16">
        <v>12365</v>
      </c>
      <c r="AN18" s="49">
        <v>19118178.600000001</v>
      </c>
      <c r="AO18" s="16">
        <v>14720</v>
      </c>
      <c r="AP18" s="49">
        <v>8119594.2000000002</v>
      </c>
      <c r="AQ18" s="16">
        <v>3615</v>
      </c>
      <c r="AR18" s="49">
        <v>310815.7</v>
      </c>
      <c r="AS18" s="16">
        <v>902</v>
      </c>
      <c r="AT18" s="49">
        <v>72037.600000000006</v>
      </c>
      <c r="AU18" s="16">
        <v>52</v>
      </c>
      <c r="AV18" s="49">
        <v>358350.3</v>
      </c>
      <c r="AW18" s="16">
        <v>191</v>
      </c>
      <c r="AX18" s="49">
        <v>646082.80000000005</v>
      </c>
      <c r="AY18" s="16">
        <v>318</v>
      </c>
      <c r="AZ18" s="49">
        <v>854561.1</v>
      </c>
      <c r="BA18" s="16">
        <v>1191</v>
      </c>
      <c r="BB18" s="49">
        <v>12102</v>
      </c>
      <c r="BC18" s="16">
        <v>12</v>
      </c>
      <c r="BD18" s="49">
        <v>11808491.4</v>
      </c>
      <c r="BE18" s="16">
        <v>21083</v>
      </c>
      <c r="BF18" s="49">
        <v>56296298.299999997</v>
      </c>
      <c r="BG18" s="16">
        <v>42833</v>
      </c>
    </row>
    <row r="19" spans="1:59" x14ac:dyDescent="0.15">
      <c r="A19" s="123" t="s">
        <v>309</v>
      </c>
      <c r="B19" s="14">
        <v>10134174834</v>
      </c>
      <c r="C19" s="16">
        <v>3747988</v>
      </c>
      <c r="D19" s="14">
        <v>1095441863.3</v>
      </c>
      <c r="E19" s="16">
        <v>924964</v>
      </c>
      <c r="F19" s="14">
        <v>1528690367.2</v>
      </c>
      <c r="G19" s="16">
        <v>1120538</v>
      </c>
      <c r="H19" s="14">
        <v>143392732.90000001</v>
      </c>
      <c r="I19" s="16">
        <v>70407</v>
      </c>
      <c r="J19" s="14">
        <v>35293044.299999997</v>
      </c>
      <c r="K19" s="16">
        <v>17648</v>
      </c>
      <c r="L19" s="14">
        <v>6891421268.8000002</v>
      </c>
      <c r="M19" s="16">
        <v>557523</v>
      </c>
      <c r="N19" s="14">
        <v>107.5</v>
      </c>
      <c r="O19" s="16">
        <v>29</v>
      </c>
      <c r="P19" s="14">
        <v>0</v>
      </c>
      <c r="Q19" s="16">
        <v>0</v>
      </c>
      <c r="R19" s="14">
        <v>278041136.20000005</v>
      </c>
      <c r="S19" s="16">
        <v>714976</v>
      </c>
      <c r="T19" s="14">
        <v>25000458.800000001</v>
      </c>
      <c r="U19" s="16">
        <v>14291</v>
      </c>
      <c r="V19" s="14">
        <v>1265056.7</v>
      </c>
      <c r="W19" s="16">
        <v>913</v>
      </c>
      <c r="X19" s="14">
        <v>1379761.2</v>
      </c>
      <c r="Y19" s="16">
        <v>1450</v>
      </c>
      <c r="Z19" s="14">
        <v>1283453.1000000001</v>
      </c>
      <c r="AA19" s="16">
        <v>1610</v>
      </c>
      <c r="AB19" s="14">
        <v>12845191.6</v>
      </c>
      <c r="AC19" s="16">
        <v>20070</v>
      </c>
      <c r="AD19" s="14">
        <v>20768654.899999999</v>
      </c>
      <c r="AE19" s="16">
        <v>165216</v>
      </c>
      <c r="AF19" s="14">
        <v>228098.80000000002</v>
      </c>
      <c r="AG19" s="16">
        <v>909</v>
      </c>
      <c r="AH19" s="14">
        <v>1247245.3</v>
      </c>
      <c r="AI19" s="16">
        <v>4274</v>
      </c>
      <c r="AJ19" s="14">
        <v>18410297.600000001</v>
      </c>
      <c r="AK19" s="16">
        <v>34036</v>
      </c>
      <c r="AL19" s="14">
        <v>2350350.4</v>
      </c>
      <c r="AM19" s="16">
        <v>13492</v>
      </c>
      <c r="AN19" s="14">
        <v>13653866.9</v>
      </c>
      <c r="AO19" s="16">
        <v>16399</v>
      </c>
      <c r="AP19" s="14">
        <v>823536.9</v>
      </c>
      <c r="AQ19" s="16">
        <v>542</v>
      </c>
      <c r="AR19" s="14">
        <v>17543</v>
      </c>
      <c r="AS19" s="16">
        <v>69</v>
      </c>
      <c r="AT19" s="14">
        <v>56056.7</v>
      </c>
      <c r="AU19" s="16">
        <v>87</v>
      </c>
      <c r="AV19" s="14">
        <v>1227957.1000000001</v>
      </c>
      <c r="AW19" s="16">
        <v>356</v>
      </c>
      <c r="AX19" s="14">
        <v>1093343</v>
      </c>
      <c r="AY19" s="16">
        <v>679</v>
      </c>
      <c r="AZ19" s="14">
        <v>1291572.8999999999</v>
      </c>
      <c r="BA19" s="16">
        <v>1652</v>
      </c>
      <c r="BB19" s="14">
        <v>17340</v>
      </c>
      <c r="BC19" s="16">
        <v>11</v>
      </c>
      <c r="BD19" s="14">
        <v>26185865.300000001</v>
      </c>
      <c r="BE19" s="16">
        <v>35156</v>
      </c>
      <c r="BF19" s="14">
        <v>32748663.600000001</v>
      </c>
      <c r="BG19" s="16">
        <v>30691</v>
      </c>
    </row>
    <row r="20" spans="1:59" s="45" customFormat="1" ht="15" customHeight="1" x14ac:dyDescent="0.15">
      <c r="A20" s="123" t="s">
        <v>323</v>
      </c>
      <c r="B20" s="56">
        <v>6278995929.1999998</v>
      </c>
      <c r="C20" s="57">
        <v>3159487</v>
      </c>
      <c r="D20" s="56">
        <v>509428100</v>
      </c>
      <c r="E20" s="57">
        <v>672897</v>
      </c>
      <c r="F20" s="56">
        <v>1087451172.5</v>
      </c>
      <c r="G20" s="57">
        <v>914146</v>
      </c>
      <c r="H20" s="56">
        <v>62689328.600000001</v>
      </c>
      <c r="I20" s="57">
        <v>22217</v>
      </c>
      <c r="J20" s="56">
        <v>20605719.899999999</v>
      </c>
      <c r="K20" s="57">
        <v>12621</v>
      </c>
      <c r="L20" s="56">
        <v>4242400976.3000002</v>
      </c>
      <c r="M20" s="57">
        <v>516439</v>
      </c>
      <c r="N20" s="56">
        <v>168</v>
      </c>
      <c r="O20" s="57">
        <v>50</v>
      </c>
      <c r="P20" s="56">
        <v>107810</v>
      </c>
      <c r="Q20" s="57">
        <v>30</v>
      </c>
      <c r="R20" s="56">
        <v>237165251.80000001</v>
      </c>
      <c r="S20" s="57">
        <v>667439</v>
      </c>
      <c r="T20" s="56">
        <v>22277159.300000001</v>
      </c>
      <c r="U20" s="57">
        <v>15274</v>
      </c>
      <c r="V20" s="56">
        <v>520618.3</v>
      </c>
      <c r="W20" s="57">
        <v>555</v>
      </c>
      <c r="X20" s="56">
        <v>1277917.3999999999</v>
      </c>
      <c r="Y20" s="57">
        <v>1744</v>
      </c>
      <c r="Z20" s="56">
        <v>995531.8</v>
      </c>
      <c r="AA20" s="57">
        <v>1430</v>
      </c>
      <c r="AB20" s="56">
        <v>9435602.4000000004</v>
      </c>
      <c r="AC20" s="57">
        <v>14898</v>
      </c>
      <c r="AD20" s="56">
        <v>23705171.100000001</v>
      </c>
      <c r="AE20" s="57">
        <v>205926</v>
      </c>
      <c r="AF20" s="56">
        <v>62818.5</v>
      </c>
      <c r="AG20" s="57">
        <v>327</v>
      </c>
      <c r="AH20" s="56">
        <v>1231645.6000000001</v>
      </c>
      <c r="AI20" s="57">
        <v>4677</v>
      </c>
      <c r="AJ20" s="56">
        <v>9152934</v>
      </c>
      <c r="AK20" s="57">
        <v>22608</v>
      </c>
      <c r="AL20" s="56">
        <v>2047523.5</v>
      </c>
      <c r="AM20" s="57">
        <v>14311</v>
      </c>
      <c r="AN20" s="56">
        <v>4206539.5</v>
      </c>
      <c r="AO20" s="57">
        <v>6952</v>
      </c>
      <c r="AP20" s="56">
        <v>1385524.3</v>
      </c>
      <c r="AQ20" s="57">
        <v>1017</v>
      </c>
      <c r="AR20" s="56">
        <v>66439.399999999994</v>
      </c>
      <c r="AS20" s="57">
        <v>378</v>
      </c>
      <c r="AT20" s="56">
        <v>52965.1</v>
      </c>
      <c r="AU20" s="57">
        <v>61</v>
      </c>
      <c r="AV20" s="56">
        <v>714150.40000000002</v>
      </c>
      <c r="AW20" s="57">
        <v>356</v>
      </c>
      <c r="AX20" s="56">
        <v>1390041.1</v>
      </c>
      <c r="AY20" s="57">
        <v>800</v>
      </c>
      <c r="AZ20" s="56">
        <v>1355290.3</v>
      </c>
      <c r="BA20" s="57">
        <v>1750</v>
      </c>
      <c r="BB20" s="56">
        <v>12068.9</v>
      </c>
      <c r="BC20" s="57">
        <v>42</v>
      </c>
      <c r="BD20" s="56">
        <v>18135727</v>
      </c>
      <c r="BE20" s="57">
        <v>34903</v>
      </c>
      <c r="BF20" s="56">
        <v>21121734.199999999</v>
      </c>
      <c r="BG20" s="57">
        <v>25639</v>
      </c>
    </row>
    <row r="21" spans="1:59" s="45" customFormat="1" ht="15" customHeight="1" x14ac:dyDescent="0.15">
      <c r="A21" s="123" t="s">
        <v>324</v>
      </c>
      <c r="B21" s="43">
        <v>956084587.79999995</v>
      </c>
      <c r="C21" s="44">
        <v>637567</v>
      </c>
      <c r="D21" s="43">
        <v>319081811.10000002</v>
      </c>
      <c r="E21" s="44">
        <v>166687</v>
      </c>
      <c r="F21" s="43">
        <v>4995058.4000000004</v>
      </c>
      <c r="G21" s="44">
        <v>6676</v>
      </c>
      <c r="H21" s="43">
        <v>153455942.09999999</v>
      </c>
      <c r="I21" s="44">
        <v>63170</v>
      </c>
      <c r="J21" s="43">
        <v>42106163.100000001</v>
      </c>
      <c r="K21" s="44">
        <v>6124</v>
      </c>
      <c r="L21" s="43">
        <v>330555675.30000001</v>
      </c>
      <c r="M21" s="44">
        <v>97475</v>
      </c>
      <c r="N21" s="43">
        <v>0</v>
      </c>
      <c r="O21" s="44">
        <v>0</v>
      </c>
      <c r="P21" s="43">
        <v>0</v>
      </c>
      <c r="Q21" s="44">
        <v>0</v>
      </c>
      <c r="R21" s="43">
        <v>60863916.600000001</v>
      </c>
      <c r="S21" s="44">
        <v>132320</v>
      </c>
      <c r="T21" s="43">
        <v>931095.1</v>
      </c>
      <c r="U21" s="44">
        <v>523</v>
      </c>
      <c r="V21" s="43">
        <v>32780</v>
      </c>
      <c r="W21" s="44">
        <v>68</v>
      </c>
      <c r="X21" s="43">
        <v>774728.7</v>
      </c>
      <c r="Y21" s="44">
        <v>805</v>
      </c>
      <c r="Z21" s="43">
        <v>207165</v>
      </c>
      <c r="AA21" s="44">
        <v>241</v>
      </c>
      <c r="AB21" s="43">
        <v>2727490.5</v>
      </c>
      <c r="AC21" s="44">
        <v>2883</v>
      </c>
      <c r="AD21" s="43">
        <v>10097930.300000001</v>
      </c>
      <c r="AE21" s="44">
        <v>85123</v>
      </c>
      <c r="AF21" s="43">
        <v>0</v>
      </c>
      <c r="AG21" s="44">
        <v>0</v>
      </c>
      <c r="AH21" s="43">
        <v>0</v>
      </c>
      <c r="AI21" s="44">
        <v>0</v>
      </c>
      <c r="AJ21" s="43">
        <v>21427.7</v>
      </c>
      <c r="AK21" s="44">
        <v>93</v>
      </c>
      <c r="AL21" s="43">
        <v>125337.8</v>
      </c>
      <c r="AM21" s="44">
        <v>1090</v>
      </c>
      <c r="AN21" s="43">
        <v>648059.80000000005</v>
      </c>
      <c r="AO21" s="44">
        <v>267</v>
      </c>
      <c r="AP21" s="43">
        <v>1601299</v>
      </c>
      <c r="AQ21" s="44">
        <v>887</v>
      </c>
      <c r="AR21" s="43">
        <v>79309</v>
      </c>
      <c r="AS21" s="44">
        <v>361</v>
      </c>
      <c r="AT21" s="43">
        <v>1713.2</v>
      </c>
      <c r="AU21" s="44">
        <v>9</v>
      </c>
      <c r="AV21" s="43">
        <v>680896</v>
      </c>
      <c r="AW21" s="44">
        <v>66</v>
      </c>
      <c r="AX21" s="43">
        <v>1674925</v>
      </c>
      <c r="AY21" s="44">
        <v>135</v>
      </c>
      <c r="AZ21" s="43">
        <v>183559.7</v>
      </c>
      <c r="BA21" s="44">
        <v>151</v>
      </c>
      <c r="BB21" s="43">
        <v>0</v>
      </c>
      <c r="BC21" s="44">
        <v>0</v>
      </c>
      <c r="BD21" s="43">
        <v>10782146.4</v>
      </c>
      <c r="BE21" s="44">
        <v>64375</v>
      </c>
      <c r="BF21" s="43">
        <v>14456158</v>
      </c>
      <c r="BG21" s="44">
        <v>8038</v>
      </c>
    </row>
    <row r="25" spans="1:59" x14ac:dyDescent="0.15">
      <c r="C25" s="9"/>
    </row>
    <row r="27" spans="1:59" x14ac:dyDescent="0.15">
      <c r="C27" s="9"/>
    </row>
  </sheetData>
  <mergeCells count="30">
    <mergeCell ref="AV2:AW2"/>
    <mergeCell ref="AX2:AY2"/>
    <mergeCell ref="X2:Y2"/>
    <mergeCell ref="Z2:AA2"/>
    <mergeCell ref="AB2:AC2"/>
    <mergeCell ref="AD2:AE2"/>
    <mergeCell ref="AF2:AG2"/>
    <mergeCell ref="AH2:AI2"/>
    <mergeCell ref="AZ2:BA2"/>
    <mergeCell ref="BB2:BC2"/>
    <mergeCell ref="BD2:BE2"/>
    <mergeCell ref="BF2:BG2"/>
    <mergeCell ref="AJ2:AK2"/>
    <mergeCell ref="AL2:AM2"/>
    <mergeCell ref="AN2:AO2"/>
    <mergeCell ref="AP2:AQ2"/>
    <mergeCell ref="AR2:AS2"/>
    <mergeCell ref="AT2:AU2"/>
    <mergeCell ref="L2:M2"/>
    <mergeCell ref="N2:O2"/>
    <mergeCell ref="P2:Q2"/>
    <mergeCell ref="R2:S2"/>
    <mergeCell ref="T2:U2"/>
    <mergeCell ref="V2:W2"/>
    <mergeCell ref="A2:A3"/>
    <mergeCell ref="B2:C2"/>
    <mergeCell ref="D2:E2"/>
    <mergeCell ref="F2:G2"/>
    <mergeCell ref="H2:I2"/>
    <mergeCell ref="J2:K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G45" sqref="G45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7" customWidth="1"/>
    <col min="4" max="4" width="20" style="9" customWidth="1"/>
    <col min="5" max="5" width="15.5546875" style="17" customWidth="1"/>
    <col min="6" max="6" width="20" style="9" customWidth="1"/>
    <col min="7" max="7" width="15.5546875" style="17" customWidth="1"/>
    <col min="8" max="8" width="15.88671875" style="9" bestFit="1" customWidth="1"/>
    <col min="9" max="9" width="11.109375" style="17" bestFit="1" customWidth="1"/>
    <col min="10" max="10" width="19" style="9" customWidth="1"/>
    <col min="11" max="11" width="17" style="17" customWidth="1"/>
    <col min="12" max="12" width="20.21875" style="9" bestFit="1" customWidth="1"/>
    <col min="13" max="13" width="16.88671875" style="17" customWidth="1"/>
    <col min="14" max="14" width="14.5546875" style="9" customWidth="1"/>
    <col min="15" max="15" width="13.44140625" style="17" customWidth="1"/>
    <col min="16" max="16" width="16.33203125" style="9" customWidth="1"/>
    <col min="17" max="17" width="15.5546875" style="17" customWidth="1"/>
    <col min="18" max="18" width="18.21875" style="9" customWidth="1"/>
    <col min="19" max="19" width="17" style="17" customWidth="1"/>
    <col min="20" max="20" width="17.6640625" style="9" customWidth="1"/>
    <col min="21" max="21" width="16.44140625" style="17" customWidth="1"/>
    <col min="22" max="22" width="18.109375" style="9" customWidth="1"/>
    <col min="23" max="23" width="15.77734375" style="17" customWidth="1"/>
    <col min="24" max="24" width="15.109375" style="9" customWidth="1"/>
    <col min="25" max="25" width="15.6640625" style="17" customWidth="1"/>
    <col min="26" max="26" width="16" style="9" customWidth="1"/>
    <col min="27" max="27" width="15.44140625" style="17" customWidth="1"/>
    <col min="28" max="28" width="16.44140625" style="9" customWidth="1"/>
    <col min="29" max="29" width="15" style="17" customWidth="1"/>
    <col min="30" max="30" width="19.5546875" style="9" customWidth="1"/>
    <col min="31" max="31" width="16.109375" style="17" customWidth="1"/>
    <col min="32" max="32" width="18" style="9" customWidth="1"/>
    <col min="33" max="33" width="17" style="17" customWidth="1"/>
    <col min="34" max="34" width="18.77734375" style="9" customWidth="1"/>
    <col min="35" max="35" width="14.6640625" style="17" customWidth="1"/>
    <col min="36" max="36" width="18.77734375" style="9" customWidth="1"/>
    <col min="37" max="37" width="15.6640625" style="17" customWidth="1"/>
    <col min="38" max="38" width="19" style="9" bestFit="1" customWidth="1"/>
    <col min="39" max="39" width="14.5546875" style="17" customWidth="1"/>
    <col min="40" max="40" width="17.6640625" style="9" customWidth="1"/>
    <col min="41" max="41" width="15.109375" style="17" customWidth="1"/>
    <col min="42" max="42" width="17.6640625" style="9" customWidth="1"/>
    <col min="43" max="43" width="15.77734375" style="17" customWidth="1"/>
    <col min="44" max="44" width="18" style="9" customWidth="1"/>
    <col min="45" max="45" width="16.109375" style="17" customWidth="1"/>
    <col min="46" max="46" width="18.33203125" style="9" customWidth="1"/>
    <col min="47" max="47" width="15.77734375" style="17" customWidth="1"/>
    <col min="48" max="48" width="17.21875" style="9" customWidth="1"/>
    <col min="49" max="49" width="16" style="17" customWidth="1"/>
    <col min="50" max="50" width="17.33203125" style="9" customWidth="1"/>
    <col min="51" max="51" width="14.88671875" style="17" customWidth="1"/>
    <col min="52" max="52" width="17.6640625" style="9" customWidth="1"/>
    <col min="53" max="53" width="15.6640625" style="17" customWidth="1"/>
    <col min="54" max="54" width="17" style="9" customWidth="1"/>
    <col min="55" max="55" width="14.109375" style="17" customWidth="1"/>
    <col min="56" max="56" width="19.33203125" style="9" customWidth="1"/>
    <col min="57" max="57" width="15.77734375" style="17" customWidth="1"/>
    <col min="58" max="58" width="20.33203125" style="9" customWidth="1"/>
    <col min="59" max="59" width="18.109375" style="17" customWidth="1"/>
  </cols>
  <sheetData>
    <row r="1" spans="1:59" s="6" customFormat="1" ht="42" customHeight="1" x14ac:dyDescent="0.2">
      <c r="B1" s="35" t="s">
        <v>57</v>
      </c>
      <c r="C1" s="19"/>
      <c r="D1" s="21"/>
      <c r="E1" s="19"/>
      <c r="F1" s="21"/>
      <c r="G1" s="18"/>
      <c r="H1" s="80"/>
      <c r="I1" s="18"/>
      <c r="J1" s="10"/>
      <c r="K1" s="18"/>
      <c r="L1" s="10"/>
      <c r="M1" s="18"/>
      <c r="N1" s="10"/>
      <c r="O1" s="18"/>
      <c r="P1" s="10"/>
      <c r="Q1" s="18"/>
      <c r="R1" s="10"/>
      <c r="S1" s="18"/>
      <c r="T1" s="10"/>
      <c r="U1" s="18"/>
      <c r="V1" s="10"/>
      <c r="W1" s="18"/>
      <c r="X1" s="10"/>
      <c r="Y1" s="18"/>
      <c r="Z1" s="10"/>
      <c r="AA1" s="18"/>
      <c r="AB1" s="10"/>
      <c r="AC1" s="18"/>
      <c r="AD1" s="10"/>
      <c r="AE1" s="18"/>
      <c r="AF1" s="10"/>
      <c r="AG1" s="18"/>
      <c r="AH1" s="10"/>
      <c r="AI1" s="18"/>
      <c r="AJ1" s="10"/>
      <c r="AK1" s="18"/>
      <c r="AL1" s="10"/>
      <c r="AM1" s="18"/>
      <c r="AN1" s="10"/>
      <c r="AO1" s="18"/>
      <c r="AP1" s="10"/>
      <c r="AQ1" s="18"/>
      <c r="AR1" s="10"/>
      <c r="AS1" s="18"/>
      <c r="AT1" s="10"/>
      <c r="AU1" s="18"/>
      <c r="AV1" s="10"/>
      <c r="AW1" s="18"/>
      <c r="AX1" s="10"/>
      <c r="AY1" s="18"/>
      <c r="AZ1" s="10"/>
      <c r="BA1" s="18"/>
      <c r="BB1" s="10"/>
      <c r="BC1" s="18"/>
      <c r="BD1" s="10"/>
      <c r="BE1" s="18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5" t="s">
        <v>37</v>
      </c>
      <c r="D3" s="8" t="s">
        <v>4</v>
      </c>
      <c r="E3" s="15" t="s">
        <v>37</v>
      </c>
      <c r="F3" s="8" t="s">
        <v>4</v>
      </c>
      <c r="G3" s="15" t="s">
        <v>37</v>
      </c>
      <c r="H3" s="8" t="s">
        <v>4</v>
      </c>
      <c r="I3" s="15" t="s">
        <v>37</v>
      </c>
      <c r="J3" s="8" t="s">
        <v>4</v>
      </c>
      <c r="K3" s="15" t="s">
        <v>37</v>
      </c>
      <c r="L3" s="8" t="s">
        <v>4</v>
      </c>
      <c r="M3" s="15" t="s">
        <v>37</v>
      </c>
      <c r="N3" s="8" t="s">
        <v>4</v>
      </c>
      <c r="O3" s="15" t="s">
        <v>37</v>
      </c>
      <c r="P3" s="8" t="s">
        <v>4</v>
      </c>
      <c r="Q3" s="15" t="s">
        <v>37</v>
      </c>
      <c r="R3" s="8" t="s">
        <v>4</v>
      </c>
      <c r="S3" s="15" t="s">
        <v>37</v>
      </c>
      <c r="T3" s="8" t="s">
        <v>4</v>
      </c>
      <c r="U3" s="15" t="s">
        <v>37</v>
      </c>
      <c r="V3" s="8" t="s">
        <v>4</v>
      </c>
      <c r="W3" s="15" t="s">
        <v>37</v>
      </c>
      <c r="X3" s="8" t="s">
        <v>4</v>
      </c>
      <c r="Y3" s="15" t="s">
        <v>37</v>
      </c>
      <c r="Z3" s="8" t="s">
        <v>4</v>
      </c>
      <c r="AA3" s="15" t="s">
        <v>37</v>
      </c>
      <c r="AB3" s="8" t="s">
        <v>4</v>
      </c>
      <c r="AC3" s="15" t="s">
        <v>37</v>
      </c>
      <c r="AD3" s="8" t="s">
        <v>4</v>
      </c>
      <c r="AE3" s="15" t="s">
        <v>37</v>
      </c>
      <c r="AF3" s="8" t="s">
        <v>4</v>
      </c>
      <c r="AG3" s="15" t="s">
        <v>37</v>
      </c>
      <c r="AH3" s="8" t="s">
        <v>4</v>
      </c>
      <c r="AI3" s="15" t="s">
        <v>37</v>
      </c>
      <c r="AJ3" s="8" t="s">
        <v>4</v>
      </c>
      <c r="AK3" s="15" t="s">
        <v>37</v>
      </c>
      <c r="AL3" s="8" t="s">
        <v>4</v>
      </c>
      <c r="AM3" s="15" t="s">
        <v>37</v>
      </c>
      <c r="AN3" s="8" t="s">
        <v>4</v>
      </c>
      <c r="AO3" s="15" t="s">
        <v>37</v>
      </c>
      <c r="AP3" s="8" t="s">
        <v>4</v>
      </c>
      <c r="AQ3" s="15" t="s">
        <v>37</v>
      </c>
      <c r="AR3" s="8" t="s">
        <v>4</v>
      </c>
      <c r="AS3" s="15" t="s">
        <v>37</v>
      </c>
      <c r="AT3" s="8" t="s">
        <v>4</v>
      </c>
      <c r="AU3" s="15" t="s">
        <v>37</v>
      </c>
      <c r="AV3" s="8" t="s">
        <v>4</v>
      </c>
      <c r="AW3" s="15" t="s">
        <v>37</v>
      </c>
      <c r="AX3" s="8" t="s">
        <v>4</v>
      </c>
      <c r="AY3" s="15" t="s">
        <v>37</v>
      </c>
      <c r="AZ3" s="8" t="s">
        <v>4</v>
      </c>
      <c r="BA3" s="15" t="s">
        <v>37</v>
      </c>
      <c r="BB3" s="8" t="s">
        <v>4</v>
      </c>
      <c r="BC3" s="15" t="s">
        <v>37</v>
      </c>
      <c r="BD3" s="8" t="s">
        <v>4</v>
      </c>
      <c r="BE3" s="15" t="s">
        <v>37</v>
      </c>
      <c r="BF3" s="8" t="s">
        <v>4</v>
      </c>
      <c r="BG3" s="15" t="s">
        <v>37</v>
      </c>
    </row>
    <row r="4" spans="1:59" s="5" customFormat="1" ht="15" customHeight="1" x14ac:dyDescent="0.15">
      <c r="A4" s="2" t="s">
        <v>32</v>
      </c>
      <c r="B4" s="14">
        <f>SUM(B5:B21)</f>
        <v>25570514667.699997</v>
      </c>
      <c r="C4" s="16">
        <f t="shared" ref="C4:BG4" si="0">SUM(C5:C21)</f>
        <v>6012547</v>
      </c>
      <c r="D4" s="14">
        <f t="shared" si="0"/>
        <v>336826777.59999996</v>
      </c>
      <c r="E4" s="16">
        <f t="shared" si="0"/>
        <v>423635</v>
      </c>
      <c r="F4" s="14">
        <f t="shared" si="0"/>
        <v>321966055.30000001</v>
      </c>
      <c r="G4" s="16">
        <f t="shared" si="0"/>
        <v>474227</v>
      </c>
      <c r="H4" s="14">
        <f t="shared" si="0"/>
        <v>14665065.4</v>
      </c>
      <c r="I4" s="16">
        <f t="shared" si="0"/>
        <v>11693</v>
      </c>
      <c r="J4" s="14">
        <f t="shared" si="0"/>
        <v>37661529.399999999</v>
      </c>
      <c r="K4" s="16">
        <f t="shared" si="0"/>
        <v>5447</v>
      </c>
      <c r="L4" s="14">
        <f t="shared" si="0"/>
        <v>16883423463.5</v>
      </c>
      <c r="M4" s="16">
        <f t="shared" si="0"/>
        <v>357825</v>
      </c>
      <c r="N4" s="14">
        <f t="shared" si="0"/>
        <v>31.3</v>
      </c>
      <c r="O4" s="16">
        <f t="shared" si="0"/>
        <v>7</v>
      </c>
      <c r="P4" s="14">
        <f t="shared" si="0"/>
        <v>1169533.6000000001</v>
      </c>
      <c r="Q4" s="16">
        <f t="shared" si="0"/>
        <v>328</v>
      </c>
      <c r="R4" s="14">
        <f t="shared" si="0"/>
        <v>105468401.70000002</v>
      </c>
      <c r="S4" s="16">
        <f t="shared" si="0"/>
        <v>216372</v>
      </c>
      <c r="T4" s="14">
        <f t="shared" si="0"/>
        <v>15336901.400000002</v>
      </c>
      <c r="U4" s="16">
        <f t="shared" si="0"/>
        <v>6484</v>
      </c>
      <c r="V4" s="14">
        <f t="shared" si="0"/>
        <v>31512786.900000002</v>
      </c>
      <c r="W4" s="16">
        <f t="shared" si="0"/>
        <v>7133</v>
      </c>
      <c r="X4" s="14">
        <f t="shared" si="0"/>
        <v>1239271.2</v>
      </c>
      <c r="Y4" s="16">
        <f t="shared" si="0"/>
        <v>1196</v>
      </c>
      <c r="Z4" s="14">
        <f t="shared" si="0"/>
        <v>176412.4</v>
      </c>
      <c r="AA4" s="16">
        <f t="shared" si="0"/>
        <v>625</v>
      </c>
      <c r="AB4" s="14">
        <f t="shared" si="0"/>
        <v>4356149.4000000004</v>
      </c>
      <c r="AC4" s="16">
        <f t="shared" si="0"/>
        <v>2372</v>
      </c>
      <c r="AD4" s="14">
        <f t="shared" si="0"/>
        <v>1891648292.2</v>
      </c>
      <c r="AE4" s="16">
        <f t="shared" si="0"/>
        <v>2355216</v>
      </c>
      <c r="AF4" s="14">
        <f t="shared" si="0"/>
        <v>120335301.5</v>
      </c>
      <c r="AG4" s="16">
        <f t="shared" si="0"/>
        <v>124559</v>
      </c>
      <c r="AH4" s="14">
        <f t="shared" si="0"/>
        <v>163944934.20000002</v>
      </c>
      <c r="AI4" s="16">
        <f t="shared" si="0"/>
        <v>193920</v>
      </c>
      <c r="AJ4" s="14">
        <f t="shared" si="0"/>
        <v>2617960134.6000004</v>
      </c>
      <c r="AK4" s="16">
        <f t="shared" si="0"/>
        <v>412494</v>
      </c>
      <c r="AL4" s="14">
        <f t="shared" si="0"/>
        <v>1552823107.4000001</v>
      </c>
      <c r="AM4" s="16">
        <f t="shared" si="0"/>
        <v>1015189</v>
      </c>
      <c r="AN4" s="14">
        <f t="shared" si="0"/>
        <v>879254803.20000005</v>
      </c>
      <c r="AO4" s="16">
        <f t="shared" si="0"/>
        <v>190864</v>
      </c>
      <c r="AP4" s="14">
        <f t="shared" si="0"/>
        <v>781518.4</v>
      </c>
      <c r="AQ4" s="16">
        <f t="shared" si="0"/>
        <v>443</v>
      </c>
      <c r="AR4" s="14">
        <f t="shared" si="0"/>
        <v>21078574.5</v>
      </c>
      <c r="AS4" s="16">
        <f t="shared" si="0"/>
        <v>43865</v>
      </c>
      <c r="AT4" s="14">
        <f t="shared" si="0"/>
        <v>7395420</v>
      </c>
      <c r="AU4" s="16">
        <f t="shared" si="0"/>
        <v>2816</v>
      </c>
      <c r="AV4" s="14">
        <f t="shared" si="0"/>
        <v>12654223.799999999</v>
      </c>
      <c r="AW4" s="16">
        <f t="shared" si="0"/>
        <v>3534</v>
      </c>
      <c r="AX4" s="14">
        <f t="shared" si="0"/>
        <v>3312534.0999999996</v>
      </c>
      <c r="AY4" s="16">
        <f t="shared" si="0"/>
        <v>513</v>
      </c>
      <c r="AZ4" s="14">
        <f t="shared" si="0"/>
        <v>790601.2</v>
      </c>
      <c r="BA4" s="16">
        <f t="shared" si="0"/>
        <v>1064</v>
      </c>
      <c r="BB4" s="14">
        <f t="shared" si="0"/>
        <v>12636770.899999999</v>
      </c>
      <c r="BC4" s="16">
        <f t="shared" si="0"/>
        <v>1171</v>
      </c>
      <c r="BD4" s="14">
        <f t="shared" si="0"/>
        <v>11675593.799999999</v>
      </c>
      <c r="BE4" s="16">
        <f t="shared" si="0"/>
        <v>15504</v>
      </c>
      <c r="BF4" s="14">
        <f t="shared" si="0"/>
        <v>520420478.79999995</v>
      </c>
      <c r="BG4" s="16">
        <f t="shared" si="0"/>
        <v>144051</v>
      </c>
    </row>
    <row r="5" spans="1:59" s="45" customFormat="1" ht="15" customHeight="1" x14ac:dyDescent="0.15">
      <c r="A5" s="123" t="s">
        <v>310</v>
      </c>
      <c r="B5" s="43">
        <v>142752015.09999999</v>
      </c>
      <c r="C5" s="44">
        <v>61080</v>
      </c>
      <c r="D5" s="43">
        <v>1248077.3999999999</v>
      </c>
      <c r="E5" s="44">
        <v>2163</v>
      </c>
      <c r="F5" s="43">
        <v>858611</v>
      </c>
      <c r="G5" s="44">
        <v>1310</v>
      </c>
      <c r="H5" s="43">
        <v>27241.9</v>
      </c>
      <c r="I5" s="44">
        <v>48</v>
      </c>
      <c r="J5" s="43">
        <v>0</v>
      </c>
      <c r="K5" s="44">
        <v>0</v>
      </c>
      <c r="L5" s="43">
        <v>61725720.799999997</v>
      </c>
      <c r="M5" s="44">
        <v>4455</v>
      </c>
      <c r="N5" s="43">
        <v>0</v>
      </c>
      <c r="O5" s="44">
        <v>0</v>
      </c>
      <c r="P5" s="43">
        <v>0</v>
      </c>
      <c r="Q5" s="44">
        <v>0</v>
      </c>
      <c r="R5" s="43">
        <v>8491447.5999999996</v>
      </c>
      <c r="S5" s="44">
        <v>14879</v>
      </c>
      <c r="T5" s="43">
        <v>1099</v>
      </c>
      <c r="U5" s="44">
        <v>7</v>
      </c>
      <c r="V5" s="43">
        <v>1214775.7</v>
      </c>
      <c r="W5" s="44">
        <v>305</v>
      </c>
      <c r="X5" s="43">
        <v>11605.1</v>
      </c>
      <c r="Y5" s="44">
        <v>33</v>
      </c>
      <c r="Z5" s="43">
        <v>660.7</v>
      </c>
      <c r="AA5" s="44">
        <v>1</v>
      </c>
      <c r="AB5" s="43">
        <v>235.6</v>
      </c>
      <c r="AC5" s="44">
        <v>3</v>
      </c>
      <c r="AD5" s="43">
        <v>9967116.0999999996</v>
      </c>
      <c r="AE5" s="44">
        <v>23272</v>
      </c>
      <c r="AF5" s="43">
        <v>4032005.8</v>
      </c>
      <c r="AG5" s="44">
        <v>3680</v>
      </c>
      <c r="AH5" s="43">
        <v>1924719.6</v>
      </c>
      <c r="AI5" s="44">
        <v>1070</v>
      </c>
      <c r="AJ5" s="43">
        <v>40125337.600000001</v>
      </c>
      <c r="AK5" s="44">
        <v>5155</v>
      </c>
      <c r="AL5" s="43">
        <v>1483327.2</v>
      </c>
      <c r="AM5" s="44">
        <v>2530</v>
      </c>
      <c r="AN5" s="43">
        <v>220895.5</v>
      </c>
      <c r="AO5" s="44">
        <v>106</v>
      </c>
      <c r="AP5" s="43">
        <v>0</v>
      </c>
      <c r="AQ5" s="44">
        <v>0</v>
      </c>
      <c r="AR5" s="43">
        <v>51580.800000000003</v>
      </c>
      <c r="AS5" s="44">
        <v>101</v>
      </c>
      <c r="AT5" s="43">
        <v>686901.1</v>
      </c>
      <c r="AU5" s="44">
        <v>399</v>
      </c>
      <c r="AV5" s="43">
        <v>636575.69999999995</v>
      </c>
      <c r="AW5" s="44">
        <v>9</v>
      </c>
      <c r="AX5" s="43">
        <v>0</v>
      </c>
      <c r="AY5" s="44">
        <v>0</v>
      </c>
      <c r="AZ5" s="43">
        <v>72441</v>
      </c>
      <c r="BA5" s="44">
        <v>52</v>
      </c>
      <c r="BB5" s="43">
        <v>1349894.8</v>
      </c>
      <c r="BC5" s="44">
        <v>89</v>
      </c>
      <c r="BD5" s="43">
        <v>653937</v>
      </c>
      <c r="BE5" s="44">
        <v>171</v>
      </c>
      <c r="BF5" s="43">
        <v>7967808.0999999996</v>
      </c>
      <c r="BG5" s="44">
        <v>1242</v>
      </c>
    </row>
    <row r="6" spans="1:59" s="46" customFormat="1" ht="15" customHeight="1" x14ac:dyDescent="0.15">
      <c r="A6" s="123" t="s">
        <v>311</v>
      </c>
      <c r="B6" s="43">
        <v>168255736.59999999</v>
      </c>
      <c r="C6" s="44">
        <v>97855</v>
      </c>
      <c r="D6" s="43">
        <v>1029345.1</v>
      </c>
      <c r="E6" s="44">
        <v>3687</v>
      </c>
      <c r="F6" s="43">
        <v>2224725.7999999998</v>
      </c>
      <c r="G6" s="44">
        <v>6138</v>
      </c>
      <c r="H6" s="43">
        <v>47753</v>
      </c>
      <c r="I6" s="44">
        <v>58</v>
      </c>
      <c r="J6" s="43">
        <v>57134</v>
      </c>
      <c r="K6" s="44">
        <v>23</v>
      </c>
      <c r="L6" s="43">
        <v>67041419.799999997</v>
      </c>
      <c r="M6" s="44">
        <v>4392</v>
      </c>
      <c r="N6" s="43">
        <v>10</v>
      </c>
      <c r="O6" s="44">
        <v>1</v>
      </c>
      <c r="P6" s="43">
        <v>605</v>
      </c>
      <c r="Q6" s="44">
        <v>4</v>
      </c>
      <c r="R6" s="43">
        <v>4686517.7</v>
      </c>
      <c r="S6" s="44">
        <v>20466</v>
      </c>
      <c r="T6" s="43">
        <v>556782.30000000005</v>
      </c>
      <c r="U6" s="44">
        <v>116</v>
      </c>
      <c r="V6" s="43">
        <v>2472004</v>
      </c>
      <c r="W6" s="44">
        <v>496</v>
      </c>
      <c r="X6" s="43">
        <v>54964.4</v>
      </c>
      <c r="Y6" s="44">
        <v>26</v>
      </c>
      <c r="Z6" s="43">
        <v>1024</v>
      </c>
      <c r="AA6" s="44">
        <v>6</v>
      </c>
      <c r="AB6" s="43">
        <v>19341</v>
      </c>
      <c r="AC6" s="44">
        <v>21</v>
      </c>
      <c r="AD6" s="43">
        <v>17209250.100000001</v>
      </c>
      <c r="AE6" s="44">
        <v>37817</v>
      </c>
      <c r="AF6" s="43">
        <v>2776490.1</v>
      </c>
      <c r="AG6" s="44">
        <v>2982</v>
      </c>
      <c r="AH6" s="43">
        <v>2050871.2</v>
      </c>
      <c r="AI6" s="44">
        <v>1856</v>
      </c>
      <c r="AJ6" s="43">
        <v>41442334.799999997</v>
      </c>
      <c r="AK6" s="44">
        <v>3452</v>
      </c>
      <c r="AL6" s="43">
        <v>9823999.1999999993</v>
      </c>
      <c r="AM6" s="44">
        <v>12688</v>
      </c>
      <c r="AN6" s="43">
        <v>263856</v>
      </c>
      <c r="AO6" s="44">
        <v>187</v>
      </c>
      <c r="AP6" s="43">
        <v>723</v>
      </c>
      <c r="AQ6" s="44">
        <v>1</v>
      </c>
      <c r="AR6" s="43">
        <v>84506.5</v>
      </c>
      <c r="AS6" s="44">
        <v>97</v>
      </c>
      <c r="AT6" s="43">
        <v>80389.399999999994</v>
      </c>
      <c r="AU6" s="44">
        <v>105</v>
      </c>
      <c r="AV6" s="43">
        <v>73186</v>
      </c>
      <c r="AW6" s="44">
        <v>69</v>
      </c>
      <c r="AX6" s="43">
        <v>5785</v>
      </c>
      <c r="AY6" s="44">
        <v>2</v>
      </c>
      <c r="AZ6" s="43">
        <v>6559.3</v>
      </c>
      <c r="BA6" s="44">
        <v>13</v>
      </c>
      <c r="BB6" s="43">
        <v>25137</v>
      </c>
      <c r="BC6" s="44">
        <v>39</v>
      </c>
      <c r="BD6" s="43">
        <v>71320.399999999994</v>
      </c>
      <c r="BE6" s="44">
        <v>227</v>
      </c>
      <c r="BF6" s="43">
        <v>16149702.5</v>
      </c>
      <c r="BG6" s="44">
        <v>2886</v>
      </c>
    </row>
    <row r="7" spans="1:59" s="45" customFormat="1" ht="15" customHeight="1" x14ac:dyDescent="0.15">
      <c r="A7" s="123" t="s">
        <v>312</v>
      </c>
      <c r="B7" s="43">
        <v>127350889.59999999</v>
      </c>
      <c r="C7" s="44">
        <v>79957</v>
      </c>
      <c r="D7" s="43">
        <v>5937034.2999999998</v>
      </c>
      <c r="E7" s="44">
        <v>6273</v>
      </c>
      <c r="F7" s="43">
        <v>3155605.5</v>
      </c>
      <c r="G7" s="44">
        <v>6704</v>
      </c>
      <c r="H7" s="43">
        <v>106690</v>
      </c>
      <c r="I7" s="44">
        <v>93</v>
      </c>
      <c r="J7" s="43">
        <v>16647</v>
      </c>
      <c r="K7" s="44">
        <v>32</v>
      </c>
      <c r="L7" s="43">
        <v>27637210.600000001</v>
      </c>
      <c r="M7" s="44">
        <v>2469</v>
      </c>
      <c r="N7" s="43">
        <v>0</v>
      </c>
      <c r="O7" s="44">
        <v>0</v>
      </c>
      <c r="P7" s="43">
        <v>0</v>
      </c>
      <c r="Q7" s="44">
        <v>0</v>
      </c>
      <c r="R7" s="43">
        <v>2775300.7</v>
      </c>
      <c r="S7" s="44">
        <v>5310</v>
      </c>
      <c r="T7" s="43">
        <v>147598.5</v>
      </c>
      <c r="U7" s="44">
        <v>87</v>
      </c>
      <c r="V7" s="43">
        <v>1004951.1</v>
      </c>
      <c r="W7" s="44">
        <v>242</v>
      </c>
      <c r="X7" s="43">
        <v>3356.8</v>
      </c>
      <c r="Y7" s="44">
        <v>6</v>
      </c>
      <c r="Z7" s="43">
        <v>2812</v>
      </c>
      <c r="AA7" s="44">
        <v>12</v>
      </c>
      <c r="AB7" s="43">
        <v>29059.3</v>
      </c>
      <c r="AC7" s="44">
        <v>19</v>
      </c>
      <c r="AD7" s="43">
        <v>19177881.800000001</v>
      </c>
      <c r="AE7" s="44">
        <v>32517</v>
      </c>
      <c r="AF7" s="43">
        <v>1815020.8</v>
      </c>
      <c r="AG7" s="44">
        <v>1973</v>
      </c>
      <c r="AH7" s="43">
        <v>3647452.3</v>
      </c>
      <c r="AI7" s="44">
        <v>5214</v>
      </c>
      <c r="AJ7" s="43">
        <v>42345933.100000001</v>
      </c>
      <c r="AK7" s="44">
        <v>6210</v>
      </c>
      <c r="AL7" s="43">
        <v>10088815.699999999</v>
      </c>
      <c r="AM7" s="44">
        <v>10541</v>
      </c>
      <c r="AN7" s="43">
        <v>1067706.3999999999</v>
      </c>
      <c r="AO7" s="44">
        <v>438</v>
      </c>
      <c r="AP7" s="43">
        <v>0</v>
      </c>
      <c r="AQ7" s="44">
        <v>0</v>
      </c>
      <c r="AR7" s="43">
        <v>26358.5</v>
      </c>
      <c r="AS7" s="44">
        <v>78</v>
      </c>
      <c r="AT7" s="43">
        <v>171151.3</v>
      </c>
      <c r="AU7" s="44">
        <v>69</v>
      </c>
      <c r="AV7" s="43">
        <v>73</v>
      </c>
      <c r="AW7" s="44">
        <v>2</v>
      </c>
      <c r="AX7" s="43">
        <v>77</v>
      </c>
      <c r="AY7" s="44">
        <v>1</v>
      </c>
      <c r="AZ7" s="43">
        <v>1240.9000000000001</v>
      </c>
      <c r="BA7" s="44">
        <v>7</v>
      </c>
      <c r="BB7" s="43">
        <v>26836</v>
      </c>
      <c r="BC7" s="44">
        <v>11</v>
      </c>
      <c r="BD7" s="43">
        <v>174978</v>
      </c>
      <c r="BE7" s="44">
        <v>196</v>
      </c>
      <c r="BF7" s="43">
        <v>7991099</v>
      </c>
      <c r="BG7" s="44">
        <v>1453</v>
      </c>
    </row>
    <row r="8" spans="1:59" s="45" customFormat="1" ht="15" customHeight="1" x14ac:dyDescent="0.15">
      <c r="A8" s="123" t="s">
        <v>313</v>
      </c>
      <c r="B8" s="43">
        <v>138468452.19999999</v>
      </c>
      <c r="C8" s="44">
        <v>65247</v>
      </c>
      <c r="D8" s="43">
        <v>1727442</v>
      </c>
      <c r="E8" s="44">
        <v>2826</v>
      </c>
      <c r="F8" s="43">
        <v>4245087</v>
      </c>
      <c r="G8" s="44">
        <v>4372</v>
      </c>
      <c r="H8" s="43">
        <v>30778</v>
      </c>
      <c r="I8" s="44">
        <v>10</v>
      </c>
      <c r="J8" s="43">
        <v>64034</v>
      </c>
      <c r="K8" s="44">
        <v>19</v>
      </c>
      <c r="L8" s="43">
        <v>53466330.700000003</v>
      </c>
      <c r="M8" s="44">
        <v>5098</v>
      </c>
      <c r="N8" s="43">
        <v>0</v>
      </c>
      <c r="O8" s="44">
        <v>0</v>
      </c>
      <c r="P8" s="43">
        <v>2648</v>
      </c>
      <c r="Q8" s="44">
        <v>5</v>
      </c>
      <c r="R8" s="43">
        <v>2680863.4</v>
      </c>
      <c r="S8" s="44">
        <v>4448</v>
      </c>
      <c r="T8" s="43">
        <v>89003.3</v>
      </c>
      <c r="U8" s="44">
        <v>64</v>
      </c>
      <c r="V8" s="43">
        <v>468286</v>
      </c>
      <c r="W8" s="44">
        <v>220</v>
      </c>
      <c r="X8" s="43">
        <v>15188.4</v>
      </c>
      <c r="Y8" s="44">
        <v>35</v>
      </c>
      <c r="Z8" s="43">
        <v>12.7</v>
      </c>
      <c r="AA8" s="44">
        <v>2</v>
      </c>
      <c r="AB8" s="43">
        <v>514852.3</v>
      </c>
      <c r="AC8" s="44">
        <v>27</v>
      </c>
      <c r="AD8" s="43">
        <v>26083811.100000001</v>
      </c>
      <c r="AE8" s="44">
        <v>27217</v>
      </c>
      <c r="AF8" s="43">
        <v>2030976.6</v>
      </c>
      <c r="AG8" s="44">
        <v>1558</v>
      </c>
      <c r="AH8" s="43">
        <v>2471261.6</v>
      </c>
      <c r="AI8" s="44">
        <v>1646</v>
      </c>
      <c r="AJ8" s="43">
        <v>5567572.2999999998</v>
      </c>
      <c r="AK8" s="44">
        <v>2072</v>
      </c>
      <c r="AL8" s="43">
        <v>15955266.199999999</v>
      </c>
      <c r="AM8" s="44">
        <v>11162</v>
      </c>
      <c r="AN8" s="43">
        <v>4206055</v>
      </c>
      <c r="AO8" s="44">
        <v>335</v>
      </c>
      <c r="AP8" s="43">
        <v>98956</v>
      </c>
      <c r="AQ8" s="44">
        <v>5</v>
      </c>
      <c r="AR8" s="43">
        <v>49416</v>
      </c>
      <c r="AS8" s="44">
        <v>61</v>
      </c>
      <c r="AT8" s="43">
        <v>445992.4</v>
      </c>
      <c r="AU8" s="44">
        <v>188</v>
      </c>
      <c r="AV8" s="43">
        <v>426282.9</v>
      </c>
      <c r="AW8" s="44">
        <v>37</v>
      </c>
      <c r="AX8" s="43">
        <v>238750</v>
      </c>
      <c r="AY8" s="44">
        <v>11</v>
      </c>
      <c r="AZ8" s="43">
        <v>12789.7</v>
      </c>
      <c r="BA8" s="44">
        <v>22</v>
      </c>
      <c r="BB8" s="43">
        <v>302732</v>
      </c>
      <c r="BC8" s="44">
        <v>78</v>
      </c>
      <c r="BD8" s="43">
        <v>47293.599999999999</v>
      </c>
      <c r="BE8" s="44">
        <v>77</v>
      </c>
      <c r="BF8" s="43">
        <v>17226771</v>
      </c>
      <c r="BG8" s="44">
        <v>3652</v>
      </c>
    </row>
    <row r="9" spans="1:59" s="45" customFormat="1" ht="15" customHeight="1" x14ac:dyDescent="0.15">
      <c r="A9" s="123" t="s">
        <v>314</v>
      </c>
      <c r="B9" s="43">
        <v>84360863.299999997</v>
      </c>
      <c r="C9" s="44">
        <v>52920</v>
      </c>
      <c r="D9" s="43">
        <v>3524230.7</v>
      </c>
      <c r="E9" s="44">
        <v>3960</v>
      </c>
      <c r="F9" s="43">
        <v>4333630.4000000004</v>
      </c>
      <c r="G9" s="44">
        <v>5092</v>
      </c>
      <c r="H9" s="43">
        <v>10530</v>
      </c>
      <c r="I9" s="44">
        <v>13</v>
      </c>
      <c r="J9" s="43">
        <v>87265</v>
      </c>
      <c r="K9" s="44">
        <v>39</v>
      </c>
      <c r="L9" s="43">
        <v>20708057.899999999</v>
      </c>
      <c r="M9" s="44">
        <v>2208</v>
      </c>
      <c r="N9" s="43">
        <v>0</v>
      </c>
      <c r="O9" s="44">
        <v>0</v>
      </c>
      <c r="P9" s="43">
        <v>0</v>
      </c>
      <c r="Q9" s="44">
        <v>0</v>
      </c>
      <c r="R9" s="43">
        <v>1659659.5</v>
      </c>
      <c r="S9" s="44">
        <v>2936</v>
      </c>
      <c r="T9" s="43">
        <v>303977.3</v>
      </c>
      <c r="U9" s="44">
        <v>49</v>
      </c>
      <c r="V9" s="43">
        <v>1226581.8</v>
      </c>
      <c r="W9" s="44">
        <v>150</v>
      </c>
      <c r="X9" s="43">
        <v>33922.199999999997</v>
      </c>
      <c r="Y9" s="44">
        <v>15</v>
      </c>
      <c r="Z9" s="43">
        <v>108</v>
      </c>
      <c r="AA9" s="44">
        <v>2</v>
      </c>
      <c r="AB9" s="43">
        <v>8135</v>
      </c>
      <c r="AC9" s="44">
        <v>23</v>
      </c>
      <c r="AD9" s="43">
        <v>11074439.199999999</v>
      </c>
      <c r="AE9" s="44">
        <v>18560</v>
      </c>
      <c r="AF9" s="43">
        <v>1807163.8</v>
      </c>
      <c r="AG9" s="44">
        <v>1531</v>
      </c>
      <c r="AH9" s="43">
        <v>1219010.7</v>
      </c>
      <c r="AI9" s="44">
        <v>1919</v>
      </c>
      <c r="AJ9" s="43">
        <v>19749555.399999999</v>
      </c>
      <c r="AK9" s="44">
        <v>5568</v>
      </c>
      <c r="AL9" s="43">
        <v>9084549.8000000007</v>
      </c>
      <c r="AM9" s="44">
        <v>9256</v>
      </c>
      <c r="AN9" s="43">
        <v>822454.5</v>
      </c>
      <c r="AO9" s="44">
        <v>321</v>
      </c>
      <c r="AP9" s="43">
        <v>0</v>
      </c>
      <c r="AQ9" s="44">
        <v>0</v>
      </c>
      <c r="AR9" s="43">
        <v>17532</v>
      </c>
      <c r="AS9" s="44">
        <v>25</v>
      </c>
      <c r="AT9" s="43">
        <v>198120.6</v>
      </c>
      <c r="AU9" s="44">
        <v>20</v>
      </c>
      <c r="AV9" s="43">
        <v>2158.1999999999998</v>
      </c>
      <c r="AW9" s="44">
        <v>4</v>
      </c>
      <c r="AX9" s="43">
        <v>0</v>
      </c>
      <c r="AY9" s="44">
        <v>0</v>
      </c>
      <c r="AZ9" s="43">
        <v>5587.4</v>
      </c>
      <c r="BA9" s="44">
        <v>26</v>
      </c>
      <c r="BB9" s="43">
        <v>288.39999999999998</v>
      </c>
      <c r="BC9" s="44">
        <v>2</v>
      </c>
      <c r="BD9" s="43">
        <v>181752</v>
      </c>
      <c r="BE9" s="44">
        <v>50</v>
      </c>
      <c r="BF9" s="43">
        <v>8302153.5</v>
      </c>
      <c r="BG9" s="44">
        <v>1151</v>
      </c>
    </row>
    <row r="10" spans="1:59" s="45" customFormat="1" ht="15" customHeight="1" x14ac:dyDescent="0.15">
      <c r="A10" s="123" t="s">
        <v>315</v>
      </c>
      <c r="B10" s="43">
        <v>133013909.5</v>
      </c>
      <c r="C10" s="44">
        <v>45534</v>
      </c>
      <c r="D10" s="43">
        <v>2463699.4</v>
      </c>
      <c r="E10" s="44">
        <v>3383</v>
      </c>
      <c r="F10" s="43">
        <v>2174631.2999999998</v>
      </c>
      <c r="G10" s="44">
        <v>2946</v>
      </c>
      <c r="H10" s="43">
        <v>77343.8</v>
      </c>
      <c r="I10" s="44">
        <v>69</v>
      </c>
      <c r="J10" s="43">
        <v>2036</v>
      </c>
      <c r="K10" s="44">
        <v>7</v>
      </c>
      <c r="L10" s="43">
        <v>56237310.100000001</v>
      </c>
      <c r="M10" s="44">
        <v>2463</v>
      </c>
      <c r="N10" s="43">
        <v>6.3</v>
      </c>
      <c r="O10" s="44">
        <v>2</v>
      </c>
      <c r="P10" s="43">
        <v>0</v>
      </c>
      <c r="Q10" s="44">
        <v>0</v>
      </c>
      <c r="R10" s="43">
        <v>4536100.8</v>
      </c>
      <c r="S10" s="44">
        <v>4505</v>
      </c>
      <c r="T10" s="43">
        <v>53372.4</v>
      </c>
      <c r="U10" s="44">
        <v>87</v>
      </c>
      <c r="V10" s="43">
        <v>1526349</v>
      </c>
      <c r="W10" s="44">
        <v>119</v>
      </c>
      <c r="X10" s="43">
        <v>8971.7999999999993</v>
      </c>
      <c r="Y10" s="44">
        <v>9</v>
      </c>
      <c r="Z10" s="43">
        <v>2326</v>
      </c>
      <c r="AA10" s="44">
        <v>1</v>
      </c>
      <c r="AB10" s="43">
        <v>67361</v>
      </c>
      <c r="AC10" s="44">
        <v>8</v>
      </c>
      <c r="AD10" s="43">
        <v>11978263.800000001</v>
      </c>
      <c r="AE10" s="44">
        <v>13539</v>
      </c>
      <c r="AF10" s="43">
        <v>2604035.1</v>
      </c>
      <c r="AG10" s="44">
        <v>2027</v>
      </c>
      <c r="AH10" s="43">
        <v>969154.8</v>
      </c>
      <c r="AI10" s="44">
        <v>1816</v>
      </c>
      <c r="AJ10" s="43">
        <v>16935499.899999999</v>
      </c>
      <c r="AK10" s="44">
        <v>3867</v>
      </c>
      <c r="AL10" s="43">
        <v>6283401.9000000004</v>
      </c>
      <c r="AM10" s="44">
        <v>6390</v>
      </c>
      <c r="AN10" s="43">
        <v>20982614.600000001</v>
      </c>
      <c r="AO10" s="44">
        <v>2190</v>
      </c>
      <c r="AP10" s="43">
        <v>738</v>
      </c>
      <c r="AQ10" s="44">
        <v>1</v>
      </c>
      <c r="AR10" s="43">
        <v>68029.399999999994</v>
      </c>
      <c r="AS10" s="44">
        <v>97</v>
      </c>
      <c r="AT10" s="43">
        <v>3493.8</v>
      </c>
      <c r="AU10" s="44">
        <v>12</v>
      </c>
      <c r="AV10" s="43">
        <v>102062.3</v>
      </c>
      <c r="AW10" s="44">
        <v>9</v>
      </c>
      <c r="AX10" s="43">
        <v>115</v>
      </c>
      <c r="AY10" s="44">
        <v>1</v>
      </c>
      <c r="AZ10" s="43">
        <v>2255.8000000000002</v>
      </c>
      <c r="BA10" s="44">
        <v>16</v>
      </c>
      <c r="BB10" s="43">
        <v>9461</v>
      </c>
      <c r="BC10" s="44">
        <v>5</v>
      </c>
      <c r="BD10" s="43">
        <v>1128703</v>
      </c>
      <c r="BE10" s="44">
        <v>106</v>
      </c>
      <c r="BF10" s="43">
        <v>4796573.2</v>
      </c>
      <c r="BG10" s="44">
        <v>1859</v>
      </c>
    </row>
    <row r="11" spans="1:59" s="45" customFormat="1" ht="15" customHeight="1" x14ac:dyDescent="0.15">
      <c r="A11" s="123" t="s">
        <v>316</v>
      </c>
      <c r="B11" s="43">
        <v>150106896.40000001</v>
      </c>
      <c r="C11" s="44">
        <v>83799</v>
      </c>
      <c r="D11" s="43">
        <v>1475977.7</v>
      </c>
      <c r="E11" s="44">
        <v>3766</v>
      </c>
      <c r="F11" s="43">
        <v>3765101.8</v>
      </c>
      <c r="G11" s="44">
        <v>8458</v>
      </c>
      <c r="H11" s="43">
        <v>358410</v>
      </c>
      <c r="I11" s="44">
        <v>476</v>
      </c>
      <c r="J11" s="43">
        <v>210668</v>
      </c>
      <c r="K11" s="44">
        <v>41</v>
      </c>
      <c r="L11" s="43">
        <v>71078855.900000006</v>
      </c>
      <c r="M11" s="44">
        <v>5561</v>
      </c>
      <c r="N11" s="43">
        <v>0</v>
      </c>
      <c r="O11" s="44">
        <v>0</v>
      </c>
      <c r="P11" s="43">
        <v>0</v>
      </c>
      <c r="Q11" s="44">
        <v>0</v>
      </c>
      <c r="R11" s="43">
        <v>960652.4</v>
      </c>
      <c r="S11" s="44">
        <v>2089</v>
      </c>
      <c r="T11" s="43">
        <v>845513.4</v>
      </c>
      <c r="U11" s="44">
        <v>142</v>
      </c>
      <c r="V11" s="43">
        <v>82189.399999999994</v>
      </c>
      <c r="W11" s="44">
        <v>147</v>
      </c>
      <c r="X11" s="43">
        <v>17179.900000000001</v>
      </c>
      <c r="Y11" s="44">
        <v>16</v>
      </c>
      <c r="Z11" s="43">
        <v>2593</v>
      </c>
      <c r="AA11" s="44">
        <v>10</v>
      </c>
      <c r="AB11" s="43">
        <v>92739.6</v>
      </c>
      <c r="AC11" s="44">
        <v>29</v>
      </c>
      <c r="AD11" s="43">
        <v>20146053</v>
      </c>
      <c r="AE11" s="44">
        <v>31569</v>
      </c>
      <c r="AF11" s="43">
        <v>2829562.9</v>
      </c>
      <c r="AG11" s="44">
        <v>3655</v>
      </c>
      <c r="AH11" s="43">
        <v>1620646.4</v>
      </c>
      <c r="AI11" s="44">
        <v>2360</v>
      </c>
      <c r="AJ11" s="43">
        <v>26457579.600000001</v>
      </c>
      <c r="AK11" s="44">
        <v>6979</v>
      </c>
      <c r="AL11" s="43">
        <v>10275835.300000001</v>
      </c>
      <c r="AM11" s="44">
        <v>12335</v>
      </c>
      <c r="AN11" s="43">
        <v>5964082.7999999998</v>
      </c>
      <c r="AO11" s="44">
        <v>3414</v>
      </c>
      <c r="AP11" s="43">
        <v>2357</v>
      </c>
      <c r="AQ11" s="44">
        <v>5</v>
      </c>
      <c r="AR11" s="43">
        <v>793325.4</v>
      </c>
      <c r="AS11" s="44">
        <v>1029</v>
      </c>
      <c r="AT11" s="43">
        <v>174305.2</v>
      </c>
      <c r="AU11" s="44">
        <v>61</v>
      </c>
      <c r="AV11" s="43">
        <v>36630</v>
      </c>
      <c r="AW11" s="44">
        <v>65</v>
      </c>
      <c r="AX11" s="43">
        <v>0</v>
      </c>
      <c r="AY11" s="44">
        <v>0</v>
      </c>
      <c r="AZ11" s="43">
        <v>6920</v>
      </c>
      <c r="BA11" s="44">
        <v>26</v>
      </c>
      <c r="BB11" s="43">
        <v>41162</v>
      </c>
      <c r="BC11" s="44">
        <v>19</v>
      </c>
      <c r="BD11" s="43">
        <v>86893.3</v>
      </c>
      <c r="BE11" s="44">
        <v>212</v>
      </c>
      <c r="BF11" s="43">
        <v>2781662.4</v>
      </c>
      <c r="BG11" s="44">
        <v>1335</v>
      </c>
    </row>
    <row r="12" spans="1:59" s="45" customFormat="1" ht="15" customHeight="1" x14ac:dyDescent="0.15">
      <c r="A12" s="123" t="s">
        <v>308</v>
      </c>
      <c r="B12" s="43">
        <v>81523852.200000003</v>
      </c>
      <c r="C12" s="44">
        <v>32697</v>
      </c>
      <c r="D12" s="43">
        <v>1593374.1</v>
      </c>
      <c r="E12" s="44">
        <v>2593</v>
      </c>
      <c r="F12" s="43">
        <v>1667735.5</v>
      </c>
      <c r="G12" s="44">
        <v>3462</v>
      </c>
      <c r="H12" s="43">
        <v>141383</v>
      </c>
      <c r="I12" s="44">
        <v>188</v>
      </c>
      <c r="J12" s="43">
        <v>77111</v>
      </c>
      <c r="K12" s="44">
        <v>55</v>
      </c>
      <c r="L12" s="43">
        <v>26528600</v>
      </c>
      <c r="M12" s="44">
        <v>2433</v>
      </c>
      <c r="N12" s="43">
        <v>3</v>
      </c>
      <c r="O12" s="44">
        <v>1</v>
      </c>
      <c r="P12" s="43">
        <v>0</v>
      </c>
      <c r="Q12" s="44">
        <v>0</v>
      </c>
      <c r="R12" s="43">
        <v>1361615.6</v>
      </c>
      <c r="S12" s="44">
        <v>1144</v>
      </c>
      <c r="T12" s="43">
        <v>79081</v>
      </c>
      <c r="U12" s="44">
        <v>106</v>
      </c>
      <c r="V12" s="43">
        <v>25713</v>
      </c>
      <c r="W12" s="44">
        <v>41</v>
      </c>
      <c r="X12" s="43">
        <v>28621.7</v>
      </c>
      <c r="Y12" s="44">
        <v>10</v>
      </c>
      <c r="Z12" s="43">
        <v>1207</v>
      </c>
      <c r="AA12" s="44">
        <v>8</v>
      </c>
      <c r="AB12" s="43">
        <v>5409</v>
      </c>
      <c r="AC12" s="44">
        <v>26</v>
      </c>
      <c r="AD12" s="43">
        <v>9436354.5999999996</v>
      </c>
      <c r="AE12" s="44">
        <v>8892</v>
      </c>
      <c r="AF12" s="43">
        <v>2295615.4</v>
      </c>
      <c r="AG12" s="44">
        <v>1702</v>
      </c>
      <c r="AH12" s="43">
        <v>1278712.3</v>
      </c>
      <c r="AI12" s="44">
        <v>1554</v>
      </c>
      <c r="AJ12" s="43">
        <v>22384479.199999999</v>
      </c>
      <c r="AK12" s="44">
        <v>3560</v>
      </c>
      <c r="AL12" s="43">
        <v>7799996.7999999998</v>
      </c>
      <c r="AM12" s="44">
        <v>4587</v>
      </c>
      <c r="AN12" s="43">
        <v>52527</v>
      </c>
      <c r="AO12" s="44">
        <v>58</v>
      </c>
      <c r="AP12" s="43">
        <v>0</v>
      </c>
      <c r="AQ12" s="44">
        <v>0</v>
      </c>
      <c r="AR12" s="43">
        <v>359642</v>
      </c>
      <c r="AS12" s="44">
        <v>875</v>
      </c>
      <c r="AT12" s="43">
        <v>652230.19999999995</v>
      </c>
      <c r="AU12" s="44">
        <v>7</v>
      </c>
      <c r="AV12" s="43">
        <v>26503</v>
      </c>
      <c r="AW12" s="44">
        <v>23</v>
      </c>
      <c r="AX12" s="43">
        <v>4957</v>
      </c>
      <c r="AY12" s="44">
        <v>9</v>
      </c>
      <c r="AZ12" s="43">
        <v>5930</v>
      </c>
      <c r="BA12" s="44">
        <v>6</v>
      </c>
      <c r="BB12" s="43">
        <v>0</v>
      </c>
      <c r="BC12" s="44">
        <v>0</v>
      </c>
      <c r="BD12" s="43">
        <v>11330</v>
      </c>
      <c r="BE12" s="44">
        <v>16</v>
      </c>
      <c r="BF12" s="43">
        <v>5705720.7999999998</v>
      </c>
      <c r="BG12" s="44">
        <v>1341</v>
      </c>
    </row>
    <row r="13" spans="1:59" s="45" customFormat="1" ht="15" customHeight="1" x14ac:dyDescent="0.15">
      <c r="A13" s="123" t="s">
        <v>317</v>
      </c>
      <c r="B13" s="55">
        <v>2214180349.4000001</v>
      </c>
      <c r="C13" s="44">
        <v>854107</v>
      </c>
      <c r="D13" s="55">
        <v>67700733.5</v>
      </c>
      <c r="E13" s="44">
        <v>77412</v>
      </c>
      <c r="F13" s="55">
        <v>70194449.400000006</v>
      </c>
      <c r="G13" s="44">
        <v>80057</v>
      </c>
      <c r="H13" s="55">
        <v>445158.40000000002</v>
      </c>
      <c r="I13" s="44">
        <v>389</v>
      </c>
      <c r="J13" s="55">
        <v>2177237.9</v>
      </c>
      <c r="K13" s="44">
        <v>1204</v>
      </c>
      <c r="L13" s="55">
        <v>1054598370.7</v>
      </c>
      <c r="M13" s="44">
        <v>62222</v>
      </c>
      <c r="N13" s="55">
        <v>8</v>
      </c>
      <c r="O13" s="44">
        <v>2</v>
      </c>
      <c r="P13" s="55">
        <v>722025</v>
      </c>
      <c r="Q13" s="44">
        <v>112</v>
      </c>
      <c r="R13" s="55">
        <v>16537583.6</v>
      </c>
      <c r="S13" s="44">
        <v>26218</v>
      </c>
      <c r="T13" s="55">
        <v>1871100.7</v>
      </c>
      <c r="U13" s="44">
        <v>2606</v>
      </c>
      <c r="V13" s="55">
        <v>1209259.3</v>
      </c>
      <c r="W13" s="44">
        <v>773</v>
      </c>
      <c r="X13" s="55">
        <v>72226.7</v>
      </c>
      <c r="Y13" s="44">
        <v>171</v>
      </c>
      <c r="Z13" s="55">
        <v>25181.5</v>
      </c>
      <c r="AA13" s="44">
        <v>136</v>
      </c>
      <c r="AB13" s="55">
        <v>1104950.8999999999</v>
      </c>
      <c r="AC13" s="44">
        <v>631</v>
      </c>
      <c r="AD13" s="55">
        <v>217284443.40000001</v>
      </c>
      <c r="AE13" s="44">
        <v>295710</v>
      </c>
      <c r="AF13" s="55">
        <v>19728540</v>
      </c>
      <c r="AG13" s="44">
        <v>20177</v>
      </c>
      <c r="AH13" s="55">
        <v>15906248.199999999</v>
      </c>
      <c r="AI13" s="44">
        <v>14664</v>
      </c>
      <c r="AJ13" s="55">
        <v>365548414.10000002</v>
      </c>
      <c r="AK13" s="44">
        <v>79009</v>
      </c>
      <c r="AL13" s="55">
        <v>156722140</v>
      </c>
      <c r="AM13" s="44">
        <v>134636</v>
      </c>
      <c r="AN13" s="55">
        <v>50913032</v>
      </c>
      <c r="AO13" s="44">
        <v>5608</v>
      </c>
      <c r="AP13" s="55">
        <v>134985.9</v>
      </c>
      <c r="AQ13" s="44">
        <v>34</v>
      </c>
      <c r="AR13" s="55">
        <v>4610887</v>
      </c>
      <c r="AS13" s="44">
        <v>7602</v>
      </c>
      <c r="AT13" s="55">
        <v>1374264.5</v>
      </c>
      <c r="AU13" s="44">
        <v>350</v>
      </c>
      <c r="AV13" s="55">
        <v>6309077.0999999996</v>
      </c>
      <c r="AW13" s="44">
        <v>1601</v>
      </c>
      <c r="AX13" s="55">
        <v>183439.1</v>
      </c>
      <c r="AY13" s="44">
        <v>101</v>
      </c>
      <c r="AZ13" s="55">
        <v>127476.9</v>
      </c>
      <c r="BA13" s="44">
        <v>214</v>
      </c>
      <c r="BB13" s="55">
        <v>9118425.6999999993</v>
      </c>
      <c r="BC13" s="44">
        <v>296</v>
      </c>
      <c r="BD13" s="55">
        <v>1806717.7</v>
      </c>
      <c r="BE13" s="44">
        <v>1917</v>
      </c>
      <c r="BF13" s="55">
        <v>147753972.19999999</v>
      </c>
      <c r="BG13" s="44">
        <v>40255</v>
      </c>
    </row>
    <row r="14" spans="1:59" ht="15" customHeight="1" x14ac:dyDescent="0.15">
      <c r="A14" s="123" t="s">
        <v>318</v>
      </c>
      <c r="B14" s="75">
        <v>8987946492.5</v>
      </c>
      <c r="C14" s="76">
        <v>569230</v>
      </c>
      <c r="D14" s="75">
        <v>80483217.5</v>
      </c>
      <c r="E14" s="76">
        <v>59127</v>
      </c>
      <c r="F14" s="75">
        <v>25476080.100000001</v>
      </c>
      <c r="G14" s="76">
        <v>32197</v>
      </c>
      <c r="H14" s="75">
        <v>373678</v>
      </c>
      <c r="I14" s="76">
        <v>258</v>
      </c>
      <c r="J14" s="75">
        <v>12431704.800000001</v>
      </c>
      <c r="K14" s="76">
        <v>477</v>
      </c>
      <c r="L14" s="75">
        <v>7954320785.8999996</v>
      </c>
      <c r="M14" s="76">
        <v>62470</v>
      </c>
      <c r="N14" s="75">
        <v>0</v>
      </c>
      <c r="O14" s="76">
        <v>0</v>
      </c>
      <c r="P14" s="75">
        <v>0</v>
      </c>
      <c r="Q14" s="76">
        <v>0</v>
      </c>
      <c r="R14" s="75">
        <v>9137997.1999999993</v>
      </c>
      <c r="S14" s="76">
        <v>18537</v>
      </c>
      <c r="T14" s="75">
        <v>645467.4</v>
      </c>
      <c r="U14" s="76">
        <v>298</v>
      </c>
      <c r="V14" s="75">
        <v>3215498.3</v>
      </c>
      <c r="W14" s="76">
        <v>792</v>
      </c>
      <c r="X14" s="75">
        <v>131052.3</v>
      </c>
      <c r="Y14" s="76">
        <v>111</v>
      </c>
      <c r="Z14" s="75">
        <v>12900</v>
      </c>
      <c r="AA14" s="76">
        <v>54</v>
      </c>
      <c r="AB14" s="75">
        <v>90490.8</v>
      </c>
      <c r="AC14" s="76">
        <v>195</v>
      </c>
      <c r="AD14" s="75">
        <v>182536643</v>
      </c>
      <c r="AE14" s="76">
        <v>216118</v>
      </c>
      <c r="AF14" s="75">
        <v>14605116.800000001</v>
      </c>
      <c r="AG14" s="76">
        <v>13475</v>
      </c>
      <c r="AH14" s="75">
        <v>13898169.199999999</v>
      </c>
      <c r="AI14" s="76">
        <v>23166</v>
      </c>
      <c r="AJ14" s="75">
        <v>356967848</v>
      </c>
      <c r="AK14" s="76">
        <v>39839</v>
      </c>
      <c r="AL14" s="75">
        <v>132068479.5</v>
      </c>
      <c r="AM14" s="76">
        <v>55412</v>
      </c>
      <c r="AN14" s="75">
        <v>101061364.5</v>
      </c>
      <c r="AO14" s="76">
        <v>17426</v>
      </c>
      <c r="AP14" s="75">
        <v>16062</v>
      </c>
      <c r="AQ14" s="76">
        <v>14</v>
      </c>
      <c r="AR14" s="75">
        <v>578797.5</v>
      </c>
      <c r="AS14" s="76">
        <v>700</v>
      </c>
      <c r="AT14" s="75">
        <v>117388.1</v>
      </c>
      <c r="AU14" s="76">
        <v>141</v>
      </c>
      <c r="AV14" s="75">
        <v>685225.2</v>
      </c>
      <c r="AW14" s="76">
        <v>236</v>
      </c>
      <c r="AX14" s="75">
        <v>226117</v>
      </c>
      <c r="AY14" s="76">
        <v>33</v>
      </c>
      <c r="AZ14" s="75">
        <v>147327.9</v>
      </c>
      <c r="BA14" s="76">
        <v>118</v>
      </c>
      <c r="BB14" s="75">
        <v>98951.4</v>
      </c>
      <c r="BC14" s="76">
        <v>31</v>
      </c>
      <c r="BD14" s="75">
        <v>1360044.1</v>
      </c>
      <c r="BE14" s="76">
        <v>1534</v>
      </c>
      <c r="BF14" s="75">
        <v>97260086</v>
      </c>
      <c r="BG14" s="76">
        <v>26471</v>
      </c>
    </row>
    <row r="15" spans="1:59" s="45" customFormat="1" ht="15" customHeight="1" x14ac:dyDescent="0.15">
      <c r="A15" s="123" t="s">
        <v>319</v>
      </c>
      <c r="B15" s="75">
        <v>1716864141.7</v>
      </c>
      <c r="C15" s="76">
        <v>386328</v>
      </c>
      <c r="D15" s="75">
        <v>17061744</v>
      </c>
      <c r="E15" s="76">
        <v>23618</v>
      </c>
      <c r="F15" s="75">
        <v>13621107.300000001</v>
      </c>
      <c r="G15" s="76">
        <v>24937</v>
      </c>
      <c r="H15" s="75">
        <v>1307081.1000000001</v>
      </c>
      <c r="I15" s="76">
        <v>1268</v>
      </c>
      <c r="J15" s="75">
        <v>582217</v>
      </c>
      <c r="K15" s="76">
        <v>263</v>
      </c>
      <c r="L15" s="75">
        <v>1066763715.8</v>
      </c>
      <c r="M15" s="76">
        <v>20649</v>
      </c>
      <c r="N15" s="75">
        <v>0</v>
      </c>
      <c r="O15" s="76">
        <v>0</v>
      </c>
      <c r="P15" s="75">
        <v>0</v>
      </c>
      <c r="Q15" s="76">
        <v>0</v>
      </c>
      <c r="R15" s="75">
        <v>6007384.9000000004</v>
      </c>
      <c r="S15" s="76">
        <v>8916</v>
      </c>
      <c r="T15" s="75">
        <v>1178364.7</v>
      </c>
      <c r="U15" s="76">
        <v>403</v>
      </c>
      <c r="V15" s="75">
        <v>5234087.5</v>
      </c>
      <c r="W15" s="76">
        <v>839</v>
      </c>
      <c r="X15" s="75">
        <v>18641</v>
      </c>
      <c r="Y15" s="76">
        <v>39</v>
      </c>
      <c r="Z15" s="75">
        <v>25242.3</v>
      </c>
      <c r="AA15" s="76">
        <v>83</v>
      </c>
      <c r="AB15" s="75">
        <v>81008.899999999994</v>
      </c>
      <c r="AC15" s="76">
        <v>176</v>
      </c>
      <c r="AD15" s="75">
        <v>139778515.90000001</v>
      </c>
      <c r="AE15" s="76">
        <v>162186</v>
      </c>
      <c r="AF15" s="75">
        <v>12734740.1</v>
      </c>
      <c r="AG15" s="76">
        <v>14254</v>
      </c>
      <c r="AH15" s="75">
        <v>8842882.3000000007</v>
      </c>
      <c r="AI15" s="76">
        <v>9471</v>
      </c>
      <c r="AJ15" s="75">
        <v>188809761.19999999</v>
      </c>
      <c r="AK15" s="76">
        <v>27865</v>
      </c>
      <c r="AL15" s="75">
        <v>106840873.8</v>
      </c>
      <c r="AM15" s="76">
        <v>60805</v>
      </c>
      <c r="AN15" s="75">
        <v>113348497.90000001</v>
      </c>
      <c r="AO15" s="76">
        <v>13597</v>
      </c>
      <c r="AP15" s="75">
        <v>15115</v>
      </c>
      <c r="AQ15" s="76">
        <v>23</v>
      </c>
      <c r="AR15" s="75">
        <v>1651747.8</v>
      </c>
      <c r="AS15" s="76">
        <v>4616</v>
      </c>
      <c r="AT15" s="75">
        <v>34614.1</v>
      </c>
      <c r="AU15" s="76">
        <v>26</v>
      </c>
      <c r="AV15" s="75">
        <v>338672</v>
      </c>
      <c r="AW15" s="76">
        <v>131</v>
      </c>
      <c r="AX15" s="75">
        <v>100920</v>
      </c>
      <c r="AY15" s="76">
        <v>47</v>
      </c>
      <c r="AZ15" s="75">
        <v>9778.9</v>
      </c>
      <c r="BA15" s="76">
        <v>46</v>
      </c>
      <c r="BB15" s="75">
        <v>52115.9</v>
      </c>
      <c r="BC15" s="76">
        <v>13</v>
      </c>
      <c r="BD15" s="75">
        <v>607756.1</v>
      </c>
      <c r="BE15" s="76">
        <v>380</v>
      </c>
      <c r="BF15" s="75">
        <v>31817556.199999999</v>
      </c>
      <c r="BG15" s="76">
        <v>11677</v>
      </c>
    </row>
    <row r="16" spans="1:59" s="45" customFormat="1" ht="15" customHeight="1" x14ac:dyDescent="0.15">
      <c r="A16" s="123" t="s">
        <v>320</v>
      </c>
      <c r="B16" s="43">
        <v>1257920673.5</v>
      </c>
      <c r="C16" s="44">
        <v>527955</v>
      </c>
      <c r="D16" s="43">
        <v>21774679.199999999</v>
      </c>
      <c r="E16" s="44">
        <v>34372</v>
      </c>
      <c r="F16" s="43">
        <v>42215870.899999999</v>
      </c>
      <c r="G16" s="44">
        <v>54248</v>
      </c>
      <c r="H16" s="43">
        <v>1003594.5</v>
      </c>
      <c r="I16" s="44">
        <v>1029</v>
      </c>
      <c r="J16" s="43">
        <v>5736313.9000000004</v>
      </c>
      <c r="K16" s="44">
        <v>767</v>
      </c>
      <c r="L16" s="43">
        <v>387135706.19999999</v>
      </c>
      <c r="M16" s="44">
        <v>25564</v>
      </c>
      <c r="N16" s="43">
        <v>0</v>
      </c>
      <c r="O16" s="44">
        <v>0</v>
      </c>
      <c r="P16" s="43">
        <v>108780</v>
      </c>
      <c r="Q16" s="44">
        <v>30</v>
      </c>
      <c r="R16" s="43">
        <v>9091530.5</v>
      </c>
      <c r="S16" s="44">
        <v>15284</v>
      </c>
      <c r="T16" s="43">
        <v>1486312.9</v>
      </c>
      <c r="U16" s="44">
        <v>588</v>
      </c>
      <c r="V16" s="43">
        <v>2855804.5</v>
      </c>
      <c r="W16" s="44">
        <v>349</v>
      </c>
      <c r="X16" s="43">
        <v>168588.3</v>
      </c>
      <c r="Y16" s="44">
        <v>74</v>
      </c>
      <c r="Z16" s="43">
        <v>18442</v>
      </c>
      <c r="AA16" s="44">
        <v>70</v>
      </c>
      <c r="AB16" s="43">
        <v>74576.5</v>
      </c>
      <c r="AC16" s="44">
        <v>213</v>
      </c>
      <c r="AD16" s="43">
        <v>201088976.59999999</v>
      </c>
      <c r="AE16" s="44">
        <v>202283</v>
      </c>
      <c r="AF16" s="43">
        <v>8374705.4000000004</v>
      </c>
      <c r="AG16" s="44">
        <v>10577</v>
      </c>
      <c r="AH16" s="43">
        <v>19542294.699999999</v>
      </c>
      <c r="AI16" s="44">
        <v>16855</v>
      </c>
      <c r="AJ16" s="43">
        <v>195460232.5</v>
      </c>
      <c r="AK16" s="44">
        <v>40550</v>
      </c>
      <c r="AL16" s="43">
        <v>189878384.90000001</v>
      </c>
      <c r="AM16" s="44">
        <v>107172</v>
      </c>
      <c r="AN16" s="43">
        <v>131738165.5</v>
      </c>
      <c r="AO16" s="44">
        <v>2893</v>
      </c>
      <c r="AP16" s="43">
        <v>93730</v>
      </c>
      <c r="AQ16" s="44">
        <v>47</v>
      </c>
      <c r="AR16" s="43">
        <v>3403477.6</v>
      </c>
      <c r="AS16" s="44">
        <v>5357</v>
      </c>
      <c r="AT16" s="43">
        <v>322963.8</v>
      </c>
      <c r="AU16" s="44">
        <v>117</v>
      </c>
      <c r="AV16" s="43">
        <v>1241383.1000000001</v>
      </c>
      <c r="AW16" s="44">
        <v>358</v>
      </c>
      <c r="AX16" s="43">
        <v>396593.7</v>
      </c>
      <c r="AY16" s="44">
        <v>23</v>
      </c>
      <c r="AZ16" s="43">
        <v>164478.5</v>
      </c>
      <c r="BA16" s="44">
        <v>105</v>
      </c>
      <c r="BB16" s="43">
        <v>592412</v>
      </c>
      <c r="BC16" s="44">
        <v>97</v>
      </c>
      <c r="BD16" s="43">
        <v>671037.5</v>
      </c>
      <c r="BE16" s="44">
        <v>722</v>
      </c>
      <c r="BF16" s="43">
        <v>33281638.300000001</v>
      </c>
      <c r="BG16" s="44">
        <v>8211</v>
      </c>
    </row>
    <row r="17" spans="1:59" s="45" customFormat="1" ht="15" customHeight="1" x14ac:dyDescent="0.15">
      <c r="A17" s="123" t="s">
        <v>321</v>
      </c>
      <c r="B17" s="43">
        <v>1866556912.5999999</v>
      </c>
      <c r="C17" s="44">
        <v>660974</v>
      </c>
      <c r="D17" s="43">
        <v>19170909.300000001</v>
      </c>
      <c r="E17" s="44">
        <v>39003</v>
      </c>
      <c r="F17" s="43">
        <v>30307352.899999999</v>
      </c>
      <c r="G17" s="44">
        <v>49351</v>
      </c>
      <c r="H17" s="43">
        <v>840495</v>
      </c>
      <c r="I17" s="44">
        <v>163</v>
      </c>
      <c r="J17" s="43">
        <v>2227634.9</v>
      </c>
      <c r="K17" s="44">
        <v>797</v>
      </c>
      <c r="L17" s="43">
        <v>1055659523</v>
      </c>
      <c r="M17" s="44">
        <v>31195</v>
      </c>
      <c r="N17" s="43">
        <v>0</v>
      </c>
      <c r="O17" s="44">
        <v>0</v>
      </c>
      <c r="P17" s="43">
        <v>7432.2</v>
      </c>
      <c r="Q17" s="44">
        <v>12</v>
      </c>
      <c r="R17" s="43">
        <v>9049187.4000000004</v>
      </c>
      <c r="S17" s="44">
        <v>21021</v>
      </c>
      <c r="T17" s="43">
        <v>2418801</v>
      </c>
      <c r="U17" s="44">
        <v>400</v>
      </c>
      <c r="V17" s="43">
        <v>3280618.5</v>
      </c>
      <c r="W17" s="44">
        <v>760</v>
      </c>
      <c r="X17" s="43">
        <v>179022.3</v>
      </c>
      <c r="Y17" s="44">
        <v>81</v>
      </c>
      <c r="Z17" s="43">
        <v>17778.599999999999</v>
      </c>
      <c r="AA17" s="44">
        <v>52</v>
      </c>
      <c r="AB17" s="43">
        <v>177255.9</v>
      </c>
      <c r="AC17" s="44">
        <v>162</v>
      </c>
      <c r="AD17" s="43">
        <v>202800541.19999999</v>
      </c>
      <c r="AE17" s="44">
        <v>255313</v>
      </c>
      <c r="AF17" s="43">
        <v>7556761.9000000004</v>
      </c>
      <c r="AG17" s="44">
        <v>7925</v>
      </c>
      <c r="AH17" s="43">
        <v>17403855.199999999</v>
      </c>
      <c r="AI17" s="44">
        <v>22714</v>
      </c>
      <c r="AJ17" s="43">
        <v>253167339</v>
      </c>
      <c r="AK17" s="44">
        <v>48287</v>
      </c>
      <c r="AL17" s="43">
        <v>159035226.5</v>
      </c>
      <c r="AM17" s="44">
        <v>105146</v>
      </c>
      <c r="AN17" s="43">
        <v>77555809.099999994</v>
      </c>
      <c r="AO17" s="44">
        <v>68087</v>
      </c>
      <c r="AP17" s="43">
        <v>24930.400000000001</v>
      </c>
      <c r="AQ17" s="44">
        <v>23</v>
      </c>
      <c r="AR17" s="43">
        <v>1510435.6</v>
      </c>
      <c r="AS17" s="44">
        <v>2852</v>
      </c>
      <c r="AT17" s="43">
        <v>330506.59999999998</v>
      </c>
      <c r="AU17" s="44">
        <v>219</v>
      </c>
      <c r="AV17" s="43">
        <v>152077.70000000001</v>
      </c>
      <c r="AW17" s="44">
        <v>118</v>
      </c>
      <c r="AX17" s="43">
        <v>971414.1</v>
      </c>
      <c r="AY17" s="44">
        <v>34</v>
      </c>
      <c r="AZ17" s="43">
        <v>29875.4</v>
      </c>
      <c r="BA17" s="44">
        <v>70</v>
      </c>
      <c r="BB17" s="43">
        <v>305008.59999999998</v>
      </c>
      <c r="BC17" s="44">
        <v>90</v>
      </c>
      <c r="BD17" s="43">
        <v>667065</v>
      </c>
      <c r="BE17" s="44">
        <v>1131</v>
      </c>
      <c r="BF17" s="43">
        <v>21710055.300000001</v>
      </c>
      <c r="BG17" s="44">
        <v>5968</v>
      </c>
    </row>
    <row r="18" spans="1:59" s="45" customFormat="1" ht="15" customHeight="1" x14ac:dyDescent="0.15">
      <c r="A18" s="123" t="s">
        <v>322</v>
      </c>
      <c r="B18" s="43">
        <v>2152247310.5</v>
      </c>
      <c r="C18" s="44">
        <v>863557</v>
      </c>
      <c r="D18" s="43">
        <v>31031115.699999999</v>
      </c>
      <c r="E18" s="44">
        <v>53418</v>
      </c>
      <c r="F18" s="43">
        <v>44490615.799999997</v>
      </c>
      <c r="G18" s="44">
        <v>67608</v>
      </c>
      <c r="H18" s="43">
        <v>1223475.1000000001</v>
      </c>
      <c r="I18" s="44">
        <v>731</v>
      </c>
      <c r="J18" s="43">
        <v>1605739.7</v>
      </c>
      <c r="K18" s="44">
        <v>655</v>
      </c>
      <c r="L18" s="43">
        <v>1019787626.4</v>
      </c>
      <c r="M18" s="44">
        <v>45795</v>
      </c>
      <c r="N18" s="43">
        <v>0</v>
      </c>
      <c r="O18" s="44">
        <v>0</v>
      </c>
      <c r="P18" s="43">
        <v>315164.40000000002</v>
      </c>
      <c r="Q18" s="44">
        <v>164</v>
      </c>
      <c r="R18" s="43">
        <v>9769688.0999999996</v>
      </c>
      <c r="S18" s="44">
        <v>25950</v>
      </c>
      <c r="T18" s="43">
        <v>3251337.7</v>
      </c>
      <c r="U18" s="44">
        <v>330</v>
      </c>
      <c r="V18" s="43">
        <v>1237386.3</v>
      </c>
      <c r="W18" s="44">
        <v>343</v>
      </c>
      <c r="X18" s="43">
        <v>340795.8</v>
      </c>
      <c r="Y18" s="44">
        <v>293</v>
      </c>
      <c r="Z18" s="43">
        <v>10102</v>
      </c>
      <c r="AA18" s="44">
        <v>42</v>
      </c>
      <c r="AB18" s="43">
        <v>848670.1</v>
      </c>
      <c r="AC18" s="44">
        <v>224</v>
      </c>
      <c r="AD18" s="43">
        <v>281920682</v>
      </c>
      <c r="AE18" s="44">
        <v>352323</v>
      </c>
      <c r="AF18" s="43">
        <v>9950666.5999999996</v>
      </c>
      <c r="AG18" s="44">
        <v>11322</v>
      </c>
      <c r="AH18" s="43">
        <v>23847739.800000001</v>
      </c>
      <c r="AI18" s="44">
        <v>26952</v>
      </c>
      <c r="AJ18" s="43">
        <v>223092452.69999999</v>
      </c>
      <c r="AK18" s="44">
        <v>42963</v>
      </c>
      <c r="AL18" s="43">
        <v>247796622.30000001</v>
      </c>
      <c r="AM18" s="44">
        <v>169676</v>
      </c>
      <c r="AN18" s="43">
        <v>195093170.59999999</v>
      </c>
      <c r="AO18" s="44">
        <v>35442</v>
      </c>
      <c r="AP18" s="43">
        <v>271516.09999999998</v>
      </c>
      <c r="AQ18" s="44">
        <v>188</v>
      </c>
      <c r="AR18" s="43">
        <v>3609841.8</v>
      </c>
      <c r="AS18" s="44">
        <v>11595</v>
      </c>
      <c r="AT18" s="43">
        <v>1550232.7</v>
      </c>
      <c r="AU18" s="44">
        <v>415</v>
      </c>
      <c r="AV18" s="43">
        <v>902143.3</v>
      </c>
      <c r="AW18" s="44">
        <v>292</v>
      </c>
      <c r="AX18" s="43">
        <v>24841.5</v>
      </c>
      <c r="AY18" s="44">
        <v>30</v>
      </c>
      <c r="AZ18" s="43">
        <v>73855.7</v>
      </c>
      <c r="BA18" s="44">
        <v>105</v>
      </c>
      <c r="BB18" s="43">
        <v>212184</v>
      </c>
      <c r="BC18" s="44">
        <v>181</v>
      </c>
      <c r="BD18" s="43">
        <v>682943.5</v>
      </c>
      <c r="BE18" s="44">
        <v>1331</v>
      </c>
      <c r="BF18" s="43">
        <v>49306700.799999997</v>
      </c>
      <c r="BG18" s="44">
        <v>15189</v>
      </c>
    </row>
    <row r="19" spans="1:59" x14ac:dyDescent="0.15">
      <c r="A19" s="123" t="s">
        <v>309</v>
      </c>
      <c r="B19" s="47">
        <v>4228813025.5</v>
      </c>
      <c r="C19" s="48">
        <v>930585</v>
      </c>
      <c r="D19" s="75">
        <v>41673378.200000003</v>
      </c>
      <c r="E19" s="76">
        <v>59459</v>
      </c>
      <c r="F19" s="75">
        <v>46773272</v>
      </c>
      <c r="G19" s="76">
        <v>80228</v>
      </c>
      <c r="H19" s="75">
        <v>6315974.7000000002</v>
      </c>
      <c r="I19" s="76">
        <v>5394</v>
      </c>
      <c r="J19" s="75">
        <v>1849672.2</v>
      </c>
      <c r="K19" s="76">
        <v>588</v>
      </c>
      <c r="L19" s="75">
        <v>2789437837</v>
      </c>
      <c r="M19" s="76">
        <v>45943</v>
      </c>
      <c r="N19" s="75">
        <v>4</v>
      </c>
      <c r="O19" s="76">
        <v>1</v>
      </c>
      <c r="P19" s="75">
        <v>0</v>
      </c>
      <c r="Q19" s="76">
        <v>0</v>
      </c>
      <c r="R19" s="47">
        <v>9507361.9000000004</v>
      </c>
      <c r="S19" s="48">
        <v>22832</v>
      </c>
      <c r="T19" s="75">
        <v>531389.30000000005</v>
      </c>
      <c r="U19" s="76">
        <v>537</v>
      </c>
      <c r="V19" s="75">
        <v>2193905.7999999998</v>
      </c>
      <c r="W19" s="76">
        <v>1153</v>
      </c>
      <c r="X19" s="75">
        <v>43958.7</v>
      </c>
      <c r="Y19" s="76">
        <v>68</v>
      </c>
      <c r="Z19" s="75">
        <v>32965</v>
      </c>
      <c r="AA19" s="76">
        <v>78</v>
      </c>
      <c r="AB19" s="75">
        <v>134844</v>
      </c>
      <c r="AC19" s="76">
        <v>358</v>
      </c>
      <c r="AD19" s="75">
        <v>288369667.30000001</v>
      </c>
      <c r="AE19" s="76">
        <v>367531</v>
      </c>
      <c r="AF19" s="75">
        <v>19178206.699999999</v>
      </c>
      <c r="AG19" s="76">
        <v>20837</v>
      </c>
      <c r="AH19" s="75">
        <v>26098689.800000001</v>
      </c>
      <c r="AI19" s="76">
        <v>31087</v>
      </c>
      <c r="AJ19" s="75">
        <v>528102229.5</v>
      </c>
      <c r="AK19" s="76">
        <v>59738</v>
      </c>
      <c r="AL19" s="75">
        <v>325483355.39999998</v>
      </c>
      <c r="AM19" s="76">
        <v>197429</v>
      </c>
      <c r="AN19" s="75">
        <v>109393031.3</v>
      </c>
      <c r="AO19" s="76">
        <v>20517</v>
      </c>
      <c r="AP19" s="75">
        <v>41974</v>
      </c>
      <c r="AQ19" s="76">
        <v>38</v>
      </c>
      <c r="AR19" s="75">
        <v>1275620.5</v>
      </c>
      <c r="AS19" s="76">
        <v>2704</v>
      </c>
      <c r="AT19" s="75">
        <v>838904.5</v>
      </c>
      <c r="AU19" s="76">
        <v>380</v>
      </c>
      <c r="AV19" s="75">
        <v>778024</v>
      </c>
      <c r="AW19" s="76">
        <v>356</v>
      </c>
      <c r="AX19" s="75">
        <v>1048562.7</v>
      </c>
      <c r="AY19" s="76">
        <v>126</v>
      </c>
      <c r="AZ19" s="75">
        <v>74570.600000000006</v>
      </c>
      <c r="BA19" s="76">
        <v>130</v>
      </c>
      <c r="BB19" s="75">
        <v>187629</v>
      </c>
      <c r="BC19" s="76">
        <v>55</v>
      </c>
      <c r="BD19" s="75">
        <v>1750366.7</v>
      </c>
      <c r="BE19" s="76">
        <v>2387</v>
      </c>
      <c r="BF19" s="75">
        <v>27697630.699999999</v>
      </c>
      <c r="BG19" s="76">
        <v>10631</v>
      </c>
    </row>
    <row r="20" spans="1:59" s="45" customFormat="1" ht="15" customHeight="1" x14ac:dyDescent="0.15">
      <c r="A20" s="123" t="s">
        <v>323</v>
      </c>
      <c r="B20" s="56">
        <v>1720863134.5</v>
      </c>
      <c r="C20" s="57">
        <v>659755</v>
      </c>
      <c r="D20" s="56">
        <v>36390455.799999997</v>
      </c>
      <c r="E20" s="57">
        <v>46817</v>
      </c>
      <c r="F20" s="56">
        <v>26442325.600000001</v>
      </c>
      <c r="G20" s="57">
        <v>47040</v>
      </c>
      <c r="H20" s="56">
        <v>1886780</v>
      </c>
      <c r="I20" s="57">
        <v>999</v>
      </c>
      <c r="J20" s="56">
        <v>2703343</v>
      </c>
      <c r="K20" s="57">
        <v>320</v>
      </c>
      <c r="L20" s="56">
        <v>867900894.70000005</v>
      </c>
      <c r="M20" s="57">
        <v>31993</v>
      </c>
      <c r="N20" s="56">
        <v>0</v>
      </c>
      <c r="O20" s="57">
        <v>0</v>
      </c>
      <c r="P20" s="56">
        <v>12879</v>
      </c>
      <c r="Q20" s="57">
        <v>1</v>
      </c>
      <c r="R20" s="56">
        <v>7233140.9000000004</v>
      </c>
      <c r="S20" s="57">
        <v>20267</v>
      </c>
      <c r="T20" s="56">
        <v>1874697.5</v>
      </c>
      <c r="U20" s="57">
        <v>658</v>
      </c>
      <c r="V20" s="56">
        <v>3053227.8</v>
      </c>
      <c r="W20" s="57">
        <v>237</v>
      </c>
      <c r="X20" s="56">
        <v>105879.8</v>
      </c>
      <c r="Y20" s="57">
        <v>201</v>
      </c>
      <c r="Z20" s="56">
        <v>23057.599999999999</v>
      </c>
      <c r="AA20" s="57">
        <v>68</v>
      </c>
      <c r="AB20" s="56">
        <v>1060674.5</v>
      </c>
      <c r="AC20" s="57">
        <v>245</v>
      </c>
      <c r="AD20" s="56">
        <v>206432641.69999999</v>
      </c>
      <c r="AE20" s="57">
        <v>283284</v>
      </c>
      <c r="AF20" s="56">
        <v>8015693.5</v>
      </c>
      <c r="AG20" s="57">
        <v>6884</v>
      </c>
      <c r="AH20" s="56">
        <v>22888742.300000001</v>
      </c>
      <c r="AI20" s="57">
        <v>31409</v>
      </c>
      <c r="AJ20" s="56">
        <v>268408366.90000001</v>
      </c>
      <c r="AK20" s="57">
        <v>36696</v>
      </c>
      <c r="AL20" s="56">
        <v>161465101</v>
      </c>
      <c r="AM20" s="57">
        <v>114686</v>
      </c>
      <c r="AN20" s="56">
        <v>65897887.5</v>
      </c>
      <c r="AO20" s="57">
        <v>20021</v>
      </c>
      <c r="AP20" s="56">
        <v>46084</v>
      </c>
      <c r="AQ20" s="57">
        <v>43</v>
      </c>
      <c r="AR20" s="56">
        <v>2643618.5</v>
      </c>
      <c r="AS20" s="57">
        <v>5842</v>
      </c>
      <c r="AT20" s="56">
        <v>413286.8</v>
      </c>
      <c r="AU20" s="57">
        <v>303</v>
      </c>
      <c r="AV20" s="56">
        <v>930488.3</v>
      </c>
      <c r="AW20" s="57">
        <v>207</v>
      </c>
      <c r="AX20" s="56">
        <v>104061</v>
      </c>
      <c r="AY20" s="57">
        <v>90</v>
      </c>
      <c r="AZ20" s="56">
        <v>37388.199999999997</v>
      </c>
      <c r="BA20" s="57">
        <v>95</v>
      </c>
      <c r="BB20" s="56">
        <v>280627.09999999998</v>
      </c>
      <c r="BC20" s="57">
        <v>145</v>
      </c>
      <c r="BD20" s="56">
        <v>1352918.1</v>
      </c>
      <c r="BE20" s="57">
        <v>2367</v>
      </c>
      <c r="BF20" s="56">
        <v>33258873.399999999</v>
      </c>
      <c r="BG20" s="57">
        <v>8837</v>
      </c>
    </row>
    <row r="21" spans="1:59" s="45" customFormat="1" ht="15" customHeight="1" x14ac:dyDescent="0.15">
      <c r="A21" s="123" t="s">
        <v>324</v>
      </c>
      <c r="B21" s="43">
        <v>399290012.60000002</v>
      </c>
      <c r="C21" s="44">
        <v>40967</v>
      </c>
      <c r="D21" s="43">
        <v>2541363.7000000002</v>
      </c>
      <c r="E21" s="44">
        <v>1758</v>
      </c>
      <c r="F21" s="43">
        <v>19853</v>
      </c>
      <c r="G21" s="44">
        <v>79</v>
      </c>
      <c r="H21" s="43">
        <v>468698.9</v>
      </c>
      <c r="I21" s="44">
        <v>507</v>
      </c>
      <c r="J21" s="43">
        <v>7832771</v>
      </c>
      <c r="K21" s="44">
        <v>160</v>
      </c>
      <c r="L21" s="43">
        <v>303395498</v>
      </c>
      <c r="M21" s="44">
        <v>2915</v>
      </c>
      <c r="N21" s="43">
        <v>0</v>
      </c>
      <c r="O21" s="44">
        <v>0</v>
      </c>
      <c r="P21" s="43">
        <v>0</v>
      </c>
      <c r="Q21" s="44">
        <v>0</v>
      </c>
      <c r="R21" s="43">
        <v>1982369.5</v>
      </c>
      <c r="S21" s="44">
        <v>1570</v>
      </c>
      <c r="T21" s="43">
        <v>3003</v>
      </c>
      <c r="U21" s="44">
        <v>6</v>
      </c>
      <c r="V21" s="43">
        <v>1212148.8999999999</v>
      </c>
      <c r="W21" s="44">
        <v>167</v>
      </c>
      <c r="X21" s="43">
        <v>5296</v>
      </c>
      <c r="Y21" s="44">
        <v>8</v>
      </c>
      <c r="Z21" s="43">
        <v>0</v>
      </c>
      <c r="AA21" s="44">
        <v>0</v>
      </c>
      <c r="AB21" s="43">
        <v>46545</v>
      </c>
      <c r="AC21" s="44">
        <v>12</v>
      </c>
      <c r="AD21" s="43">
        <v>46363011.399999999</v>
      </c>
      <c r="AE21" s="44">
        <v>27085</v>
      </c>
      <c r="AF21" s="43">
        <v>0</v>
      </c>
      <c r="AG21" s="44">
        <v>0</v>
      </c>
      <c r="AH21" s="43">
        <v>334483.8</v>
      </c>
      <c r="AI21" s="44">
        <v>167</v>
      </c>
      <c r="AJ21" s="43">
        <v>23395198.800000001</v>
      </c>
      <c r="AK21" s="44">
        <v>684</v>
      </c>
      <c r="AL21" s="43">
        <v>2737731.9</v>
      </c>
      <c r="AM21" s="44">
        <v>738</v>
      </c>
      <c r="AN21" s="43">
        <v>673653</v>
      </c>
      <c r="AO21" s="44">
        <v>224</v>
      </c>
      <c r="AP21" s="43">
        <v>34347</v>
      </c>
      <c r="AQ21" s="44">
        <v>21</v>
      </c>
      <c r="AR21" s="43">
        <v>343757.6</v>
      </c>
      <c r="AS21" s="44">
        <v>234</v>
      </c>
      <c r="AT21" s="43">
        <v>674.9</v>
      </c>
      <c r="AU21" s="44">
        <v>4</v>
      </c>
      <c r="AV21" s="43">
        <v>13662</v>
      </c>
      <c r="AW21" s="44">
        <v>17</v>
      </c>
      <c r="AX21" s="43">
        <v>6901</v>
      </c>
      <c r="AY21" s="44">
        <v>5</v>
      </c>
      <c r="AZ21" s="43">
        <v>12125</v>
      </c>
      <c r="BA21" s="44">
        <v>13</v>
      </c>
      <c r="BB21" s="43">
        <v>33906</v>
      </c>
      <c r="BC21" s="44">
        <v>20</v>
      </c>
      <c r="BD21" s="43">
        <v>420537.8</v>
      </c>
      <c r="BE21" s="44">
        <v>2680</v>
      </c>
      <c r="BF21" s="43">
        <v>7412475.4000000004</v>
      </c>
      <c r="BG21" s="44">
        <v>1893</v>
      </c>
    </row>
  </sheetData>
  <mergeCells count="30">
    <mergeCell ref="A2:A3"/>
    <mergeCell ref="B2:C2"/>
    <mergeCell ref="D2:E2"/>
    <mergeCell ref="F2:G2"/>
    <mergeCell ref="H2:I2"/>
    <mergeCell ref="J2:K2"/>
    <mergeCell ref="L2:M2"/>
    <mergeCell ref="Z2:AA2"/>
    <mergeCell ref="AB2:AC2"/>
    <mergeCell ref="AR2:AS2"/>
    <mergeCell ref="N2:O2"/>
    <mergeCell ref="P2:Q2"/>
    <mergeCell ref="AH2:AI2"/>
    <mergeCell ref="AJ2:AK2"/>
    <mergeCell ref="AT2:AU2"/>
    <mergeCell ref="AF2:AG2"/>
    <mergeCell ref="R2:S2"/>
    <mergeCell ref="T2:U2"/>
    <mergeCell ref="V2:W2"/>
    <mergeCell ref="X2:Y2"/>
    <mergeCell ref="AP2:AQ2"/>
    <mergeCell ref="AN2:AO2"/>
    <mergeCell ref="AD2:AE2"/>
    <mergeCell ref="AL2:AM2"/>
    <mergeCell ref="AV2:AW2"/>
    <mergeCell ref="AX2:AY2"/>
    <mergeCell ref="AZ2:BA2"/>
    <mergeCell ref="BB2:BC2"/>
    <mergeCell ref="BD2:BE2"/>
    <mergeCell ref="BF2:B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zoomScale="85" zoomScaleNormal="85" workbookViewId="0">
      <selection activeCell="C10" sqref="C10"/>
    </sheetView>
  </sheetViews>
  <sheetFormatPr defaultRowHeight="13.5" x14ac:dyDescent="0.15"/>
  <cols>
    <col min="1" max="1" width="18.77734375" customWidth="1"/>
    <col min="2" max="2" width="20.109375" style="9" customWidth="1"/>
    <col min="3" max="3" width="16.6640625" style="12" customWidth="1"/>
    <col min="4" max="4" width="20" style="9" customWidth="1"/>
    <col min="5" max="5" width="15.5546875" style="12" customWidth="1"/>
    <col min="6" max="6" width="20" style="9" customWidth="1"/>
    <col min="7" max="7" width="15.5546875" style="12" customWidth="1"/>
    <col min="8" max="8" width="15.77734375" style="9" bestFit="1" customWidth="1"/>
    <col min="9" max="9" width="11.109375" style="12" bestFit="1" customWidth="1"/>
    <col min="10" max="10" width="17.5546875" style="9" customWidth="1"/>
    <col min="11" max="11" width="16.33203125" style="12" customWidth="1"/>
    <col min="12" max="12" width="20.109375" style="9" customWidth="1"/>
    <col min="13" max="13" width="16" style="12" customWidth="1"/>
    <col min="14" max="14" width="16.88671875" style="9" customWidth="1"/>
    <col min="15" max="15" width="14.33203125" style="12" customWidth="1"/>
    <col min="16" max="16" width="17.77734375" style="9" customWidth="1"/>
    <col min="17" max="17" width="14.21875" style="12" customWidth="1"/>
    <col min="18" max="18" width="17.33203125" style="9" customWidth="1"/>
    <col min="19" max="19" width="14.88671875" style="12" customWidth="1"/>
    <col min="20" max="20" width="17.21875" style="9" customWidth="1"/>
    <col min="21" max="21" width="15.33203125" style="12" customWidth="1"/>
    <col min="22" max="22" width="18.77734375" style="9" customWidth="1"/>
    <col min="23" max="23" width="14.77734375" style="12" customWidth="1"/>
    <col min="24" max="24" width="18" style="9" customWidth="1"/>
    <col min="25" max="25" width="16.109375" style="12" customWidth="1"/>
    <col min="26" max="26" width="17.77734375" style="9" customWidth="1"/>
    <col min="27" max="27" width="14.77734375" style="12" customWidth="1"/>
    <col min="28" max="28" width="17.44140625" style="9" customWidth="1"/>
    <col min="29" max="29" width="15.21875" style="12" customWidth="1"/>
    <col min="30" max="30" width="19.5546875" style="9" customWidth="1"/>
    <col min="31" max="31" width="17" style="12" customWidth="1"/>
    <col min="32" max="32" width="18" style="9" customWidth="1"/>
    <col min="33" max="33" width="15.5546875" style="12" customWidth="1"/>
    <col min="34" max="34" width="16" style="9" customWidth="1"/>
    <col min="35" max="35" width="15.33203125" style="12" customWidth="1"/>
    <col min="36" max="36" width="18.77734375" style="9" customWidth="1"/>
    <col min="37" max="37" width="15.5546875" style="12" customWidth="1"/>
    <col min="38" max="38" width="18" style="9" customWidth="1"/>
    <col min="39" max="39" width="15.5546875" style="12" customWidth="1"/>
    <col min="40" max="40" width="18.44140625" style="9" customWidth="1"/>
    <col min="41" max="41" width="15.44140625" style="12" customWidth="1"/>
    <col min="42" max="42" width="15.88671875" style="9" customWidth="1"/>
    <col min="43" max="43" width="15.21875" style="12" customWidth="1"/>
    <col min="44" max="44" width="17.6640625" style="9" customWidth="1"/>
    <col min="45" max="45" width="16.21875" style="12" customWidth="1"/>
    <col min="46" max="46" width="17.44140625" style="9" customWidth="1"/>
    <col min="47" max="47" width="15.6640625" style="12" customWidth="1"/>
    <col min="48" max="48" width="18.88671875" style="9" customWidth="1"/>
    <col min="49" max="49" width="15.6640625" style="12" customWidth="1"/>
    <col min="50" max="50" width="14.88671875" style="9" customWidth="1"/>
    <col min="51" max="51" width="13.44140625" style="12" customWidth="1"/>
    <col min="52" max="52" width="16.6640625" style="9" customWidth="1"/>
    <col min="53" max="53" width="12.33203125" style="12" customWidth="1"/>
    <col min="54" max="54" width="12.5546875" style="9" customWidth="1"/>
    <col min="55" max="55" width="12.77734375" style="12" customWidth="1"/>
    <col min="56" max="56" width="14.6640625" style="9" bestFit="1" customWidth="1"/>
    <col min="57" max="57" width="11.109375" style="12" bestFit="1" customWidth="1"/>
    <col min="58" max="58" width="15.6640625" style="9" bestFit="1" customWidth="1"/>
    <col min="59" max="59" width="12.109375" style="12" bestFit="1" customWidth="1"/>
  </cols>
  <sheetData>
    <row r="1" spans="1:59" s="6" customFormat="1" ht="42" customHeight="1" x14ac:dyDescent="0.2">
      <c r="B1" s="35" t="s">
        <v>58</v>
      </c>
      <c r="C1" s="19"/>
      <c r="D1" s="21"/>
      <c r="E1" s="19"/>
      <c r="F1" s="21"/>
      <c r="G1" s="13"/>
      <c r="H1" s="10"/>
      <c r="I1" s="13"/>
      <c r="J1" s="10"/>
      <c r="K1" s="13"/>
      <c r="L1" s="10"/>
      <c r="M1" s="13"/>
      <c r="N1" s="10"/>
      <c r="O1" s="13"/>
      <c r="P1" s="10"/>
      <c r="Q1" s="13"/>
      <c r="R1" s="10"/>
      <c r="S1" s="13"/>
      <c r="T1" s="10"/>
      <c r="U1" s="13"/>
      <c r="V1" s="10"/>
      <c r="W1" s="13"/>
      <c r="X1" s="10"/>
      <c r="Y1" s="13"/>
      <c r="Z1" s="10"/>
      <c r="AA1" s="13"/>
      <c r="AB1" s="10"/>
      <c r="AC1" s="13"/>
      <c r="AD1" s="10"/>
      <c r="AE1" s="13"/>
      <c r="AF1" s="10"/>
      <c r="AG1" s="13"/>
      <c r="AH1" s="10"/>
      <c r="AI1" s="13"/>
      <c r="AJ1" s="10"/>
      <c r="AK1" s="13"/>
      <c r="AL1" s="10"/>
      <c r="AM1" s="13"/>
      <c r="AN1" s="10"/>
      <c r="AO1" s="13"/>
      <c r="AP1" s="10"/>
      <c r="AQ1" s="13"/>
      <c r="AR1" s="10"/>
      <c r="AS1" s="13"/>
      <c r="AT1" s="10"/>
      <c r="AU1" s="13"/>
      <c r="AV1" s="10"/>
      <c r="AW1" s="13"/>
      <c r="AX1" s="10"/>
      <c r="AY1" s="13"/>
      <c r="AZ1" s="10"/>
      <c r="BA1" s="13"/>
      <c r="BB1" s="10"/>
      <c r="BC1" s="13"/>
      <c r="BD1" s="10"/>
      <c r="BE1" s="13"/>
      <c r="BF1" s="10"/>
      <c r="BG1" s="34" t="s">
        <v>50</v>
      </c>
    </row>
    <row r="2" spans="1:59" s="1" customFormat="1" ht="15" customHeight="1" x14ac:dyDescent="0.15">
      <c r="A2" s="177" t="s">
        <v>36</v>
      </c>
      <c r="B2" s="155" t="s">
        <v>31</v>
      </c>
      <c r="C2" s="156"/>
      <c r="D2" s="155" t="s">
        <v>2</v>
      </c>
      <c r="E2" s="156"/>
      <c r="F2" s="155" t="s">
        <v>3</v>
      </c>
      <c r="G2" s="156"/>
      <c r="H2" s="155" t="s">
        <v>5</v>
      </c>
      <c r="I2" s="156"/>
      <c r="J2" s="155" t="s">
        <v>6</v>
      </c>
      <c r="K2" s="156"/>
      <c r="L2" s="155" t="s">
        <v>7</v>
      </c>
      <c r="M2" s="156"/>
      <c r="N2" s="155" t="s">
        <v>8</v>
      </c>
      <c r="O2" s="156"/>
      <c r="P2" s="155" t="s">
        <v>9</v>
      </c>
      <c r="Q2" s="156"/>
      <c r="R2" s="155" t="s">
        <v>10</v>
      </c>
      <c r="S2" s="156"/>
      <c r="T2" s="155" t="s">
        <v>11</v>
      </c>
      <c r="U2" s="156"/>
      <c r="V2" s="155" t="s">
        <v>12</v>
      </c>
      <c r="W2" s="156"/>
      <c r="X2" s="155" t="s">
        <v>13</v>
      </c>
      <c r="Y2" s="156"/>
      <c r="Z2" s="155" t="s">
        <v>14</v>
      </c>
      <c r="AA2" s="156"/>
      <c r="AB2" s="155" t="s">
        <v>15</v>
      </c>
      <c r="AC2" s="156"/>
      <c r="AD2" s="155" t="s">
        <v>16</v>
      </c>
      <c r="AE2" s="156"/>
      <c r="AF2" s="155" t="s">
        <v>17</v>
      </c>
      <c r="AG2" s="156"/>
      <c r="AH2" s="155" t="s">
        <v>18</v>
      </c>
      <c r="AI2" s="156"/>
      <c r="AJ2" s="155" t="s">
        <v>19</v>
      </c>
      <c r="AK2" s="156"/>
      <c r="AL2" s="155" t="s">
        <v>20</v>
      </c>
      <c r="AM2" s="156"/>
      <c r="AN2" s="155" t="s">
        <v>21</v>
      </c>
      <c r="AO2" s="156"/>
      <c r="AP2" s="155" t="s">
        <v>22</v>
      </c>
      <c r="AQ2" s="156"/>
      <c r="AR2" s="155" t="s">
        <v>27</v>
      </c>
      <c r="AS2" s="156"/>
      <c r="AT2" s="155" t="s">
        <v>28</v>
      </c>
      <c r="AU2" s="156"/>
      <c r="AV2" s="155" t="s">
        <v>29</v>
      </c>
      <c r="AW2" s="156"/>
      <c r="AX2" s="155" t="s">
        <v>30</v>
      </c>
      <c r="AY2" s="156"/>
      <c r="AZ2" s="155" t="s">
        <v>23</v>
      </c>
      <c r="BA2" s="156"/>
      <c r="BB2" s="155" t="s">
        <v>24</v>
      </c>
      <c r="BC2" s="156"/>
      <c r="BD2" s="155" t="s">
        <v>25</v>
      </c>
      <c r="BE2" s="156"/>
      <c r="BF2" s="155" t="s">
        <v>26</v>
      </c>
      <c r="BG2" s="156"/>
    </row>
    <row r="3" spans="1:59" s="1" customFormat="1" ht="15" customHeight="1" x14ac:dyDescent="0.15">
      <c r="A3" s="178"/>
      <c r="B3" s="8" t="s">
        <v>4</v>
      </c>
      <c r="C3" s="11" t="s">
        <v>37</v>
      </c>
      <c r="D3" s="8" t="s">
        <v>4</v>
      </c>
      <c r="E3" s="11" t="s">
        <v>37</v>
      </c>
      <c r="F3" s="8" t="s">
        <v>4</v>
      </c>
      <c r="G3" s="11" t="s">
        <v>37</v>
      </c>
      <c r="H3" s="8" t="s">
        <v>4</v>
      </c>
      <c r="I3" s="11" t="s">
        <v>37</v>
      </c>
      <c r="J3" s="8" t="s">
        <v>4</v>
      </c>
      <c r="K3" s="11" t="s">
        <v>37</v>
      </c>
      <c r="L3" s="8" t="s">
        <v>4</v>
      </c>
      <c r="M3" s="11" t="s">
        <v>37</v>
      </c>
      <c r="N3" s="8" t="s">
        <v>4</v>
      </c>
      <c r="O3" s="11" t="s">
        <v>37</v>
      </c>
      <c r="P3" s="8" t="s">
        <v>4</v>
      </c>
      <c r="Q3" s="11" t="s">
        <v>37</v>
      </c>
      <c r="R3" s="8" t="s">
        <v>4</v>
      </c>
      <c r="S3" s="11" t="s">
        <v>37</v>
      </c>
      <c r="T3" s="8" t="s">
        <v>4</v>
      </c>
      <c r="U3" s="11" t="s">
        <v>37</v>
      </c>
      <c r="V3" s="8" t="s">
        <v>4</v>
      </c>
      <c r="W3" s="11" t="s">
        <v>37</v>
      </c>
      <c r="X3" s="8" t="s">
        <v>4</v>
      </c>
      <c r="Y3" s="11" t="s">
        <v>37</v>
      </c>
      <c r="Z3" s="8" t="s">
        <v>4</v>
      </c>
      <c r="AA3" s="11" t="s">
        <v>37</v>
      </c>
      <c r="AB3" s="8" t="s">
        <v>4</v>
      </c>
      <c r="AC3" s="11" t="s">
        <v>37</v>
      </c>
      <c r="AD3" s="8" t="s">
        <v>4</v>
      </c>
      <c r="AE3" s="11" t="s">
        <v>37</v>
      </c>
      <c r="AF3" s="8" t="s">
        <v>4</v>
      </c>
      <c r="AG3" s="11" t="s">
        <v>37</v>
      </c>
      <c r="AH3" s="8" t="s">
        <v>4</v>
      </c>
      <c r="AI3" s="11" t="s">
        <v>37</v>
      </c>
      <c r="AJ3" s="8" t="s">
        <v>4</v>
      </c>
      <c r="AK3" s="11" t="s">
        <v>37</v>
      </c>
      <c r="AL3" s="8" t="s">
        <v>4</v>
      </c>
      <c r="AM3" s="11" t="s">
        <v>37</v>
      </c>
      <c r="AN3" s="8" t="s">
        <v>4</v>
      </c>
      <c r="AO3" s="11" t="s">
        <v>37</v>
      </c>
      <c r="AP3" s="8" t="s">
        <v>4</v>
      </c>
      <c r="AQ3" s="11" t="s">
        <v>37</v>
      </c>
      <c r="AR3" s="8" t="s">
        <v>4</v>
      </c>
      <c r="AS3" s="11" t="s">
        <v>37</v>
      </c>
      <c r="AT3" s="8" t="s">
        <v>4</v>
      </c>
      <c r="AU3" s="11" t="s">
        <v>37</v>
      </c>
      <c r="AV3" s="8" t="s">
        <v>4</v>
      </c>
      <c r="AW3" s="11" t="s">
        <v>37</v>
      </c>
      <c r="AX3" s="8" t="s">
        <v>4</v>
      </c>
      <c r="AY3" s="11" t="s">
        <v>37</v>
      </c>
      <c r="AZ3" s="8" t="s">
        <v>4</v>
      </c>
      <c r="BA3" s="11" t="s">
        <v>37</v>
      </c>
      <c r="BB3" s="8" t="s">
        <v>4</v>
      </c>
      <c r="BC3" s="11" t="s">
        <v>37</v>
      </c>
      <c r="BD3" s="8" t="s">
        <v>4</v>
      </c>
      <c r="BE3" s="11" t="s">
        <v>37</v>
      </c>
      <c r="BF3" s="8" t="s">
        <v>4</v>
      </c>
      <c r="BG3" s="11" t="s">
        <v>37</v>
      </c>
    </row>
    <row r="4" spans="1:59" s="5" customFormat="1" ht="15" customHeight="1" x14ac:dyDescent="0.15">
      <c r="A4" s="2" t="s">
        <v>32</v>
      </c>
      <c r="B4" s="14">
        <f>SUM(B5:B21)</f>
        <v>2883149172.1000004</v>
      </c>
      <c r="C4" s="16">
        <f t="shared" ref="C4:BG4" si="0">SUM(C5:C21)</f>
        <v>1209291</v>
      </c>
      <c r="D4" s="14">
        <f t="shared" si="0"/>
        <v>72381258</v>
      </c>
      <c r="E4" s="16">
        <f t="shared" si="0"/>
        <v>123143</v>
      </c>
      <c r="F4" s="14">
        <f t="shared" si="0"/>
        <v>105146298.5</v>
      </c>
      <c r="G4" s="16">
        <f t="shared" si="0"/>
        <v>213563</v>
      </c>
      <c r="H4" s="14">
        <f t="shared" si="0"/>
        <v>5550211.2000000011</v>
      </c>
      <c r="I4" s="16">
        <f t="shared" si="0"/>
        <v>9164</v>
      </c>
      <c r="J4" s="14">
        <f t="shared" si="0"/>
        <v>30192283.899999999</v>
      </c>
      <c r="K4" s="16">
        <f t="shared" si="0"/>
        <v>2550</v>
      </c>
      <c r="L4" s="14">
        <f t="shared" si="0"/>
        <v>1780648368.6000001</v>
      </c>
      <c r="M4" s="16">
        <f t="shared" si="0"/>
        <v>90043</v>
      </c>
      <c r="N4" s="14">
        <f t="shared" si="0"/>
        <v>232.3</v>
      </c>
      <c r="O4" s="16">
        <f t="shared" si="0"/>
        <v>13</v>
      </c>
      <c r="P4" s="14">
        <f t="shared" si="0"/>
        <v>514906</v>
      </c>
      <c r="Q4" s="16">
        <f t="shared" si="0"/>
        <v>118</v>
      </c>
      <c r="R4" s="14">
        <f t="shared" si="0"/>
        <v>42864103.900000006</v>
      </c>
      <c r="S4" s="16">
        <f t="shared" si="0"/>
        <v>69596</v>
      </c>
      <c r="T4" s="14">
        <f t="shared" si="0"/>
        <v>7205988.8000000007</v>
      </c>
      <c r="U4" s="16">
        <f t="shared" si="0"/>
        <v>3553</v>
      </c>
      <c r="V4" s="14">
        <f t="shared" si="0"/>
        <v>178374754.39999998</v>
      </c>
      <c r="W4" s="16">
        <f t="shared" si="0"/>
        <v>23048</v>
      </c>
      <c r="X4" s="14">
        <f t="shared" si="0"/>
        <v>3126649.8</v>
      </c>
      <c r="Y4" s="16">
        <f t="shared" si="0"/>
        <v>1455</v>
      </c>
      <c r="Z4" s="14">
        <f t="shared" si="0"/>
        <v>84377.600000000006</v>
      </c>
      <c r="AA4" s="16">
        <f t="shared" si="0"/>
        <v>296</v>
      </c>
      <c r="AB4" s="14">
        <f t="shared" si="0"/>
        <v>466749.99999999994</v>
      </c>
      <c r="AC4" s="16">
        <f t="shared" si="0"/>
        <v>1235</v>
      </c>
      <c r="AD4" s="14">
        <f t="shared" si="0"/>
        <v>380053755.4000001</v>
      </c>
      <c r="AE4" s="16">
        <f t="shared" si="0"/>
        <v>497990</v>
      </c>
      <c r="AF4" s="14">
        <f t="shared" si="0"/>
        <v>1146485.4000000001</v>
      </c>
      <c r="AG4" s="16">
        <f t="shared" si="0"/>
        <v>1653</v>
      </c>
      <c r="AH4" s="14">
        <f t="shared" si="0"/>
        <v>13988731.099999998</v>
      </c>
      <c r="AI4" s="16">
        <f t="shared" si="0"/>
        <v>25471</v>
      </c>
      <c r="AJ4" s="14">
        <f t="shared" si="0"/>
        <v>80677464.999999985</v>
      </c>
      <c r="AK4" s="16">
        <f t="shared" si="0"/>
        <v>86116</v>
      </c>
      <c r="AL4" s="14">
        <f t="shared" si="0"/>
        <v>7941128.8999999994</v>
      </c>
      <c r="AM4" s="16">
        <f t="shared" si="0"/>
        <v>16243</v>
      </c>
      <c r="AN4" s="14">
        <f t="shared" si="0"/>
        <v>17433537.200000003</v>
      </c>
      <c r="AO4" s="16">
        <f t="shared" si="0"/>
        <v>6645</v>
      </c>
      <c r="AP4" s="14">
        <f t="shared" si="0"/>
        <v>324615.09999999998</v>
      </c>
      <c r="AQ4" s="16">
        <f t="shared" si="0"/>
        <v>132</v>
      </c>
      <c r="AR4" s="14">
        <f t="shared" si="0"/>
        <v>13310719.299999999</v>
      </c>
      <c r="AS4" s="16">
        <f t="shared" si="0"/>
        <v>4410</v>
      </c>
      <c r="AT4" s="14">
        <f t="shared" si="0"/>
        <v>84137469.799999997</v>
      </c>
      <c r="AU4" s="16">
        <f t="shared" si="0"/>
        <v>11944</v>
      </c>
      <c r="AV4" s="14">
        <f t="shared" si="0"/>
        <v>10456965.399999997</v>
      </c>
      <c r="AW4" s="16">
        <f t="shared" si="0"/>
        <v>862</v>
      </c>
      <c r="AX4" s="14">
        <f t="shared" si="0"/>
        <v>3822925.6999999997</v>
      </c>
      <c r="AY4" s="16">
        <f t="shared" si="0"/>
        <v>386</v>
      </c>
      <c r="AZ4" s="14">
        <f t="shared" si="0"/>
        <v>87169.2</v>
      </c>
      <c r="BA4" s="16">
        <f t="shared" si="0"/>
        <v>285</v>
      </c>
      <c r="BB4" s="14">
        <f t="shared" si="0"/>
        <v>1820011.8</v>
      </c>
      <c r="BC4" s="16">
        <f t="shared" si="0"/>
        <v>717</v>
      </c>
      <c r="BD4" s="14">
        <f t="shared" si="0"/>
        <v>14282353.100000001</v>
      </c>
      <c r="BE4" s="16">
        <f t="shared" si="0"/>
        <v>3386</v>
      </c>
      <c r="BF4" s="14">
        <f t="shared" si="0"/>
        <v>27109656.700000003</v>
      </c>
      <c r="BG4" s="16">
        <f t="shared" si="0"/>
        <v>15274</v>
      </c>
    </row>
    <row r="5" spans="1:59" s="45" customFormat="1" ht="15" customHeight="1" x14ac:dyDescent="0.15">
      <c r="A5" s="123" t="s">
        <v>310</v>
      </c>
      <c r="B5" s="43">
        <v>102371311.8</v>
      </c>
      <c r="C5" s="44">
        <v>56582</v>
      </c>
      <c r="D5" s="43">
        <v>972383.8</v>
      </c>
      <c r="E5" s="44">
        <v>2005</v>
      </c>
      <c r="F5" s="43">
        <v>510740.4</v>
      </c>
      <c r="G5" s="44">
        <v>1237</v>
      </c>
      <c r="H5" s="43">
        <v>47152.5</v>
      </c>
      <c r="I5" s="44">
        <v>16</v>
      </c>
      <c r="J5" s="43">
        <v>0</v>
      </c>
      <c r="K5" s="44">
        <v>0</v>
      </c>
      <c r="L5" s="43">
        <v>11700617.5</v>
      </c>
      <c r="M5" s="44">
        <v>3988</v>
      </c>
      <c r="N5" s="43">
        <v>0</v>
      </c>
      <c r="O5" s="44">
        <v>0</v>
      </c>
      <c r="P5" s="43">
        <v>0</v>
      </c>
      <c r="Q5" s="44">
        <v>0</v>
      </c>
      <c r="R5" s="43">
        <v>4192933.5</v>
      </c>
      <c r="S5" s="44">
        <v>11384</v>
      </c>
      <c r="T5" s="43">
        <v>25980</v>
      </c>
      <c r="U5" s="44">
        <v>24</v>
      </c>
      <c r="V5" s="43">
        <v>13064917.1</v>
      </c>
      <c r="W5" s="44">
        <v>1541</v>
      </c>
      <c r="X5" s="43">
        <v>506040.9</v>
      </c>
      <c r="Y5" s="44">
        <v>186</v>
      </c>
      <c r="Z5" s="43">
        <v>4528.1000000000004</v>
      </c>
      <c r="AA5" s="44">
        <v>13</v>
      </c>
      <c r="AB5" s="43">
        <v>486.5</v>
      </c>
      <c r="AC5" s="44">
        <v>4</v>
      </c>
      <c r="AD5" s="43">
        <v>35748972.700000003</v>
      </c>
      <c r="AE5" s="44">
        <v>27424</v>
      </c>
      <c r="AF5" s="43">
        <v>392338.9</v>
      </c>
      <c r="AG5" s="44">
        <v>172</v>
      </c>
      <c r="AH5" s="43">
        <v>1817317</v>
      </c>
      <c r="AI5" s="44">
        <v>798</v>
      </c>
      <c r="AJ5" s="43">
        <v>10182478.800000001</v>
      </c>
      <c r="AK5" s="44">
        <v>2628</v>
      </c>
      <c r="AL5" s="43">
        <v>448437.5</v>
      </c>
      <c r="AM5" s="44">
        <v>762</v>
      </c>
      <c r="AN5" s="43">
        <v>213250.1</v>
      </c>
      <c r="AO5" s="44">
        <v>100</v>
      </c>
      <c r="AP5" s="43">
        <v>0</v>
      </c>
      <c r="AQ5" s="44">
        <v>0</v>
      </c>
      <c r="AR5" s="43">
        <v>1492665.8</v>
      </c>
      <c r="AS5" s="44">
        <v>416</v>
      </c>
      <c r="AT5" s="43">
        <v>15092240.800000001</v>
      </c>
      <c r="AU5" s="44">
        <v>1984</v>
      </c>
      <c r="AV5" s="43">
        <v>663289.4</v>
      </c>
      <c r="AW5" s="44">
        <v>35</v>
      </c>
      <c r="AX5" s="43">
        <v>9675</v>
      </c>
      <c r="AY5" s="44">
        <v>2</v>
      </c>
      <c r="AZ5" s="43">
        <v>5512.6</v>
      </c>
      <c r="BA5" s="44">
        <v>14</v>
      </c>
      <c r="BB5" s="43">
        <v>317845.3</v>
      </c>
      <c r="BC5" s="44">
        <v>366</v>
      </c>
      <c r="BD5" s="43">
        <v>1512707.2</v>
      </c>
      <c r="BE5" s="44">
        <v>63</v>
      </c>
      <c r="BF5" s="43">
        <v>3448800.4</v>
      </c>
      <c r="BG5" s="44">
        <v>1420</v>
      </c>
    </row>
    <row r="6" spans="1:59" s="46" customFormat="1" ht="15" customHeight="1" x14ac:dyDescent="0.15">
      <c r="A6" s="123" t="s">
        <v>311</v>
      </c>
      <c r="B6" s="43">
        <v>75780199.799999997</v>
      </c>
      <c r="C6" s="44">
        <v>36902</v>
      </c>
      <c r="D6" s="43">
        <v>1634477.3</v>
      </c>
      <c r="E6" s="44">
        <v>1316</v>
      </c>
      <c r="F6" s="43">
        <v>1378993.7</v>
      </c>
      <c r="G6" s="44">
        <v>3726</v>
      </c>
      <c r="H6" s="43">
        <v>5959</v>
      </c>
      <c r="I6" s="44">
        <v>8</v>
      </c>
      <c r="J6" s="43">
        <v>1327</v>
      </c>
      <c r="K6" s="44">
        <v>4</v>
      </c>
      <c r="L6" s="43">
        <v>14689821.9</v>
      </c>
      <c r="M6" s="44">
        <v>2681</v>
      </c>
      <c r="N6" s="43">
        <v>196</v>
      </c>
      <c r="O6" s="44">
        <v>11</v>
      </c>
      <c r="P6" s="43">
        <v>0</v>
      </c>
      <c r="Q6" s="44">
        <v>0</v>
      </c>
      <c r="R6" s="43">
        <v>3297492.9</v>
      </c>
      <c r="S6" s="44">
        <v>6164</v>
      </c>
      <c r="T6" s="43">
        <v>238254.7</v>
      </c>
      <c r="U6" s="44">
        <v>161</v>
      </c>
      <c r="V6" s="43">
        <v>7178756.9000000004</v>
      </c>
      <c r="W6" s="44">
        <v>1025</v>
      </c>
      <c r="X6" s="43">
        <v>238245.9</v>
      </c>
      <c r="Y6" s="44">
        <v>57</v>
      </c>
      <c r="Z6" s="43">
        <v>3891</v>
      </c>
      <c r="AA6" s="44">
        <v>18</v>
      </c>
      <c r="AB6" s="43">
        <v>72736.800000000003</v>
      </c>
      <c r="AC6" s="44">
        <v>19</v>
      </c>
      <c r="AD6" s="43">
        <v>24362536.5</v>
      </c>
      <c r="AE6" s="44">
        <v>15673</v>
      </c>
      <c r="AF6" s="43">
        <v>70961.8</v>
      </c>
      <c r="AG6" s="44">
        <v>178</v>
      </c>
      <c r="AH6" s="43">
        <v>243974.1</v>
      </c>
      <c r="AI6" s="44">
        <v>335</v>
      </c>
      <c r="AJ6" s="43">
        <v>1539124.1</v>
      </c>
      <c r="AK6" s="44">
        <v>819</v>
      </c>
      <c r="AL6" s="43">
        <v>581289.1</v>
      </c>
      <c r="AM6" s="44">
        <v>1016</v>
      </c>
      <c r="AN6" s="43">
        <v>143831.29999999999</v>
      </c>
      <c r="AO6" s="44">
        <v>86</v>
      </c>
      <c r="AP6" s="43">
        <v>0</v>
      </c>
      <c r="AQ6" s="44">
        <v>0</v>
      </c>
      <c r="AR6" s="43">
        <v>2773301.2</v>
      </c>
      <c r="AS6" s="44">
        <v>862</v>
      </c>
      <c r="AT6" s="43">
        <v>10656413.4</v>
      </c>
      <c r="AU6" s="44">
        <v>1492</v>
      </c>
      <c r="AV6" s="43">
        <v>1323632</v>
      </c>
      <c r="AW6" s="44">
        <v>108</v>
      </c>
      <c r="AX6" s="43">
        <v>1704017.8</v>
      </c>
      <c r="AY6" s="44">
        <v>25</v>
      </c>
      <c r="AZ6" s="43">
        <v>4418.3</v>
      </c>
      <c r="BA6" s="44">
        <v>17</v>
      </c>
      <c r="BB6" s="43">
        <v>156205.79999999999</v>
      </c>
      <c r="BC6" s="44">
        <v>54</v>
      </c>
      <c r="BD6" s="43">
        <v>693109.9</v>
      </c>
      <c r="BE6" s="44">
        <v>173</v>
      </c>
      <c r="BF6" s="43">
        <v>2787231.4</v>
      </c>
      <c r="BG6" s="44">
        <v>874</v>
      </c>
    </row>
    <row r="7" spans="1:59" s="45" customFormat="1" ht="15" customHeight="1" x14ac:dyDescent="0.15">
      <c r="A7" s="123" t="s">
        <v>312</v>
      </c>
      <c r="B7" s="43">
        <v>81245182.400000006</v>
      </c>
      <c r="C7" s="44">
        <v>30103</v>
      </c>
      <c r="D7" s="43">
        <v>1068214.3</v>
      </c>
      <c r="E7" s="44">
        <v>1998</v>
      </c>
      <c r="F7" s="43">
        <v>1019450.5</v>
      </c>
      <c r="G7" s="44">
        <v>2429</v>
      </c>
      <c r="H7" s="43">
        <v>19586</v>
      </c>
      <c r="I7" s="44">
        <v>29</v>
      </c>
      <c r="J7" s="43">
        <v>10756</v>
      </c>
      <c r="K7" s="44">
        <v>17</v>
      </c>
      <c r="L7" s="43">
        <v>22012333</v>
      </c>
      <c r="M7" s="44">
        <v>1850</v>
      </c>
      <c r="N7" s="43">
        <v>0</v>
      </c>
      <c r="O7" s="44">
        <v>0</v>
      </c>
      <c r="P7" s="43">
        <v>0</v>
      </c>
      <c r="Q7" s="44">
        <v>0</v>
      </c>
      <c r="R7" s="43">
        <v>2100399.2000000002</v>
      </c>
      <c r="S7" s="44">
        <v>1964</v>
      </c>
      <c r="T7" s="43">
        <v>327126.3</v>
      </c>
      <c r="U7" s="44">
        <v>412</v>
      </c>
      <c r="V7" s="43">
        <v>5999373.5</v>
      </c>
      <c r="W7" s="44">
        <v>645</v>
      </c>
      <c r="X7" s="43">
        <v>294480</v>
      </c>
      <c r="Y7" s="44">
        <v>77</v>
      </c>
      <c r="Z7" s="43">
        <v>1317.7</v>
      </c>
      <c r="AA7" s="44">
        <v>6</v>
      </c>
      <c r="AB7" s="43">
        <v>6468</v>
      </c>
      <c r="AC7" s="44">
        <v>20</v>
      </c>
      <c r="AD7" s="43">
        <v>27697291.600000001</v>
      </c>
      <c r="AE7" s="44">
        <v>15047</v>
      </c>
      <c r="AF7" s="43">
        <v>57743</v>
      </c>
      <c r="AG7" s="44">
        <v>155</v>
      </c>
      <c r="AH7" s="43">
        <v>109939.8</v>
      </c>
      <c r="AI7" s="44">
        <v>255</v>
      </c>
      <c r="AJ7" s="43">
        <v>1411593.4</v>
      </c>
      <c r="AK7" s="44">
        <v>872</v>
      </c>
      <c r="AL7" s="43">
        <v>245146.2</v>
      </c>
      <c r="AM7" s="44">
        <v>453</v>
      </c>
      <c r="AN7" s="43">
        <v>1568348.4</v>
      </c>
      <c r="AO7" s="44">
        <v>360</v>
      </c>
      <c r="AP7" s="43">
        <v>0</v>
      </c>
      <c r="AQ7" s="44">
        <v>0</v>
      </c>
      <c r="AR7" s="43">
        <v>2267706</v>
      </c>
      <c r="AS7" s="44">
        <v>604</v>
      </c>
      <c r="AT7" s="43">
        <v>10464064.4</v>
      </c>
      <c r="AU7" s="44">
        <v>1818</v>
      </c>
      <c r="AV7" s="43">
        <v>1642631.9</v>
      </c>
      <c r="AW7" s="44">
        <v>69</v>
      </c>
      <c r="AX7" s="43">
        <v>101503</v>
      </c>
      <c r="AY7" s="44">
        <v>33</v>
      </c>
      <c r="AZ7" s="43">
        <v>2740</v>
      </c>
      <c r="BA7" s="44">
        <v>10</v>
      </c>
      <c r="BB7" s="43">
        <v>0</v>
      </c>
      <c r="BC7" s="44">
        <v>0</v>
      </c>
      <c r="BD7" s="43">
        <v>520677</v>
      </c>
      <c r="BE7" s="44">
        <v>183</v>
      </c>
      <c r="BF7" s="43">
        <v>2296293.2000000002</v>
      </c>
      <c r="BG7" s="44">
        <v>797</v>
      </c>
    </row>
    <row r="8" spans="1:59" s="45" customFormat="1" x14ac:dyDescent="0.15">
      <c r="A8" s="123" t="s">
        <v>313</v>
      </c>
      <c r="B8" s="43">
        <v>88847069.799999997</v>
      </c>
      <c r="C8" s="44">
        <v>35298</v>
      </c>
      <c r="D8" s="43">
        <v>919454</v>
      </c>
      <c r="E8" s="44">
        <v>2133</v>
      </c>
      <c r="F8" s="43">
        <v>1837722.9</v>
      </c>
      <c r="G8" s="44">
        <v>3379</v>
      </c>
      <c r="H8" s="43">
        <v>962</v>
      </c>
      <c r="I8" s="44">
        <v>7</v>
      </c>
      <c r="J8" s="43">
        <v>909</v>
      </c>
      <c r="K8" s="44">
        <v>6</v>
      </c>
      <c r="L8" s="43">
        <v>7052495.7999999998</v>
      </c>
      <c r="M8" s="44">
        <v>2151</v>
      </c>
      <c r="N8" s="43">
        <v>0</v>
      </c>
      <c r="O8" s="44">
        <v>0</v>
      </c>
      <c r="P8" s="43">
        <v>158082</v>
      </c>
      <c r="Q8" s="44">
        <v>47</v>
      </c>
      <c r="R8" s="43">
        <v>4751136.8</v>
      </c>
      <c r="S8" s="44">
        <v>2915</v>
      </c>
      <c r="T8" s="43">
        <v>1212837.2</v>
      </c>
      <c r="U8" s="44">
        <v>78</v>
      </c>
      <c r="V8" s="43">
        <v>7224561.9000000004</v>
      </c>
      <c r="W8" s="44">
        <v>893</v>
      </c>
      <c r="X8" s="43">
        <v>374602.8</v>
      </c>
      <c r="Y8" s="44">
        <v>176</v>
      </c>
      <c r="Z8" s="43">
        <v>14246.6</v>
      </c>
      <c r="AA8" s="44">
        <v>16</v>
      </c>
      <c r="AB8" s="43">
        <v>3802.5</v>
      </c>
      <c r="AC8" s="44">
        <v>20</v>
      </c>
      <c r="AD8" s="43">
        <v>35310380.200000003</v>
      </c>
      <c r="AE8" s="44">
        <v>18221</v>
      </c>
      <c r="AF8" s="43">
        <v>165861.79999999999</v>
      </c>
      <c r="AG8" s="44">
        <v>149</v>
      </c>
      <c r="AH8" s="43">
        <v>293466.90000000002</v>
      </c>
      <c r="AI8" s="44">
        <v>499</v>
      </c>
      <c r="AJ8" s="43">
        <v>1378515.1</v>
      </c>
      <c r="AK8" s="44">
        <v>1037</v>
      </c>
      <c r="AL8" s="43">
        <v>814120.5</v>
      </c>
      <c r="AM8" s="44">
        <v>934</v>
      </c>
      <c r="AN8" s="43">
        <v>2346877.6</v>
      </c>
      <c r="AO8" s="44">
        <v>75</v>
      </c>
      <c r="AP8" s="43">
        <v>65031</v>
      </c>
      <c r="AQ8" s="44">
        <v>4</v>
      </c>
      <c r="AR8" s="43">
        <v>1180598.3999999999</v>
      </c>
      <c r="AS8" s="44">
        <v>111</v>
      </c>
      <c r="AT8" s="43">
        <v>18381201.199999999</v>
      </c>
      <c r="AU8" s="44">
        <v>1347</v>
      </c>
      <c r="AV8" s="43">
        <v>2796176.3</v>
      </c>
      <c r="AW8" s="44">
        <v>34</v>
      </c>
      <c r="AX8" s="43">
        <v>13426</v>
      </c>
      <c r="AY8" s="44">
        <v>22</v>
      </c>
      <c r="AZ8" s="43">
        <v>2667.1</v>
      </c>
      <c r="BA8" s="44">
        <v>11</v>
      </c>
      <c r="BB8" s="43">
        <v>16042.2</v>
      </c>
      <c r="BC8" s="44">
        <v>13</v>
      </c>
      <c r="BD8" s="43">
        <v>128719.7</v>
      </c>
      <c r="BE8" s="44">
        <v>54</v>
      </c>
      <c r="BF8" s="43">
        <v>2403172.2999999998</v>
      </c>
      <c r="BG8" s="44">
        <v>966</v>
      </c>
    </row>
    <row r="9" spans="1:59" s="45" customFormat="1" ht="15" customHeight="1" x14ac:dyDescent="0.15">
      <c r="A9" s="123" t="s">
        <v>314</v>
      </c>
      <c r="B9" s="43">
        <v>58708086.799999997</v>
      </c>
      <c r="C9" s="44">
        <v>26221</v>
      </c>
      <c r="D9" s="43">
        <v>1532491.3</v>
      </c>
      <c r="E9" s="44">
        <v>2477</v>
      </c>
      <c r="F9" s="43">
        <v>2468331.9</v>
      </c>
      <c r="G9" s="44">
        <v>3770</v>
      </c>
      <c r="H9" s="43">
        <v>43764</v>
      </c>
      <c r="I9" s="44">
        <v>17</v>
      </c>
      <c r="J9" s="43">
        <v>94629</v>
      </c>
      <c r="K9" s="44">
        <v>42</v>
      </c>
      <c r="L9" s="43">
        <v>12421437</v>
      </c>
      <c r="M9" s="44">
        <v>2120</v>
      </c>
      <c r="N9" s="43">
        <v>0</v>
      </c>
      <c r="O9" s="44">
        <v>0</v>
      </c>
      <c r="P9" s="43">
        <v>0</v>
      </c>
      <c r="Q9" s="44">
        <v>0</v>
      </c>
      <c r="R9" s="43">
        <v>1954294.4</v>
      </c>
      <c r="S9" s="44">
        <v>1589</v>
      </c>
      <c r="T9" s="43">
        <v>282504.09999999998</v>
      </c>
      <c r="U9" s="44">
        <v>114</v>
      </c>
      <c r="V9" s="43">
        <v>4137390.4</v>
      </c>
      <c r="W9" s="44">
        <v>471</v>
      </c>
      <c r="X9" s="43">
        <v>231901.7</v>
      </c>
      <c r="Y9" s="44">
        <v>46</v>
      </c>
      <c r="Z9" s="43">
        <v>5583.9</v>
      </c>
      <c r="AA9" s="44">
        <v>5</v>
      </c>
      <c r="AB9" s="43">
        <v>7638</v>
      </c>
      <c r="AC9" s="44">
        <v>20</v>
      </c>
      <c r="AD9" s="43">
        <v>21990883.100000001</v>
      </c>
      <c r="AE9" s="44">
        <v>11651</v>
      </c>
      <c r="AF9" s="43">
        <v>79626.2</v>
      </c>
      <c r="AG9" s="44">
        <v>172</v>
      </c>
      <c r="AH9" s="43">
        <v>57283.4</v>
      </c>
      <c r="AI9" s="44">
        <v>181</v>
      </c>
      <c r="AJ9" s="43">
        <v>1451685.7</v>
      </c>
      <c r="AK9" s="44">
        <v>954</v>
      </c>
      <c r="AL9" s="43">
        <v>190658.4</v>
      </c>
      <c r="AM9" s="44">
        <v>397</v>
      </c>
      <c r="AN9" s="43">
        <v>216163.7</v>
      </c>
      <c r="AO9" s="44">
        <v>121</v>
      </c>
      <c r="AP9" s="43">
        <v>589</v>
      </c>
      <c r="AQ9" s="44">
        <v>1</v>
      </c>
      <c r="AR9" s="43">
        <v>791975.4</v>
      </c>
      <c r="AS9" s="44">
        <v>224</v>
      </c>
      <c r="AT9" s="43">
        <v>6887295</v>
      </c>
      <c r="AU9" s="44">
        <v>1274</v>
      </c>
      <c r="AV9" s="43">
        <v>703839</v>
      </c>
      <c r="AW9" s="44">
        <v>17</v>
      </c>
      <c r="AX9" s="43">
        <v>0</v>
      </c>
      <c r="AY9" s="44">
        <v>0</v>
      </c>
      <c r="AZ9" s="43">
        <v>1739</v>
      </c>
      <c r="BA9" s="44">
        <v>12</v>
      </c>
      <c r="BB9" s="43">
        <v>78244.2</v>
      </c>
      <c r="BC9" s="44">
        <v>13</v>
      </c>
      <c r="BD9" s="43">
        <v>2118587.7000000002</v>
      </c>
      <c r="BE9" s="44">
        <v>220</v>
      </c>
      <c r="BF9" s="43">
        <v>959551.3</v>
      </c>
      <c r="BG9" s="44">
        <v>313</v>
      </c>
    </row>
    <row r="10" spans="1:59" s="45" customFormat="1" ht="15" customHeight="1" x14ac:dyDescent="0.15">
      <c r="A10" s="123" t="s">
        <v>315</v>
      </c>
      <c r="B10" s="43">
        <v>48601096.399999999</v>
      </c>
      <c r="C10" s="44">
        <v>18306</v>
      </c>
      <c r="D10" s="43">
        <v>963732.5</v>
      </c>
      <c r="E10" s="44">
        <v>1324</v>
      </c>
      <c r="F10" s="43">
        <v>1590000.3</v>
      </c>
      <c r="G10" s="44">
        <v>1637</v>
      </c>
      <c r="H10" s="43">
        <v>90387</v>
      </c>
      <c r="I10" s="44">
        <v>120</v>
      </c>
      <c r="J10" s="43">
        <v>1931</v>
      </c>
      <c r="K10" s="44">
        <v>3</v>
      </c>
      <c r="L10" s="43">
        <v>11570014.699999999</v>
      </c>
      <c r="M10" s="44">
        <v>1001</v>
      </c>
      <c r="N10" s="43">
        <v>36.299999999999997</v>
      </c>
      <c r="O10" s="44">
        <v>2</v>
      </c>
      <c r="P10" s="43">
        <v>0</v>
      </c>
      <c r="Q10" s="44">
        <v>0</v>
      </c>
      <c r="R10" s="43">
        <v>1049317.2</v>
      </c>
      <c r="S10" s="44">
        <v>1730</v>
      </c>
      <c r="T10" s="43">
        <v>136683.1</v>
      </c>
      <c r="U10" s="44">
        <v>90</v>
      </c>
      <c r="V10" s="43">
        <v>4375694.8</v>
      </c>
      <c r="W10" s="44">
        <v>412</v>
      </c>
      <c r="X10" s="43">
        <v>183741.9</v>
      </c>
      <c r="Y10" s="44">
        <v>60</v>
      </c>
      <c r="Z10" s="43">
        <v>6218.7</v>
      </c>
      <c r="AA10" s="44">
        <v>12</v>
      </c>
      <c r="AB10" s="43">
        <v>4259</v>
      </c>
      <c r="AC10" s="44">
        <v>10</v>
      </c>
      <c r="AD10" s="43">
        <v>17258190.899999999</v>
      </c>
      <c r="AE10" s="44">
        <v>9309</v>
      </c>
      <c r="AF10" s="43">
        <v>18185.8</v>
      </c>
      <c r="AG10" s="44">
        <v>53</v>
      </c>
      <c r="AH10" s="43">
        <v>28472.7</v>
      </c>
      <c r="AI10" s="44">
        <v>95</v>
      </c>
      <c r="AJ10" s="43">
        <v>1183137.1000000001</v>
      </c>
      <c r="AK10" s="44">
        <v>493</v>
      </c>
      <c r="AL10" s="43">
        <v>141507.5</v>
      </c>
      <c r="AM10" s="44">
        <v>201</v>
      </c>
      <c r="AN10" s="43">
        <v>116600.2</v>
      </c>
      <c r="AO10" s="44">
        <v>57</v>
      </c>
      <c r="AP10" s="43">
        <v>0</v>
      </c>
      <c r="AQ10" s="44">
        <v>0</v>
      </c>
      <c r="AR10" s="43">
        <v>969730</v>
      </c>
      <c r="AS10" s="44">
        <v>77</v>
      </c>
      <c r="AT10" s="43">
        <v>7488223.0999999996</v>
      </c>
      <c r="AU10" s="44">
        <v>1335</v>
      </c>
      <c r="AV10" s="43">
        <v>491522.2</v>
      </c>
      <c r="AW10" s="44">
        <v>33</v>
      </c>
      <c r="AX10" s="43">
        <v>0</v>
      </c>
      <c r="AY10" s="44">
        <v>0</v>
      </c>
      <c r="AZ10" s="43">
        <v>1316.9</v>
      </c>
      <c r="BA10" s="44">
        <v>6</v>
      </c>
      <c r="BB10" s="43">
        <v>39329</v>
      </c>
      <c r="BC10" s="44">
        <v>17</v>
      </c>
      <c r="BD10" s="43">
        <v>120764</v>
      </c>
      <c r="BE10" s="44">
        <v>27</v>
      </c>
      <c r="BF10" s="43">
        <v>772100.5</v>
      </c>
      <c r="BG10" s="44">
        <v>202</v>
      </c>
    </row>
    <row r="11" spans="1:59" s="45" customFormat="1" ht="15" customHeight="1" x14ac:dyDescent="0.15">
      <c r="A11" s="123" t="s">
        <v>316</v>
      </c>
      <c r="B11" s="43">
        <v>59867273.399999999</v>
      </c>
      <c r="C11" s="44">
        <v>29721</v>
      </c>
      <c r="D11" s="43">
        <v>1244855.8</v>
      </c>
      <c r="E11" s="44">
        <v>2943</v>
      </c>
      <c r="F11" s="43">
        <v>2763118.7</v>
      </c>
      <c r="G11" s="44">
        <v>5081</v>
      </c>
      <c r="H11" s="43">
        <v>282440.90000000002</v>
      </c>
      <c r="I11" s="44">
        <v>266</v>
      </c>
      <c r="J11" s="43">
        <v>34169</v>
      </c>
      <c r="K11" s="44">
        <v>29</v>
      </c>
      <c r="L11" s="43">
        <v>22946088.199999999</v>
      </c>
      <c r="M11" s="44">
        <v>3456</v>
      </c>
      <c r="N11" s="43">
        <v>0</v>
      </c>
      <c r="O11" s="44">
        <v>0</v>
      </c>
      <c r="P11" s="43">
        <v>0</v>
      </c>
      <c r="Q11" s="44">
        <v>0</v>
      </c>
      <c r="R11" s="43">
        <v>1108677.6000000001</v>
      </c>
      <c r="S11" s="44">
        <v>2194</v>
      </c>
      <c r="T11" s="43">
        <v>607292.4</v>
      </c>
      <c r="U11" s="44">
        <v>387</v>
      </c>
      <c r="V11" s="43">
        <v>3544916</v>
      </c>
      <c r="W11" s="44">
        <v>497</v>
      </c>
      <c r="X11" s="43">
        <v>254404.3</v>
      </c>
      <c r="Y11" s="44">
        <v>61</v>
      </c>
      <c r="Z11" s="43">
        <v>4928.3999999999996</v>
      </c>
      <c r="AA11" s="44">
        <v>25</v>
      </c>
      <c r="AB11" s="43">
        <v>5953</v>
      </c>
      <c r="AC11" s="44">
        <v>23</v>
      </c>
      <c r="AD11" s="43">
        <v>13525547.199999999</v>
      </c>
      <c r="AE11" s="44">
        <v>9328</v>
      </c>
      <c r="AF11" s="43">
        <v>24039.4</v>
      </c>
      <c r="AG11" s="44">
        <v>132</v>
      </c>
      <c r="AH11" s="43">
        <v>204068</v>
      </c>
      <c r="AI11" s="44">
        <v>394</v>
      </c>
      <c r="AJ11" s="43">
        <v>1622906.8</v>
      </c>
      <c r="AK11" s="44">
        <v>1302</v>
      </c>
      <c r="AL11" s="43">
        <v>256289.4</v>
      </c>
      <c r="AM11" s="44">
        <v>615</v>
      </c>
      <c r="AN11" s="43">
        <v>2965804.4</v>
      </c>
      <c r="AO11" s="44">
        <v>584</v>
      </c>
      <c r="AP11" s="43">
        <v>0</v>
      </c>
      <c r="AQ11" s="44">
        <v>0</v>
      </c>
      <c r="AR11" s="43">
        <v>989110.5</v>
      </c>
      <c r="AS11" s="44">
        <v>333</v>
      </c>
      <c r="AT11" s="43">
        <v>4484156.3</v>
      </c>
      <c r="AU11" s="44">
        <v>977</v>
      </c>
      <c r="AV11" s="43">
        <v>272554.09999999998</v>
      </c>
      <c r="AW11" s="44">
        <v>31</v>
      </c>
      <c r="AX11" s="43">
        <v>0</v>
      </c>
      <c r="AY11" s="44">
        <v>0</v>
      </c>
      <c r="AZ11" s="43">
        <v>21074.5</v>
      </c>
      <c r="BA11" s="44">
        <v>16</v>
      </c>
      <c r="BB11" s="43">
        <v>70501</v>
      </c>
      <c r="BC11" s="44">
        <v>7</v>
      </c>
      <c r="BD11" s="43">
        <v>1056080.8999999999</v>
      </c>
      <c r="BE11" s="44">
        <v>350</v>
      </c>
      <c r="BF11" s="43">
        <v>1578296.6</v>
      </c>
      <c r="BG11" s="44">
        <v>690</v>
      </c>
    </row>
    <row r="12" spans="1:59" s="45" customFormat="1" ht="15" customHeight="1" x14ac:dyDescent="0.15">
      <c r="A12" s="123" t="s">
        <v>308</v>
      </c>
      <c r="B12" s="43">
        <v>29363527.699999999</v>
      </c>
      <c r="C12" s="44">
        <v>20637</v>
      </c>
      <c r="D12" s="43">
        <v>719076.3</v>
      </c>
      <c r="E12" s="44">
        <v>2319</v>
      </c>
      <c r="F12" s="43">
        <v>1567683.6</v>
      </c>
      <c r="G12" s="44">
        <v>4010</v>
      </c>
      <c r="H12" s="43">
        <v>168249.60000000001</v>
      </c>
      <c r="I12" s="44">
        <v>309</v>
      </c>
      <c r="J12" s="43">
        <v>11537.8</v>
      </c>
      <c r="K12" s="44">
        <v>38</v>
      </c>
      <c r="L12" s="43">
        <v>4640162.0999999996</v>
      </c>
      <c r="M12" s="44">
        <v>1175</v>
      </c>
      <c r="N12" s="43">
        <v>0</v>
      </c>
      <c r="O12" s="44">
        <v>0</v>
      </c>
      <c r="P12" s="43">
        <v>0</v>
      </c>
      <c r="Q12" s="44">
        <v>0</v>
      </c>
      <c r="R12" s="43">
        <v>908181.9</v>
      </c>
      <c r="S12" s="44">
        <v>2313</v>
      </c>
      <c r="T12" s="43">
        <v>113276.2</v>
      </c>
      <c r="U12" s="44">
        <v>91</v>
      </c>
      <c r="V12" s="43">
        <v>1598811.4</v>
      </c>
      <c r="W12" s="44">
        <v>181</v>
      </c>
      <c r="X12" s="43">
        <v>47174.8</v>
      </c>
      <c r="Y12" s="44">
        <v>44</v>
      </c>
      <c r="Z12" s="43">
        <v>86.2</v>
      </c>
      <c r="AA12" s="44">
        <v>2</v>
      </c>
      <c r="AB12" s="43">
        <v>13726.9</v>
      </c>
      <c r="AC12" s="44">
        <v>34</v>
      </c>
      <c r="AD12" s="43">
        <v>9309074.8000000007</v>
      </c>
      <c r="AE12" s="44">
        <v>7346</v>
      </c>
      <c r="AF12" s="43">
        <v>17848</v>
      </c>
      <c r="AG12" s="44">
        <v>36</v>
      </c>
      <c r="AH12" s="43">
        <v>118783.8</v>
      </c>
      <c r="AI12" s="44">
        <v>348</v>
      </c>
      <c r="AJ12" s="43">
        <v>853469.4</v>
      </c>
      <c r="AK12" s="44">
        <v>887</v>
      </c>
      <c r="AL12" s="43">
        <v>55904.1</v>
      </c>
      <c r="AM12" s="44">
        <v>118</v>
      </c>
      <c r="AN12" s="43">
        <v>264448.3</v>
      </c>
      <c r="AO12" s="44">
        <v>130</v>
      </c>
      <c r="AP12" s="43">
        <v>1873</v>
      </c>
      <c r="AQ12" s="44">
        <v>5</v>
      </c>
      <c r="AR12" s="43">
        <v>145532.70000000001</v>
      </c>
      <c r="AS12" s="44">
        <v>106</v>
      </c>
      <c r="AT12" s="43">
        <v>6383276.7999999998</v>
      </c>
      <c r="AU12" s="44">
        <v>772</v>
      </c>
      <c r="AV12" s="43">
        <v>115994.8</v>
      </c>
      <c r="AW12" s="44">
        <v>21</v>
      </c>
      <c r="AX12" s="43">
        <v>364857</v>
      </c>
      <c r="AY12" s="44">
        <v>54</v>
      </c>
      <c r="AZ12" s="43">
        <v>784</v>
      </c>
      <c r="BA12" s="44">
        <v>6</v>
      </c>
      <c r="BB12" s="43">
        <v>0</v>
      </c>
      <c r="BC12" s="44">
        <v>0</v>
      </c>
      <c r="BD12" s="43">
        <v>1052102.7</v>
      </c>
      <c r="BE12" s="44">
        <v>104</v>
      </c>
      <c r="BF12" s="43">
        <v>891611.5</v>
      </c>
      <c r="BG12" s="44">
        <v>188</v>
      </c>
    </row>
    <row r="13" spans="1:59" s="45" customFormat="1" ht="15" customHeight="1" x14ac:dyDescent="0.15">
      <c r="A13" s="123" t="s">
        <v>317</v>
      </c>
      <c r="B13" s="55">
        <v>460651847.5</v>
      </c>
      <c r="C13" s="44">
        <v>143017</v>
      </c>
      <c r="D13" s="55">
        <v>10723468.6</v>
      </c>
      <c r="E13" s="44">
        <v>18119</v>
      </c>
      <c r="F13" s="55">
        <v>14464143.699999999</v>
      </c>
      <c r="G13" s="44">
        <v>28035</v>
      </c>
      <c r="H13" s="55">
        <v>177973.8</v>
      </c>
      <c r="I13" s="44">
        <v>137</v>
      </c>
      <c r="J13" s="55">
        <v>917506.5</v>
      </c>
      <c r="K13" s="44">
        <v>453</v>
      </c>
      <c r="L13" s="55">
        <v>334530179.5</v>
      </c>
      <c r="M13" s="44">
        <v>11482</v>
      </c>
      <c r="N13" s="44">
        <v>0</v>
      </c>
      <c r="O13" s="44">
        <v>0</v>
      </c>
      <c r="P13" s="55">
        <v>47202</v>
      </c>
      <c r="Q13" s="44">
        <v>35</v>
      </c>
      <c r="R13" s="55">
        <v>4435517.7</v>
      </c>
      <c r="S13" s="44">
        <v>6548</v>
      </c>
      <c r="T13" s="55">
        <v>2179056.1</v>
      </c>
      <c r="U13" s="44">
        <v>1138</v>
      </c>
      <c r="V13" s="55">
        <v>32275714.899999999</v>
      </c>
      <c r="W13" s="44">
        <v>3584</v>
      </c>
      <c r="X13" s="55">
        <v>106265.2</v>
      </c>
      <c r="Y13" s="44">
        <v>55</v>
      </c>
      <c r="Z13" s="55">
        <v>11895</v>
      </c>
      <c r="AA13" s="44">
        <v>50</v>
      </c>
      <c r="AB13" s="55">
        <v>54940.800000000003</v>
      </c>
      <c r="AC13" s="44">
        <v>237</v>
      </c>
      <c r="AD13" s="55">
        <v>32956362.899999999</v>
      </c>
      <c r="AE13" s="44">
        <v>48717</v>
      </c>
      <c r="AF13" s="55">
        <v>56309.2</v>
      </c>
      <c r="AG13" s="44">
        <v>144</v>
      </c>
      <c r="AH13" s="55">
        <v>1913424.6</v>
      </c>
      <c r="AI13" s="44">
        <v>3121</v>
      </c>
      <c r="AJ13" s="55">
        <v>16197972.9</v>
      </c>
      <c r="AK13" s="44">
        <v>15654</v>
      </c>
      <c r="AL13" s="55">
        <v>624738.9</v>
      </c>
      <c r="AM13" s="44">
        <v>2055</v>
      </c>
      <c r="AN13" s="55">
        <v>330599.40000000002</v>
      </c>
      <c r="AO13" s="44">
        <v>471</v>
      </c>
      <c r="AP13" s="55">
        <v>6357</v>
      </c>
      <c r="AQ13" s="44">
        <v>11</v>
      </c>
      <c r="AR13" s="55">
        <v>685698.6</v>
      </c>
      <c r="AS13" s="44">
        <v>115</v>
      </c>
      <c r="AT13" s="55">
        <v>586659</v>
      </c>
      <c r="AU13" s="44">
        <v>80</v>
      </c>
      <c r="AV13" s="55">
        <v>362357</v>
      </c>
      <c r="AW13" s="44">
        <v>62</v>
      </c>
      <c r="AX13" s="55">
        <v>567821.80000000005</v>
      </c>
      <c r="AY13" s="44">
        <v>74</v>
      </c>
      <c r="AZ13" s="55">
        <v>8522.2999999999993</v>
      </c>
      <c r="BA13" s="44">
        <v>36</v>
      </c>
      <c r="BB13" s="55">
        <v>31916</v>
      </c>
      <c r="BC13" s="44">
        <v>11</v>
      </c>
      <c r="BD13" s="55">
        <v>3161669</v>
      </c>
      <c r="BE13" s="44">
        <v>148</v>
      </c>
      <c r="BF13" s="55">
        <v>3237575.1</v>
      </c>
      <c r="BG13" s="44">
        <v>2445</v>
      </c>
    </row>
    <row r="14" spans="1:59" ht="15" customHeight="1" x14ac:dyDescent="0.15">
      <c r="A14" s="123" t="s">
        <v>318</v>
      </c>
      <c r="B14" s="75">
        <v>367646659.80000001</v>
      </c>
      <c r="C14" s="76">
        <v>65646</v>
      </c>
      <c r="D14" s="75">
        <v>11027617.4</v>
      </c>
      <c r="E14" s="76">
        <v>11662</v>
      </c>
      <c r="F14" s="75">
        <v>6083168.9000000004</v>
      </c>
      <c r="G14" s="76">
        <v>9504</v>
      </c>
      <c r="H14" s="75">
        <v>77543</v>
      </c>
      <c r="I14" s="76">
        <v>47</v>
      </c>
      <c r="J14" s="75">
        <v>1534108.1</v>
      </c>
      <c r="K14" s="76">
        <v>192</v>
      </c>
      <c r="L14" s="75">
        <v>310265223.89999998</v>
      </c>
      <c r="M14" s="76">
        <v>5245</v>
      </c>
      <c r="N14" s="75">
        <v>0</v>
      </c>
      <c r="O14" s="76">
        <v>0</v>
      </c>
      <c r="P14" s="75">
        <v>0</v>
      </c>
      <c r="Q14" s="76">
        <v>0</v>
      </c>
      <c r="R14" s="75">
        <v>2898195.8</v>
      </c>
      <c r="S14" s="76">
        <v>4263</v>
      </c>
      <c r="T14" s="75">
        <v>272901.40000000002</v>
      </c>
      <c r="U14" s="76">
        <v>60</v>
      </c>
      <c r="V14" s="75">
        <v>11674961.199999999</v>
      </c>
      <c r="W14" s="76">
        <v>2081</v>
      </c>
      <c r="X14" s="75">
        <v>37440.800000000003</v>
      </c>
      <c r="Y14" s="76">
        <v>40</v>
      </c>
      <c r="Z14" s="75">
        <v>2415</v>
      </c>
      <c r="AA14" s="76">
        <v>8</v>
      </c>
      <c r="AB14" s="75">
        <v>41410.9</v>
      </c>
      <c r="AC14" s="76">
        <v>58</v>
      </c>
      <c r="AD14" s="75">
        <v>15583868.800000001</v>
      </c>
      <c r="AE14" s="76">
        <v>24875</v>
      </c>
      <c r="AF14" s="75">
        <v>16323</v>
      </c>
      <c r="AG14" s="76">
        <v>42</v>
      </c>
      <c r="AH14" s="75">
        <v>1273566.5</v>
      </c>
      <c r="AI14" s="76">
        <v>2475</v>
      </c>
      <c r="AJ14" s="75">
        <v>3995605</v>
      </c>
      <c r="AK14" s="76">
        <v>3166</v>
      </c>
      <c r="AL14" s="75">
        <v>307055.59999999998</v>
      </c>
      <c r="AM14" s="76">
        <v>618</v>
      </c>
      <c r="AN14" s="75">
        <v>278587.3</v>
      </c>
      <c r="AO14" s="76">
        <v>195</v>
      </c>
      <c r="AP14" s="75">
        <v>5466</v>
      </c>
      <c r="AQ14" s="76">
        <v>11</v>
      </c>
      <c r="AR14" s="75">
        <v>5871.9</v>
      </c>
      <c r="AS14" s="76">
        <v>16</v>
      </c>
      <c r="AT14" s="75">
        <v>181977.9</v>
      </c>
      <c r="AU14" s="76">
        <v>77</v>
      </c>
      <c r="AV14" s="75">
        <v>611635.9</v>
      </c>
      <c r="AW14" s="76">
        <v>60</v>
      </c>
      <c r="AX14" s="75">
        <v>242875</v>
      </c>
      <c r="AY14" s="76">
        <v>59</v>
      </c>
      <c r="AZ14" s="75">
        <v>4867.8</v>
      </c>
      <c r="BA14" s="76">
        <v>16</v>
      </c>
      <c r="BB14" s="75">
        <v>702</v>
      </c>
      <c r="BC14" s="76">
        <v>1</v>
      </c>
      <c r="BD14" s="75">
        <v>21125.3</v>
      </c>
      <c r="BE14" s="76">
        <v>44</v>
      </c>
      <c r="BF14" s="75">
        <v>1202145.3999999999</v>
      </c>
      <c r="BG14" s="76">
        <v>831</v>
      </c>
    </row>
    <row r="15" spans="1:59" s="45" customFormat="1" ht="15" customHeight="1" x14ac:dyDescent="0.15">
      <c r="A15" s="123" t="s">
        <v>319</v>
      </c>
      <c r="B15" s="43">
        <v>313128015.89999998</v>
      </c>
      <c r="C15" s="44">
        <v>79996</v>
      </c>
      <c r="D15" s="43">
        <v>4587180.8</v>
      </c>
      <c r="E15" s="44">
        <v>6889</v>
      </c>
      <c r="F15" s="43">
        <v>8496492.5</v>
      </c>
      <c r="G15" s="44">
        <v>13616</v>
      </c>
      <c r="H15" s="43">
        <v>293586.8</v>
      </c>
      <c r="I15" s="44">
        <v>365</v>
      </c>
      <c r="J15" s="43">
        <v>636091</v>
      </c>
      <c r="K15" s="44">
        <v>95</v>
      </c>
      <c r="L15" s="43">
        <v>258682072.5</v>
      </c>
      <c r="M15" s="44">
        <v>3757</v>
      </c>
      <c r="N15" s="43">
        <v>0</v>
      </c>
      <c r="O15" s="44">
        <v>0</v>
      </c>
      <c r="P15" s="43">
        <v>0</v>
      </c>
      <c r="Q15" s="44">
        <v>0</v>
      </c>
      <c r="R15" s="43">
        <v>2225942.7000000002</v>
      </c>
      <c r="S15" s="44">
        <v>2100</v>
      </c>
      <c r="T15" s="43">
        <v>504663.4</v>
      </c>
      <c r="U15" s="44">
        <v>165</v>
      </c>
      <c r="V15" s="43">
        <v>10239501</v>
      </c>
      <c r="W15" s="44">
        <v>1213</v>
      </c>
      <c r="X15" s="43">
        <v>23681.4</v>
      </c>
      <c r="Y15" s="44">
        <v>31</v>
      </c>
      <c r="Z15" s="43">
        <v>2174</v>
      </c>
      <c r="AA15" s="44">
        <v>13</v>
      </c>
      <c r="AB15" s="43">
        <v>33519.199999999997</v>
      </c>
      <c r="AC15" s="44">
        <v>110</v>
      </c>
      <c r="AD15" s="43">
        <v>18821838.800000001</v>
      </c>
      <c r="AE15" s="44">
        <v>37649</v>
      </c>
      <c r="AF15" s="43">
        <v>13721</v>
      </c>
      <c r="AG15" s="44">
        <v>22</v>
      </c>
      <c r="AH15" s="43">
        <v>2108063.7999999998</v>
      </c>
      <c r="AI15" s="44">
        <v>5048</v>
      </c>
      <c r="AJ15" s="43">
        <v>5655508.4000000004</v>
      </c>
      <c r="AK15" s="44">
        <v>7779</v>
      </c>
      <c r="AL15" s="43">
        <v>195683.9</v>
      </c>
      <c r="AM15" s="44">
        <v>596</v>
      </c>
      <c r="AN15" s="43">
        <v>128032.3</v>
      </c>
      <c r="AO15" s="44">
        <v>111</v>
      </c>
      <c r="AP15" s="43">
        <v>7943</v>
      </c>
      <c r="AQ15" s="44">
        <v>11</v>
      </c>
      <c r="AR15" s="43">
        <v>1451.6</v>
      </c>
      <c r="AS15" s="44">
        <v>11</v>
      </c>
      <c r="AT15" s="43">
        <v>20406</v>
      </c>
      <c r="AU15" s="44">
        <v>10</v>
      </c>
      <c r="AV15" s="43">
        <v>19406.400000000001</v>
      </c>
      <c r="AW15" s="44">
        <v>21</v>
      </c>
      <c r="AX15" s="43">
        <v>15253</v>
      </c>
      <c r="AY15" s="44">
        <v>7</v>
      </c>
      <c r="AZ15" s="43">
        <v>3151</v>
      </c>
      <c r="BA15" s="44">
        <v>19</v>
      </c>
      <c r="BB15" s="43">
        <v>0</v>
      </c>
      <c r="BC15" s="44">
        <v>0</v>
      </c>
      <c r="BD15" s="43">
        <v>24138.9</v>
      </c>
      <c r="BE15" s="44">
        <v>44</v>
      </c>
      <c r="BF15" s="43">
        <v>388512.5</v>
      </c>
      <c r="BG15" s="44">
        <v>314</v>
      </c>
    </row>
    <row r="16" spans="1:59" s="45" customFormat="1" ht="15" customHeight="1" x14ac:dyDescent="0.15">
      <c r="A16" s="123" t="s">
        <v>320</v>
      </c>
      <c r="B16" s="43">
        <v>170537908.5</v>
      </c>
      <c r="C16" s="44">
        <v>90500</v>
      </c>
      <c r="D16" s="43">
        <v>7369253.0999999996</v>
      </c>
      <c r="E16" s="44">
        <v>12097</v>
      </c>
      <c r="F16" s="43">
        <v>11825087.300000001</v>
      </c>
      <c r="G16" s="44">
        <v>19886</v>
      </c>
      <c r="H16" s="43">
        <v>224118.1</v>
      </c>
      <c r="I16" s="44">
        <v>202</v>
      </c>
      <c r="J16" s="43">
        <v>347560.8</v>
      </c>
      <c r="K16" s="44">
        <v>158</v>
      </c>
      <c r="L16" s="43">
        <v>107661573.59999999</v>
      </c>
      <c r="M16" s="44">
        <v>6706</v>
      </c>
      <c r="N16" s="43">
        <v>0</v>
      </c>
      <c r="O16" s="44">
        <v>0</v>
      </c>
      <c r="P16" s="43">
        <v>3302</v>
      </c>
      <c r="Q16" s="44">
        <v>3</v>
      </c>
      <c r="R16" s="43">
        <v>2310762.5</v>
      </c>
      <c r="S16" s="44">
        <v>3639</v>
      </c>
      <c r="T16" s="43">
        <v>488682.8</v>
      </c>
      <c r="U16" s="44">
        <v>127</v>
      </c>
      <c r="V16" s="43">
        <v>13036403</v>
      </c>
      <c r="W16" s="44">
        <v>1478</v>
      </c>
      <c r="X16" s="43">
        <v>100620.6</v>
      </c>
      <c r="Y16" s="44">
        <v>24</v>
      </c>
      <c r="Z16" s="43">
        <v>2129</v>
      </c>
      <c r="AA16" s="44">
        <v>17</v>
      </c>
      <c r="AB16" s="43">
        <v>18470</v>
      </c>
      <c r="AC16" s="44">
        <v>67</v>
      </c>
      <c r="AD16" s="43">
        <v>18924426.300000001</v>
      </c>
      <c r="AE16" s="44">
        <v>37986</v>
      </c>
      <c r="AF16" s="43">
        <v>10618.5</v>
      </c>
      <c r="AG16" s="44">
        <v>36</v>
      </c>
      <c r="AH16" s="43">
        <v>387316.6</v>
      </c>
      <c r="AI16" s="44">
        <v>801</v>
      </c>
      <c r="AJ16" s="43">
        <v>4520961.3</v>
      </c>
      <c r="AK16" s="44">
        <v>4999</v>
      </c>
      <c r="AL16" s="43">
        <v>1062491.8999999999</v>
      </c>
      <c r="AM16" s="44">
        <v>1061</v>
      </c>
      <c r="AN16" s="43">
        <v>117006.39999999999</v>
      </c>
      <c r="AO16" s="44">
        <v>139</v>
      </c>
      <c r="AP16" s="43">
        <v>18564</v>
      </c>
      <c r="AQ16" s="44">
        <v>7</v>
      </c>
      <c r="AR16" s="43">
        <v>4352</v>
      </c>
      <c r="AS16" s="44">
        <v>4</v>
      </c>
      <c r="AT16" s="43">
        <v>271736.90000000002</v>
      </c>
      <c r="AU16" s="44">
        <v>49</v>
      </c>
      <c r="AV16" s="43">
        <v>20791.7</v>
      </c>
      <c r="AW16" s="44">
        <v>4</v>
      </c>
      <c r="AX16" s="43">
        <v>362719.7</v>
      </c>
      <c r="AY16" s="44">
        <v>17</v>
      </c>
      <c r="AZ16" s="43">
        <v>1743</v>
      </c>
      <c r="BA16" s="44">
        <v>10</v>
      </c>
      <c r="BB16" s="43">
        <v>68456</v>
      </c>
      <c r="BC16" s="44">
        <v>23</v>
      </c>
      <c r="BD16" s="43">
        <v>119652.3</v>
      </c>
      <c r="BE16" s="44">
        <v>124</v>
      </c>
      <c r="BF16" s="43">
        <v>1259109.1000000001</v>
      </c>
      <c r="BG16" s="44">
        <v>836</v>
      </c>
    </row>
    <row r="17" spans="1:59" s="45" customFormat="1" ht="15" customHeight="1" x14ac:dyDescent="0.15">
      <c r="A17" s="123" t="s">
        <v>321</v>
      </c>
      <c r="B17" s="43">
        <v>178539427</v>
      </c>
      <c r="C17" s="44">
        <v>97620</v>
      </c>
      <c r="D17" s="43">
        <v>3693180.7</v>
      </c>
      <c r="E17" s="44">
        <v>8227</v>
      </c>
      <c r="F17" s="43">
        <v>8548105.5</v>
      </c>
      <c r="G17" s="44">
        <v>18274</v>
      </c>
      <c r="H17" s="43">
        <v>30200</v>
      </c>
      <c r="I17" s="44">
        <v>34</v>
      </c>
      <c r="J17" s="43">
        <v>581349.80000000005</v>
      </c>
      <c r="K17" s="44">
        <v>148</v>
      </c>
      <c r="L17" s="43">
        <v>122136175.40000001</v>
      </c>
      <c r="M17" s="44">
        <v>7144</v>
      </c>
      <c r="N17" s="43">
        <v>0</v>
      </c>
      <c r="O17" s="44">
        <v>0</v>
      </c>
      <c r="P17" s="43">
        <v>41</v>
      </c>
      <c r="Q17" s="44">
        <v>1</v>
      </c>
      <c r="R17" s="43">
        <v>2106604.2999999998</v>
      </c>
      <c r="S17" s="44">
        <v>3254</v>
      </c>
      <c r="T17" s="43">
        <v>62533</v>
      </c>
      <c r="U17" s="44">
        <v>67</v>
      </c>
      <c r="V17" s="43">
        <v>12135391.199999999</v>
      </c>
      <c r="W17" s="44">
        <v>1858</v>
      </c>
      <c r="X17" s="43">
        <v>51773.8</v>
      </c>
      <c r="Y17" s="44">
        <v>41</v>
      </c>
      <c r="Z17" s="43">
        <v>3018</v>
      </c>
      <c r="AA17" s="44">
        <v>21</v>
      </c>
      <c r="AB17" s="43">
        <v>31177.5</v>
      </c>
      <c r="AC17" s="44">
        <v>50</v>
      </c>
      <c r="AD17" s="43">
        <v>20734238.300000001</v>
      </c>
      <c r="AE17" s="44">
        <v>43057</v>
      </c>
      <c r="AF17" s="43">
        <v>20799</v>
      </c>
      <c r="AG17" s="44">
        <v>41</v>
      </c>
      <c r="AH17" s="43">
        <v>741420.2</v>
      </c>
      <c r="AI17" s="44">
        <v>1634</v>
      </c>
      <c r="AJ17" s="43">
        <v>5470437.7999999998</v>
      </c>
      <c r="AK17" s="44">
        <v>10436</v>
      </c>
      <c r="AL17" s="43">
        <v>387561.3</v>
      </c>
      <c r="AM17" s="44">
        <v>703</v>
      </c>
      <c r="AN17" s="43">
        <v>749499.9</v>
      </c>
      <c r="AO17" s="44">
        <v>1753</v>
      </c>
      <c r="AP17" s="43">
        <v>11751</v>
      </c>
      <c r="AQ17" s="44">
        <v>16</v>
      </c>
      <c r="AR17" s="43">
        <v>6744</v>
      </c>
      <c r="AS17" s="44">
        <v>20</v>
      </c>
      <c r="AT17" s="43">
        <v>393117.7</v>
      </c>
      <c r="AU17" s="44">
        <v>52</v>
      </c>
      <c r="AV17" s="43">
        <v>60084.1</v>
      </c>
      <c r="AW17" s="44">
        <v>39</v>
      </c>
      <c r="AX17" s="43">
        <v>61673</v>
      </c>
      <c r="AY17" s="44">
        <v>24</v>
      </c>
      <c r="AZ17" s="43">
        <v>2064</v>
      </c>
      <c r="BA17" s="44">
        <v>22</v>
      </c>
      <c r="BB17" s="43">
        <v>525</v>
      </c>
      <c r="BC17" s="44">
        <v>6</v>
      </c>
      <c r="BD17" s="43">
        <v>60597.2</v>
      </c>
      <c r="BE17" s="44">
        <v>183</v>
      </c>
      <c r="BF17" s="43">
        <v>459364.3</v>
      </c>
      <c r="BG17" s="44">
        <v>515</v>
      </c>
    </row>
    <row r="18" spans="1:59" s="45" customFormat="1" ht="15" customHeight="1" x14ac:dyDescent="0.15">
      <c r="A18" s="123" t="s">
        <v>322</v>
      </c>
      <c r="B18" s="43">
        <v>204285540.5</v>
      </c>
      <c r="C18" s="44">
        <v>136771</v>
      </c>
      <c r="D18" s="43">
        <v>8060545.5999999996</v>
      </c>
      <c r="E18" s="44">
        <v>14192</v>
      </c>
      <c r="F18" s="43">
        <v>14610009.800000001</v>
      </c>
      <c r="G18" s="44">
        <v>31106</v>
      </c>
      <c r="H18" s="43">
        <v>157927.79999999999</v>
      </c>
      <c r="I18" s="44">
        <v>218</v>
      </c>
      <c r="J18" s="43">
        <v>1429529.9</v>
      </c>
      <c r="K18" s="44">
        <v>177</v>
      </c>
      <c r="L18" s="43">
        <v>117246119.5</v>
      </c>
      <c r="M18" s="44">
        <v>8147</v>
      </c>
      <c r="N18" s="43">
        <v>0</v>
      </c>
      <c r="O18" s="44">
        <v>0</v>
      </c>
      <c r="P18" s="43">
        <v>306279</v>
      </c>
      <c r="Q18" s="44">
        <v>32</v>
      </c>
      <c r="R18" s="43">
        <v>2602514.7000000002</v>
      </c>
      <c r="S18" s="44">
        <v>4563</v>
      </c>
      <c r="T18" s="43">
        <v>413215.3</v>
      </c>
      <c r="U18" s="44">
        <v>97</v>
      </c>
      <c r="V18" s="43">
        <v>16742639.4</v>
      </c>
      <c r="W18" s="44">
        <v>2028</v>
      </c>
      <c r="X18" s="43">
        <v>22277</v>
      </c>
      <c r="Y18" s="44">
        <v>42</v>
      </c>
      <c r="Z18" s="43">
        <v>9159</v>
      </c>
      <c r="AA18" s="44">
        <v>20</v>
      </c>
      <c r="AB18" s="43">
        <v>31569.599999999999</v>
      </c>
      <c r="AC18" s="44">
        <v>98</v>
      </c>
      <c r="AD18" s="43">
        <v>25695968.800000001</v>
      </c>
      <c r="AE18" s="44">
        <v>58147</v>
      </c>
      <c r="AF18" s="43">
        <v>164676</v>
      </c>
      <c r="AG18" s="44">
        <v>252</v>
      </c>
      <c r="AH18" s="43">
        <v>609793.1</v>
      </c>
      <c r="AI18" s="44">
        <v>1367</v>
      </c>
      <c r="AJ18" s="43">
        <v>8391389.5999999996</v>
      </c>
      <c r="AK18" s="44">
        <v>11682</v>
      </c>
      <c r="AL18" s="43">
        <v>556785.1</v>
      </c>
      <c r="AM18" s="44">
        <v>1697</v>
      </c>
      <c r="AN18" s="43">
        <v>5427500.5999999996</v>
      </c>
      <c r="AO18" s="44">
        <v>1116</v>
      </c>
      <c r="AP18" s="43">
        <v>96134</v>
      </c>
      <c r="AQ18" s="44">
        <v>38</v>
      </c>
      <c r="AR18" s="43">
        <v>172818</v>
      </c>
      <c r="AS18" s="44">
        <v>251</v>
      </c>
      <c r="AT18" s="43">
        <v>97603.4</v>
      </c>
      <c r="AU18" s="44">
        <v>26</v>
      </c>
      <c r="AV18" s="43">
        <v>253260.2</v>
      </c>
      <c r="AW18" s="44">
        <v>67</v>
      </c>
      <c r="AX18" s="43">
        <v>127213</v>
      </c>
      <c r="AY18" s="44">
        <v>24</v>
      </c>
      <c r="AZ18" s="43">
        <v>5008</v>
      </c>
      <c r="BA18" s="44">
        <v>17</v>
      </c>
      <c r="BB18" s="43">
        <v>853</v>
      </c>
      <c r="BC18" s="44">
        <v>1</v>
      </c>
      <c r="BD18" s="43">
        <v>43521</v>
      </c>
      <c r="BE18" s="44">
        <v>154</v>
      </c>
      <c r="BF18" s="43">
        <v>1011230.1</v>
      </c>
      <c r="BG18" s="44">
        <v>1212</v>
      </c>
    </row>
    <row r="19" spans="1:59" s="45" customFormat="1" x14ac:dyDescent="0.15">
      <c r="A19" s="123" t="s">
        <v>309</v>
      </c>
      <c r="B19" s="43">
        <v>240790207.90000001</v>
      </c>
      <c r="C19" s="44">
        <v>125938</v>
      </c>
      <c r="D19" s="43">
        <v>6733918.0999999996</v>
      </c>
      <c r="E19" s="44">
        <v>14832</v>
      </c>
      <c r="F19" s="43">
        <v>11606848.800000001</v>
      </c>
      <c r="G19" s="44">
        <v>28273</v>
      </c>
      <c r="H19" s="43">
        <v>1547050.4</v>
      </c>
      <c r="I19" s="44">
        <v>2278</v>
      </c>
      <c r="J19" s="43">
        <v>366313</v>
      </c>
      <c r="K19" s="44">
        <v>173</v>
      </c>
      <c r="L19" s="43">
        <v>169871677.40000001</v>
      </c>
      <c r="M19" s="44">
        <v>8401</v>
      </c>
      <c r="N19" s="43">
        <v>0</v>
      </c>
      <c r="O19" s="44">
        <v>0</v>
      </c>
      <c r="P19" s="43">
        <v>0</v>
      </c>
      <c r="Q19" s="44">
        <v>0</v>
      </c>
      <c r="R19" s="43">
        <v>2269481.5</v>
      </c>
      <c r="S19" s="44">
        <v>5358</v>
      </c>
      <c r="T19" s="43">
        <v>163783.9</v>
      </c>
      <c r="U19" s="44">
        <v>186</v>
      </c>
      <c r="V19" s="43">
        <v>15536436.699999999</v>
      </c>
      <c r="W19" s="44">
        <v>2620</v>
      </c>
      <c r="X19" s="43">
        <v>14954.2</v>
      </c>
      <c r="Y19" s="44">
        <v>14</v>
      </c>
      <c r="Z19" s="43">
        <v>6087</v>
      </c>
      <c r="AA19" s="44">
        <v>19</v>
      </c>
      <c r="AB19" s="43">
        <v>58337</v>
      </c>
      <c r="AC19" s="44">
        <v>186</v>
      </c>
      <c r="AD19" s="43">
        <v>20981234.199999999</v>
      </c>
      <c r="AE19" s="44">
        <v>50049</v>
      </c>
      <c r="AF19" s="43">
        <v>26331</v>
      </c>
      <c r="AG19" s="44">
        <v>37</v>
      </c>
      <c r="AH19" s="43">
        <v>1275000.7</v>
      </c>
      <c r="AI19" s="44">
        <v>2429</v>
      </c>
      <c r="AJ19" s="43">
        <v>7332787.5999999996</v>
      </c>
      <c r="AK19" s="44">
        <v>8245</v>
      </c>
      <c r="AL19" s="43">
        <v>684076.7</v>
      </c>
      <c r="AM19" s="44">
        <v>1262</v>
      </c>
      <c r="AN19" s="43">
        <v>181261.2</v>
      </c>
      <c r="AO19" s="44">
        <v>314</v>
      </c>
      <c r="AP19" s="43">
        <v>50458</v>
      </c>
      <c r="AQ19" s="44">
        <v>10</v>
      </c>
      <c r="AR19" s="43">
        <v>13697.6</v>
      </c>
      <c r="AS19" s="44">
        <v>9</v>
      </c>
      <c r="AT19" s="43">
        <v>408308.1</v>
      </c>
      <c r="AU19" s="44">
        <v>76</v>
      </c>
      <c r="AV19" s="43">
        <v>4556</v>
      </c>
      <c r="AW19" s="44">
        <v>6</v>
      </c>
      <c r="AX19" s="43">
        <v>57461.4</v>
      </c>
      <c r="AY19" s="44">
        <v>25</v>
      </c>
      <c r="AZ19" s="43">
        <v>4655</v>
      </c>
      <c r="BA19" s="44">
        <v>25</v>
      </c>
      <c r="BB19" s="43">
        <v>72</v>
      </c>
      <c r="BC19" s="44">
        <v>1</v>
      </c>
      <c r="BD19" s="43">
        <v>1068430</v>
      </c>
      <c r="BE19" s="44">
        <v>351</v>
      </c>
      <c r="BF19" s="43">
        <v>526990.4</v>
      </c>
      <c r="BG19" s="44">
        <v>759</v>
      </c>
    </row>
    <row r="20" spans="1:59" s="45" customFormat="1" ht="15" customHeight="1" x14ac:dyDescent="0.15">
      <c r="A20" s="123" t="s">
        <v>323</v>
      </c>
      <c r="B20" s="56">
        <v>273512232.89999998</v>
      </c>
      <c r="C20" s="57">
        <v>135927</v>
      </c>
      <c r="D20" s="56">
        <v>4568816.3</v>
      </c>
      <c r="E20" s="57">
        <v>9877</v>
      </c>
      <c r="F20" s="56">
        <v>16059569</v>
      </c>
      <c r="G20" s="57">
        <v>38772</v>
      </c>
      <c r="H20" s="56">
        <v>339803.2</v>
      </c>
      <c r="I20" s="57">
        <v>519</v>
      </c>
      <c r="J20" s="56">
        <v>412336</v>
      </c>
      <c r="K20" s="57">
        <v>180</v>
      </c>
      <c r="L20" s="56">
        <v>194427194.40000001</v>
      </c>
      <c r="M20" s="57">
        <v>7321</v>
      </c>
      <c r="N20" s="56">
        <v>0</v>
      </c>
      <c r="O20" s="57">
        <v>0</v>
      </c>
      <c r="P20" s="56">
        <v>0</v>
      </c>
      <c r="Q20" s="57">
        <v>0</v>
      </c>
      <c r="R20" s="56">
        <v>2100498.6</v>
      </c>
      <c r="S20" s="57">
        <v>4170</v>
      </c>
      <c r="T20" s="56">
        <v>142638.20000000001</v>
      </c>
      <c r="U20" s="57">
        <v>328</v>
      </c>
      <c r="V20" s="56">
        <v>15346577.9</v>
      </c>
      <c r="W20" s="57">
        <v>2016</v>
      </c>
      <c r="X20" s="56">
        <v>16106.8</v>
      </c>
      <c r="Y20" s="57">
        <v>26</v>
      </c>
      <c r="Z20" s="56">
        <v>3886</v>
      </c>
      <c r="AA20" s="57">
        <v>28</v>
      </c>
      <c r="AB20" s="56">
        <v>36364.1</v>
      </c>
      <c r="AC20" s="57">
        <v>181</v>
      </c>
      <c r="AD20" s="56">
        <v>24327921.100000001</v>
      </c>
      <c r="AE20" s="57">
        <v>49273</v>
      </c>
      <c r="AF20" s="56">
        <v>11102.8</v>
      </c>
      <c r="AG20" s="57">
        <v>32</v>
      </c>
      <c r="AH20" s="56">
        <v>2728664.9</v>
      </c>
      <c r="AI20" s="57">
        <v>5612</v>
      </c>
      <c r="AJ20" s="56">
        <v>7867559.5999999996</v>
      </c>
      <c r="AK20" s="57">
        <v>12659</v>
      </c>
      <c r="AL20" s="56">
        <v>744050.7</v>
      </c>
      <c r="AM20" s="57">
        <v>2107</v>
      </c>
      <c r="AN20" s="56">
        <v>1159046.3999999999</v>
      </c>
      <c r="AO20" s="57">
        <v>406</v>
      </c>
      <c r="AP20" s="56">
        <v>20060.099999999999</v>
      </c>
      <c r="AQ20" s="57">
        <v>2</v>
      </c>
      <c r="AR20" s="56">
        <v>955708.6</v>
      </c>
      <c r="AS20" s="57">
        <v>449</v>
      </c>
      <c r="AT20" s="56">
        <v>218820.6</v>
      </c>
      <c r="AU20" s="57">
        <v>79</v>
      </c>
      <c r="AV20" s="56">
        <v>37357.199999999997</v>
      </c>
      <c r="AW20" s="57">
        <v>18</v>
      </c>
      <c r="AX20" s="56">
        <v>129885</v>
      </c>
      <c r="AY20" s="57">
        <v>9</v>
      </c>
      <c r="AZ20" s="56">
        <v>2975</v>
      </c>
      <c r="BA20" s="57">
        <v>14</v>
      </c>
      <c r="BB20" s="56">
        <v>528100.30000000005</v>
      </c>
      <c r="BC20" s="57">
        <v>14</v>
      </c>
      <c r="BD20" s="56">
        <v>114624</v>
      </c>
      <c r="BE20" s="57">
        <v>311</v>
      </c>
      <c r="BF20" s="56">
        <v>1212566.1000000001</v>
      </c>
      <c r="BG20" s="57">
        <v>1524</v>
      </c>
    </row>
    <row r="21" spans="1:59" s="45" customFormat="1" ht="15" customHeight="1" x14ac:dyDescent="0.15">
      <c r="A21" s="123" t="s">
        <v>324</v>
      </c>
      <c r="B21" s="43">
        <v>129273584</v>
      </c>
      <c r="C21" s="44">
        <v>80106</v>
      </c>
      <c r="D21" s="43">
        <v>6562592.0999999996</v>
      </c>
      <c r="E21" s="44">
        <v>10733</v>
      </c>
      <c r="F21" s="43">
        <v>316831</v>
      </c>
      <c r="G21" s="44">
        <v>828</v>
      </c>
      <c r="H21" s="43">
        <v>2043507.1</v>
      </c>
      <c r="I21" s="44">
        <v>4592</v>
      </c>
      <c r="J21" s="43">
        <v>23812230</v>
      </c>
      <c r="K21" s="44">
        <v>835</v>
      </c>
      <c r="L21" s="43">
        <v>58795182.200000003</v>
      </c>
      <c r="M21" s="44">
        <v>13418</v>
      </c>
      <c r="N21" s="43">
        <v>0</v>
      </c>
      <c r="O21" s="44">
        <v>0</v>
      </c>
      <c r="P21" s="43">
        <v>0</v>
      </c>
      <c r="Q21" s="44">
        <v>0</v>
      </c>
      <c r="R21" s="43">
        <v>2552152.6</v>
      </c>
      <c r="S21" s="44">
        <v>5448</v>
      </c>
      <c r="T21" s="43">
        <v>34560.699999999997</v>
      </c>
      <c r="U21" s="44">
        <v>28</v>
      </c>
      <c r="V21" s="43">
        <v>4262707.0999999996</v>
      </c>
      <c r="W21" s="44">
        <v>505</v>
      </c>
      <c r="X21" s="43">
        <v>622937.69999999995</v>
      </c>
      <c r="Y21" s="44">
        <v>475</v>
      </c>
      <c r="Z21" s="43">
        <v>2814</v>
      </c>
      <c r="AA21" s="44">
        <v>23</v>
      </c>
      <c r="AB21" s="43">
        <v>45890.2</v>
      </c>
      <c r="AC21" s="44">
        <v>98</v>
      </c>
      <c r="AD21" s="43">
        <v>16825019.199999999</v>
      </c>
      <c r="AE21" s="44">
        <v>34238</v>
      </c>
      <c r="AF21" s="43">
        <v>0</v>
      </c>
      <c r="AG21" s="44">
        <v>0</v>
      </c>
      <c r="AH21" s="43">
        <v>78175</v>
      </c>
      <c r="AI21" s="44">
        <v>79</v>
      </c>
      <c r="AJ21" s="43">
        <v>1622332.4</v>
      </c>
      <c r="AK21" s="44">
        <v>2504</v>
      </c>
      <c r="AL21" s="43">
        <v>645332.1</v>
      </c>
      <c r="AM21" s="44">
        <v>1648</v>
      </c>
      <c r="AN21" s="43">
        <v>1226679.7</v>
      </c>
      <c r="AO21" s="44">
        <v>627</v>
      </c>
      <c r="AP21" s="43">
        <v>40389</v>
      </c>
      <c r="AQ21" s="44">
        <v>16</v>
      </c>
      <c r="AR21" s="43">
        <v>853757</v>
      </c>
      <c r="AS21" s="44">
        <v>802</v>
      </c>
      <c r="AT21" s="43">
        <v>2121969.2000000002</v>
      </c>
      <c r="AU21" s="44">
        <v>496</v>
      </c>
      <c r="AV21" s="43">
        <v>1077877.2</v>
      </c>
      <c r="AW21" s="44">
        <v>237</v>
      </c>
      <c r="AX21" s="43">
        <v>64545</v>
      </c>
      <c r="AY21" s="44">
        <v>11</v>
      </c>
      <c r="AZ21" s="43">
        <v>13930.7</v>
      </c>
      <c r="BA21" s="44">
        <v>34</v>
      </c>
      <c r="BB21" s="43">
        <v>511220</v>
      </c>
      <c r="BC21" s="44">
        <v>190</v>
      </c>
      <c r="BD21" s="43">
        <v>2465846.2999999998</v>
      </c>
      <c r="BE21" s="44">
        <v>853</v>
      </c>
      <c r="BF21" s="43">
        <v>2675106.5</v>
      </c>
      <c r="BG21" s="44">
        <v>1388</v>
      </c>
    </row>
  </sheetData>
  <mergeCells count="30">
    <mergeCell ref="D2:E2"/>
    <mergeCell ref="F2:G2"/>
    <mergeCell ref="AB2:AC2"/>
    <mergeCell ref="X2:Y2"/>
    <mergeCell ref="Z2:AA2"/>
    <mergeCell ref="A2:A3"/>
    <mergeCell ref="R2:S2"/>
    <mergeCell ref="T2:U2"/>
    <mergeCell ref="V2:W2"/>
    <mergeCell ref="J2:K2"/>
    <mergeCell ref="L2:M2"/>
    <mergeCell ref="P2:Q2"/>
    <mergeCell ref="H2:I2"/>
    <mergeCell ref="N2:O2"/>
    <mergeCell ref="B2:C2"/>
    <mergeCell ref="AP2:AQ2"/>
    <mergeCell ref="AD2:AE2"/>
    <mergeCell ref="AF2:AG2"/>
    <mergeCell ref="AH2:AI2"/>
    <mergeCell ref="AN2:AO2"/>
    <mergeCell ref="AJ2:AK2"/>
    <mergeCell ref="AL2:AM2"/>
    <mergeCell ref="BF2:BG2"/>
    <mergeCell ref="AR2:AS2"/>
    <mergeCell ref="AT2:AU2"/>
    <mergeCell ref="AV2:AW2"/>
    <mergeCell ref="AX2:AY2"/>
    <mergeCell ref="AZ2:BA2"/>
    <mergeCell ref="BB2:BC2"/>
    <mergeCell ref="BD2:BE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15</vt:i4>
      </vt:variant>
    </vt:vector>
  </HeadingPairs>
  <TitlesOfParts>
    <vt:vector size="30" baseType="lpstr">
      <vt:lpstr>검증</vt:lpstr>
      <vt:lpstr>지적공부등록현황_총괄</vt:lpstr>
      <vt:lpstr>지적공부등록지현황_시도별</vt:lpstr>
      <vt:lpstr>토지대장등록지현황</vt:lpstr>
      <vt:lpstr>임야대장등록지현황</vt:lpstr>
      <vt:lpstr>소유구분별지적공부등록지현황</vt:lpstr>
      <vt:lpstr>소유(개인)</vt:lpstr>
      <vt:lpstr>소유(국유지)</vt:lpstr>
      <vt:lpstr>소유(도유지)</vt:lpstr>
      <vt:lpstr>소유(군유지)</vt:lpstr>
      <vt:lpstr>소유(법인)</vt:lpstr>
      <vt:lpstr>소유(종중)</vt:lpstr>
      <vt:lpstr>소유(종교단체)</vt:lpstr>
      <vt:lpstr>소유(기타단체)</vt:lpstr>
      <vt:lpstr>소유(기타)</vt:lpstr>
      <vt:lpstr>소유구분별지적공부등록지현황!Print_Area</vt:lpstr>
      <vt:lpstr>'소유(개인)'!Print_Titles</vt:lpstr>
      <vt:lpstr>'소유(국유지)'!Print_Titles</vt:lpstr>
      <vt:lpstr>'소유(군유지)'!Print_Titles</vt:lpstr>
      <vt:lpstr>'소유(기타)'!Print_Titles</vt:lpstr>
      <vt:lpstr>'소유(기타단체)'!Print_Titles</vt:lpstr>
      <vt:lpstr>'소유(도유지)'!Print_Titles</vt:lpstr>
      <vt:lpstr>'소유(법인)'!Print_Titles</vt:lpstr>
      <vt:lpstr>'소유(종교단체)'!Print_Titles</vt:lpstr>
      <vt:lpstr>'소유(종중)'!Print_Titles</vt:lpstr>
      <vt:lpstr>소유구분별지적공부등록지현황!Print_Titles</vt:lpstr>
      <vt:lpstr>임야대장등록지현황!Print_Titles</vt:lpstr>
      <vt:lpstr>지적공부등록지현황_시도별!Print_Titles</vt:lpstr>
      <vt:lpstr>지적공부등록현황_총괄!Print_Titles</vt:lpstr>
      <vt:lpstr>토지대장등록지현황!Print_Titles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cp:lastPrinted>2015-05-28T02:30:31Z</cp:lastPrinted>
  <dcterms:created xsi:type="dcterms:W3CDTF">2005-01-31T08:26:42Z</dcterms:created>
  <dcterms:modified xsi:type="dcterms:W3CDTF">2023-01-31T01:03:45Z</dcterms:modified>
</cp:coreProperties>
</file>