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" yWindow="6300" windowWidth="28830" windowHeight="6300" tabRatio="869"/>
  </bookViews>
  <sheets>
    <sheet name="구군별면적및지번(체계표에 삽입)" sheetId="30401" r:id="rId1"/>
    <sheet name="7.지적공부등록현황_총괄" sheetId="1" r:id="rId2"/>
    <sheet name="8.지적공부등록지현황_구군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AC24" i="1" l="1"/>
  <c r="AB24" i="1"/>
  <c r="Q23" i="1"/>
  <c r="J23" i="1"/>
  <c r="H24" i="1"/>
  <c r="G23" i="1"/>
  <c r="F23" i="1"/>
  <c r="D24" i="1"/>
  <c r="L13" i="1"/>
  <c r="G13" i="1"/>
  <c r="E13" i="1"/>
  <c r="Q13" i="1"/>
  <c r="Y32" i="1"/>
  <c r="Z13" i="1"/>
  <c r="AG32" i="1"/>
  <c r="AH13" i="1"/>
  <c r="AO13" i="1"/>
  <c r="AP13" i="1"/>
  <c r="AW32" i="1"/>
  <c r="AX13" i="1"/>
  <c r="BC32" i="1"/>
  <c r="BE32" i="1"/>
  <c r="BF32" i="1"/>
  <c r="F13" i="1"/>
  <c r="O13" i="1"/>
  <c r="V13" i="1"/>
  <c r="AD13" i="1"/>
  <c r="AE32" i="1"/>
  <c r="AL13" i="1"/>
  <c r="AM32" i="1"/>
  <c r="AT13" i="1"/>
  <c r="AU13" i="1"/>
  <c r="BB13" i="1"/>
  <c r="BG13" i="1"/>
  <c r="N13" i="1"/>
  <c r="AV13" i="1"/>
  <c r="R25" i="1"/>
  <c r="BH24" i="1"/>
  <c r="AX24" i="1"/>
  <c r="AR13" i="1"/>
  <c r="AN24" i="1"/>
  <c r="AM24" i="1"/>
  <c r="AJ24" i="1"/>
  <c r="X24" i="1"/>
  <c r="T13" i="1"/>
  <c r="R13" i="1"/>
  <c r="K13" i="1"/>
  <c r="AQ24" i="1"/>
  <c r="Z24" i="1"/>
  <c r="J24" i="1"/>
  <c r="I24" i="1"/>
  <c r="BH29" i="1"/>
  <c r="AR29" i="1"/>
  <c r="AB29" i="1"/>
  <c r="L29" i="1"/>
  <c r="BB28" i="1"/>
  <c r="AL28" i="1"/>
  <c r="V28" i="1"/>
  <c r="AV27" i="1"/>
  <c r="AF27" i="1"/>
  <c r="P23" i="1"/>
  <c r="BF26" i="1"/>
  <c r="AP26" i="1"/>
  <c r="Z23" i="1"/>
  <c r="O26" i="1"/>
  <c r="AZ23" i="1"/>
  <c r="AX23" i="1"/>
  <c r="AV25" i="1"/>
  <c r="AJ25" i="1"/>
  <c r="AH23" i="1"/>
  <c r="AC25" i="1"/>
  <c r="T25" i="1"/>
  <c r="R23" i="1"/>
  <c r="I25" i="1"/>
  <c r="G25" i="1"/>
  <c r="D25" i="1"/>
  <c r="BD24" i="1"/>
  <c r="BC24" i="1"/>
  <c r="AT23" i="1"/>
  <c r="AS24" i="1"/>
  <c r="AF24" i="1"/>
  <c r="AD24" i="1"/>
  <c r="W23" i="1"/>
  <c r="U24" i="1"/>
  <c r="S24" i="1"/>
  <c r="Q24" i="1"/>
  <c r="N23" i="1"/>
  <c r="AJ13" i="1"/>
  <c r="P24" i="1"/>
  <c r="M24" i="1"/>
  <c r="E24" i="1"/>
  <c r="BI32" i="1"/>
  <c r="BA32" i="1"/>
  <c r="AS32" i="1"/>
  <c r="AK32" i="1"/>
  <c r="AC32" i="1"/>
  <c r="U32" i="1"/>
  <c r="M32" i="1"/>
  <c r="E32" i="1"/>
  <c r="D31" i="1"/>
  <c r="F30" i="1"/>
  <c r="BD29" i="1"/>
  <c r="AV29" i="1"/>
  <c r="AN29" i="1"/>
  <c r="AF29" i="1"/>
  <c r="X29" i="1"/>
  <c r="P29" i="1"/>
  <c r="H29" i="1"/>
  <c r="BF28" i="1"/>
  <c r="AX28" i="1"/>
  <c r="AP28" i="1"/>
  <c r="AH28" i="1"/>
  <c r="Z28" i="1"/>
  <c r="R28" i="1"/>
  <c r="J28" i="1"/>
  <c r="AZ13" i="1"/>
  <c r="W13" i="1"/>
  <c r="V26" i="1"/>
  <c r="N26" i="1"/>
  <c r="I26" i="1"/>
  <c r="F26" i="1"/>
  <c r="BD25" i="1"/>
  <c r="AY13" i="1"/>
  <c r="AT25" i="1"/>
  <c r="AQ13" i="1"/>
  <c r="AN25" i="1"/>
  <c r="AI13" i="1"/>
  <c r="AF25" i="1"/>
  <c r="AA25" i="1"/>
  <c r="X25" i="1"/>
  <c r="S25" i="1"/>
  <c r="P25" i="1"/>
  <c r="K25" i="1"/>
  <c r="H25" i="1"/>
  <c r="F25" i="1"/>
  <c r="AV24" i="1"/>
  <c r="AP24" i="1"/>
  <c r="V24" i="1"/>
  <c r="T24" i="1"/>
  <c r="Y24" i="1"/>
  <c r="AA24" i="1"/>
  <c r="AG24" i="1"/>
  <c r="AI24" i="1"/>
  <c r="AK24" i="1"/>
  <c r="AL24" i="1"/>
  <c r="AO24" i="1"/>
  <c r="AU24" i="1"/>
  <c r="AW24" i="1"/>
  <c r="AY24" i="1"/>
  <c r="AZ24" i="1"/>
  <c r="BA24" i="1"/>
  <c r="BB24" i="1"/>
  <c r="BE24" i="1"/>
  <c r="BG24" i="1"/>
  <c r="BI24" i="1"/>
  <c r="E25" i="1"/>
  <c r="J25" i="1"/>
  <c r="L25" i="1"/>
  <c r="M25" i="1"/>
  <c r="N25" i="1"/>
  <c r="O25" i="1"/>
  <c r="Q25" i="1"/>
  <c r="U25" i="1"/>
  <c r="V25" i="1"/>
  <c r="W25" i="1"/>
  <c r="Y25" i="1"/>
  <c r="Z25" i="1"/>
  <c r="AB25" i="1"/>
  <c r="AD25" i="1"/>
  <c r="AE25" i="1"/>
  <c r="AG25" i="1"/>
  <c r="AH25" i="1"/>
  <c r="AK25" i="1"/>
  <c r="AL25" i="1"/>
  <c r="AM25" i="1"/>
  <c r="AO25" i="1"/>
  <c r="AP25" i="1"/>
  <c r="AR25" i="1"/>
  <c r="AS25" i="1"/>
  <c r="AU25" i="1"/>
  <c r="AW25" i="1"/>
  <c r="AX25" i="1"/>
  <c r="BA25" i="1"/>
  <c r="BB25" i="1"/>
  <c r="BC25" i="1"/>
  <c r="BE25" i="1"/>
  <c r="BF25" i="1"/>
  <c r="BH25" i="1"/>
  <c r="BI25" i="1"/>
  <c r="D26" i="1"/>
  <c r="E26" i="1"/>
  <c r="G26" i="1"/>
  <c r="H26" i="1"/>
  <c r="K26" i="1"/>
  <c r="L26" i="1"/>
  <c r="M26" i="1"/>
  <c r="P26" i="1"/>
  <c r="R26" i="1"/>
  <c r="S26" i="1"/>
  <c r="T26" i="1"/>
  <c r="U26" i="1"/>
  <c r="W26" i="1"/>
  <c r="X26" i="1"/>
  <c r="Y26" i="1"/>
  <c r="AA26" i="1"/>
  <c r="AB26" i="1"/>
  <c r="AC26" i="1"/>
  <c r="AE26" i="1"/>
  <c r="AF26" i="1"/>
  <c r="AG26" i="1"/>
  <c r="AH26" i="1"/>
  <c r="AI26" i="1"/>
  <c r="AJ26" i="1"/>
  <c r="AK26" i="1"/>
  <c r="AM26" i="1"/>
  <c r="AN26" i="1"/>
  <c r="AO26" i="1"/>
  <c r="AQ26" i="1"/>
  <c r="AR26" i="1"/>
  <c r="AS26" i="1"/>
  <c r="AU26" i="1"/>
  <c r="AV26" i="1"/>
  <c r="AW26" i="1"/>
  <c r="AX26" i="1"/>
  <c r="AY26" i="1"/>
  <c r="AZ26" i="1"/>
  <c r="BA26" i="1"/>
  <c r="BC26" i="1"/>
  <c r="BD26" i="1"/>
  <c r="BE26" i="1"/>
  <c r="BG26" i="1"/>
  <c r="BH26" i="1"/>
  <c r="BI26" i="1"/>
  <c r="E27" i="1"/>
  <c r="F27" i="1"/>
  <c r="G27" i="1"/>
  <c r="H27" i="1"/>
  <c r="I27" i="1"/>
  <c r="J27" i="1"/>
  <c r="K27" i="1"/>
  <c r="M27" i="1"/>
  <c r="N27" i="1"/>
  <c r="O27" i="1"/>
  <c r="Q27" i="1"/>
  <c r="R27" i="1"/>
  <c r="S27" i="1"/>
  <c r="U27" i="1"/>
  <c r="V27" i="1"/>
  <c r="W27" i="1"/>
  <c r="X27" i="1"/>
  <c r="Y27" i="1"/>
  <c r="Z27" i="1"/>
  <c r="AA27" i="1"/>
  <c r="AC27" i="1"/>
  <c r="AD27" i="1"/>
  <c r="AE27" i="1"/>
  <c r="AG27" i="1"/>
  <c r="AH27" i="1"/>
  <c r="AI27" i="1"/>
  <c r="AK27" i="1"/>
  <c r="AL27" i="1"/>
  <c r="AM27" i="1"/>
  <c r="AN27" i="1"/>
  <c r="AO27" i="1"/>
  <c r="AP27" i="1"/>
  <c r="AQ27" i="1"/>
  <c r="AS27" i="1"/>
  <c r="AT27" i="1"/>
  <c r="AU27" i="1"/>
  <c r="AW27" i="1"/>
  <c r="AX27" i="1"/>
  <c r="AY27" i="1"/>
  <c r="BA27" i="1"/>
  <c r="BB27" i="1"/>
  <c r="BC27" i="1"/>
  <c r="BD27" i="1"/>
  <c r="BE27" i="1"/>
  <c r="BF27" i="1"/>
  <c r="BG27" i="1"/>
  <c r="BI27" i="1"/>
  <c r="D28" i="1"/>
  <c r="E28" i="1"/>
  <c r="G28" i="1"/>
  <c r="H28" i="1"/>
  <c r="I28" i="1"/>
  <c r="K28" i="1"/>
  <c r="L28" i="1"/>
  <c r="M28" i="1"/>
  <c r="N28" i="1"/>
  <c r="O28" i="1"/>
  <c r="P28" i="1"/>
  <c r="Q28" i="1"/>
  <c r="S28" i="1"/>
  <c r="T28" i="1"/>
  <c r="U28" i="1"/>
  <c r="W28" i="1"/>
  <c r="X28" i="1"/>
  <c r="Y28" i="1"/>
  <c r="AA28" i="1"/>
  <c r="AB28" i="1"/>
  <c r="AC28" i="1"/>
  <c r="AD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T28" i="1"/>
  <c r="AU28" i="1"/>
  <c r="AV28" i="1"/>
  <c r="AW28" i="1"/>
  <c r="AY28" i="1"/>
  <c r="AZ28" i="1"/>
  <c r="BA28" i="1"/>
  <c r="BC28" i="1"/>
  <c r="BD28" i="1"/>
  <c r="BE28" i="1"/>
  <c r="BG28" i="1"/>
  <c r="BH28" i="1"/>
  <c r="BI28" i="1"/>
  <c r="D29" i="1"/>
  <c r="E29" i="1"/>
  <c r="F29" i="1"/>
  <c r="G29" i="1"/>
  <c r="I29" i="1"/>
  <c r="J29" i="1"/>
  <c r="K29" i="1"/>
  <c r="M29" i="1"/>
  <c r="N29" i="1"/>
  <c r="O29" i="1"/>
  <c r="Q29" i="1"/>
  <c r="R29" i="1"/>
  <c r="S29" i="1"/>
  <c r="T29" i="1"/>
  <c r="U29" i="1"/>
  <c r="V29" i="1"/>
  <c r="W29" i="1"/>
  <c r="Y29" i="1"/>
  <c r="Z29" i="1"/>
  <c r="AA29" i="1"/>
  <c r="AC29" i="1"/>
  <c r="AD29" i="1"/>
  <c r="AE29" i="1"/>
  <c r="AG29" i="1"/>
  <c r="AH29" i="1"/>
  <c r="AI29" i="1"/>
  <c r="AJ29" i="1"/>
  <c r="AK29" i="1"/>
  <c r="AL29" i="1"/>
  <c r="AM29" i="1"/>
  <c r="AO29" i="1"/>
  <c r="AP29" i="1"/>
  <c r="AQ29" i="1"/>
  <c r="AS29" i="1"/>
  <c r="AT29" i="1"/>
  <c r="AU29" i="1"/>
  <c r="AW29" i="1"/>
  <c r="AX29" i="1"/>
  <c r="AY29" i="1"/>
  <c r="AZ29" i="1"/>
  <c r="BA29" i="1"/>
  <c r="BB29" i="1"/>
  <c r="BC29" i="1"/>
  <c r="BE29" i="1"/>
  <c r="BF29" i="1"/>
  <c r="BG29" i="1"/>
  <c r="BI29" i="1"/>
  <c r="D30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H32" i="1"/>
  <c r="BG32" i="1"/>
  <c r="BD32" i="1"/>
  <c r="AZ32" i="1"/>
  <c r="AY32" i="1"/>
  <c r="AX32" i="1"/>
  <c r="AV32" i="1"/>
  <c r="AR32" i="1"/>
  <c r="AQ32" i="1"/>
  <c r="AN32" i="1"/>
  <c r="AJ32" i="1"/>
  <c r="AI32" i="1"/>
  <c r="AH32" i="1"/>
  <c r="AF32" i="1"/>
  <c r="AB32" i="1"/>
  <c r="AA32" i="1"/>
  <c r="X32" i="1"/>
  <c r="W32" i="1"/>
  <c r="V32" i="1"/>
  <c r="T32" i="1"/>
  <c r="S32" i="1"/>
  <c r="R32" i="1"/>
  <c r="Q32" i="1"/>
  <c r="P32" i="1"/>
  <c r="O32" i="1"/>
  <c r="N32" i="1"/>
  <c r="L32" i="1"/>
  <c r="K32" i="1"/>
  <c r="J32" i="1"/>
  <c r="I32" i="1"/>
  <c r="H32" i="1"/>
  <c r="G32" i="1"/>
  <c r="F32" i="1"/>
  <c r="D32" i="1"/>
  <c r="BI23" i="1"/>
  <c r="BH23" i="1"/>
  <c r="BG23" i="1"/>
  <c r="BE23" i="1"/>
  <c r="BD23" i="1"/>
  <c r="BC23" i="1"/>
  <c r="BA23" i="1"/>
  <c r="AY23" i="1"/>
  <c r="AW23" i="1"/>
  <c r="AU23" i="1"/>
  <c r="AS23" i="1"/>
  <c r="AR23" i="1"/>
  <c r="AQ23" i="1"/>
  <c r="AO23" i="1"/>
  <c r="AN23" i="1"/>
  <c r="AM23" i="1"/>
  <c r="AK23" i="1"/>
  <c r="AI23" i="1"/>
  <c r="AG23" i="1"/>
  <c r="AE23" i="1"/>
  <c r="AC23" i="1"/>
  <c r="AB23" i="1"/>
  <c r="AA23" i="1"/>
  <c r="Y23" i="1"/>
  <c r="X23" i="1"/>
  <c r="U23" i="1"/>
  <c r="S23" i="1"/>
  <c r="O23" i="1"/>
  <c r="M23" i="1"/>
  <c r="L23" i="1"/>
  <c r="K23" i="1"/>
  <c r="I23" i="1"/>
  <c r="H23" i="1"/>
  <c r="E23" i="1"/>
  <c r="BI13" i="1"/>
  <c r="BD13" i="1"/>
  <c r="BA13" i="1"/>
  <c r="AS13" i="1"/>
  <c r="AK13" i="1"/>
  <c r="AF13" i="1"/>
  <c r="X13" i="1"/>
  <c r="U13" i="1"/>
  <c r="P13" i="1"/>
  <c r="M13" i="1"/>
  <c r="C4" i="30401"/>
  <c r="B4" i="30401"/>
  <c r="S4" i="30400"/>
  <c r="R4" i="30400"/>
  <c r="Q4" i="30400"/>
  <c r="P4" i="30400"/>
  <c r="O4" i="30400"/>
  <c r="N4" i="30400"/>
  <c r="M4" i="30400"/>
  <c r="C4" i="30400"/>
  <c r="D4" i="30400"/>
  <c r="E4" i="30400"/>
  <c r="F4" i="30400"/>
  <c r="G4" i="30400"/>
  <c r="T4" i="30400"/>
  <c r="U4" i="30400"/>
  <c r="H4" i="30400"/>
  <c r="I4" i="30400"/>
  <c r="J4" i="30400"/>
  <c r="K4" i="30400"/>
  <c r="L4" i="30400"/>
  <c r="B4" i="30400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BC4" i="28"/>
  <c r="BD4" i="28"/>
  <c r="BE4" i="28"/>
  <c r="BF4" i="28"/>
  <c r="BG4" i="28"/>
  <c r="B4" i="28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4" i="2"/>
  <c r="I13" i="1"/>
  <c r="Q26" i="1"/>
  <c r="BG25" i="1"/>
  <c r="AY25" i="1"/>
  <c r="AQ25" i="1"/>
  <c r="H13" i="1"/>
  <c r="BF24" i="1"/>
  <c r="AH24" i="1"/>
  <c r="J13" i="1"/>
  <c r="AA13" i="1"/>
  <c r="AZ27" i="1"/>
  <c r="AJ27" i="1"/>
  <c r="T27" i="1"/>
  <c r="D27" i="1"/>
  <c r="AL26" i="1"/>
  <c r="AI25" i="1"/>
  <c r="S13" i="1"/>
  <c r="BH27" i="1"/>
  <c r="AR27" i="1"/>
  <c r="AB27" i="1"/>
  <c r="L27" i="1"/>
  <c r="BB26" i="1"/>
  <c r="AT26" i="1"/>
  <c r="AD26" i="1"/>
  <c r="P27" i="1"/>
  <c r="W24" i="1"/>
  <c r="AV23" i="1"/>
  <c r="AT24" i="1"/>
  <c r="AF23" i="1"/>
  <c r="AZ25" i="1"/>
  <c r="D23" i="1"/>
  <c r="T23" i="1"/>
  <c r="AJ23" i="1"/>
  <c r="F28" i="1"/>
  <c r="V23" i="1"/>
  <c r="AL23" i="1"/>
  <c r="BB23" i="1"/>
  <c r="J26" i="1"/>
  <c r="N24" i="1"/>
  <c r="AD23" i="1"/>
  <c r="G24" i="1"/>
  <c r="Z26" i="1"/>
  <c r="AP23" i="1"/>
  <c r="BF23" i="1"/>
  <c r="AH33" i="1"/>
  <c r="AH35" i="1"/>
  <c r="AG13" i="1"/>
  <c r="AP32" i="1"/>
  <c r="BF13" i="1"/>
  <c r="Y13" i="1"/>
  <c r="AW13" i="1"/>
  <c r="BA33" i="1"/>
  <c r="BA35" i="1"/>
  <c r="Z32" i="1"/>
  <c r="Z33" i="1"/>
  <c r="Z35" i="1"/>
  <c r="AL32" i="1"/>
  <c r="AL33" i="1"/>
  <c r="AL35" i="1"/>
  <c r="AU32" i="1"/>
  <c r="AU33" i="1"/>
  <c r="AU35" i="1"/>
  <c r="BD33" i="1"/>
  <c r="BD35" i="1"/>
  <c r="AE13" i="1"/>
  <c r="BB32" i="1"/>
  <c r="BB33" i="1"/>
  <c r="BB35" i="1"/>
  <c r="AP33" i="1"/>
  <c r="AP35" i="1"/>
  <c r="AG33" i="1"/>
  <c r="AG35" i="1"/>
  <c r="AY33" i="1"/>
  <c r="AY35" i="1"/>
  <c r="AW33" i="1"/>
  <c r="AW35" i="1"/>
  <c r="AV33" i="1"/>
  <c r="AV35" i="1"/>
  <c r="AA33" i="1"/>
  <c r="AA35" i="1"/>
  <c r="AO32" i="1"/>
  <c r="AO33" i="1"/>
  <c r="AO35" i="1"/>
  <c r="BE33" i="1"/>
  <c r="BE35" i="1"/>
  <c r="BE13" i="1"/>
  <c r="D33" i="1"/>
  <c r="D35" i="1"/>
  <c r="AN33" i="1"/>
  <c r="AN35" i="1"/>
  <c r="G33" i="1"/>
  <c r="G35" i="1"/>
  <c r="AK33" i="1"/>
  <c r="AK35" i="1"/>
  <c r="H33" i="1"/>
  <c r="H35" i="1"/>
  <c r="AX33" i="1"/>
  <c r="AX35" i="1"/>
  <c r="BC13" i="1"/>
  <c r="BH33" i="1"/>
  <c r="BH35" i="1"/>
  <c r="AD32" i="1"/>
  <c r="AD33" i="1"/>
  <c r="AD35" i="1"/>
  <c r="U33" i="1"/>
  <c r="U35" i="1"/>
  <c r="S33" i="1"/>
  <c r="S35" i="1"/>
  <c r="AT32" i="1"/>
  <c r="AT33" i="1"/>
  <c r="AT35" i="1"/>
  <c r="X33" i="1"/>
  <c r="X35" i="1"/>
  <c r="AI33" i="1"/>
  <c r="AI35" i="1"/>
  <c r="BC33" i="1"/>
  <c r="BC35" i="1"/>
  <c r="AC33" i="1"/>
  <c r="AC35" i="1"/>
  <c r="AS33" i="1"/>
  <c r="AS35" i="1"/>
  <c r="J33" i="1"/>
  <c r="J35" i="1"/>
  <c r="AJ33" i="1"/>
  <c r="AJ35" i="1"/>
  <c r="AM33" i="1"/>
  <c r="AM35" i="1"/>
  <c r="AB33" i="1"/>
  <c r="AB35" i="1"/>
  <c r="BF33" i="1"/>
  <c r="BF35" i="1"/>
  <c r="AC13" i="1"/>
  <c r="R24" i="1"/>
  <c r="R33" i="1"/>
  <c r="R35" i="1"/>
  <c r="BH13" i="1"/>
  <c r="AZ33" i="1"/>
  <c r="AZ35" i="1"/>
  <c r="K24" i="1"/>
  <c r="K33" i="1"/>
  <c r="K35" i="1"/>
  <c r="AN13" i="1"/>
  <c r="AF33" i="1"/>
  <c r="AF35" i="1"/>
  <c r="O24" i="1"/>
  <c r="O33" i="1"/>
  <c r="O35" i="1"/>
  <c r="AM13" i="1"/>
  <c r="Q33" i="1"/>
  <c r="Q35" i="1"/>
  <c r="AQ33" i="1"/>
  <c r="AQ35" i="1"/>
  <c r="AR24" i="1"/>
  <c r="AR33" i="1"/>
  <c r="AR35" i="1"/>
  <c r="W33" i="1"/>
  <c r="W35" i="1"/>
  <c r="M33" i="1"/>
  <c r="M35" i="1"/>
  <c r="BI33" i="1"/>
  <c r="BI35" i="1"/>
  <c r="D13" i="1"/>
  <c r="E33" i="1"/>
  <c r="E35" i="1"/>
  <c r="L24" i="1"/>
  <c r="L33" i="1"/>
  <c r="L35" i="1"/>
  <c r="P33" i="1"/>
  <c r="P35" i="1"/>
  <c r="AB13" i="1"/>
  <c r="V33" i="1"/>
  <c r="V35" i="1"/>
  <c r="AE24" i="1"/>
  <c r="AE33" i="1"/>
  <c r="AE35" i="1"/>
  <c r="N33" i="1"/>
  <c r="N35" i="1"/>
  <c r="Y33" i="1"/>
  <c r="Y35" i="1"/>
  <c r="T33" i="1"/>
  <c r="T35" i="1"/>
  <c r="I33" i="1"/>
  <c r="I35" i="1"/>
  <c r="BG33" i="1"/>
  <c r="BG35" i="1"/>
  <c r="F24" i="1"/>
  <c r="F33" i="1"/>
  <c r="F35" i="1"/>
</calcChain>
</file>

<file path=xl/sharedStrings.xml><?xml version="1.0" encoding="utf-8"?>
<sst xmlns="http://schemas.openxmlformats.org/spreadsheetml/2006/main" count="519" uniqueCount="108">
  <si>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</si>
  <si>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</si>
  <si>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</si>
  <si>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</si>
  <si>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</si>
  <si>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</si>
  <si>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</si>
  <si>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</si>
  <si>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</si>
  <si>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</si>
  <si>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</si>
  <si>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</si>
  <si>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</si>
  <si>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</si>
  <si>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</si>
  <si>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</si>
  <si>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</si>
  <si>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</si>
  <si>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</si>
  <si>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</si>
  <si>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</si>
  <si>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</si>
  <si>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</si>
  <si>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</si>
  <si>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</si>
  <si>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</si>
  <si>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</si>
  <si>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</si>
  <si>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</si>
  <si>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</si>
  <si>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</si>
  <si>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</si>
  <si>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합계</t>
    <phoneticPr fontId="2" type="noConversion"/>
  </si>
  <si>
    <t>중구</t>
  </si>
  <si>
    <t>강서구</t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</si>
  <si>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</si>
  <si>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</si>
  <si>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</si>
  <si>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</si>
  <si>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</si>
  <si>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</si>
  <si>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</si>
  <si>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</si>
  <si>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</si>
  <si>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</si>
  <si>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</si>
  <si>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</si>
  <si>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</si>
  <si>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</si>
  <si>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</si>
  <si>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</si>
  <si>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</si>
  <si>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</si>
  <si>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</si>
  <si>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</si>
  <si>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</si>
  <si>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</si>
  <si>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</si>
  <si>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</si>
  <si>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</si>
  <si>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</si>
  <si>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</si>
  <si>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</si>
  <si>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</si>
  <si>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동구</t>
  </si>
  <si>
    <t>서구</t>
  </si>
  <si>
    <t>남구</t>
  </si>
  <si>
    <t>북구</t>
  </si>
  <si>
    <t>영도구</t>
  </si>
  <si>
    <t>부산진구</t>
  </si>
  <si>
    <t>동래구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</si>
  <si>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</si>
  <si>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</si>
  <si>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</si>
  <si>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</si>
  <si>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</si>
  <si>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</si>
  <si>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</si>
  <si>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소계</t>
    <phoneticPr fontId="2" type="noConversion"/>
  </si>
  <si>
    <t>전년도총계</t>
    <phoneticPr fontId="2" type="noConversion"/>
  </si>
  <si>
    <t>증감</t>
    <phoneticPr fontId="2" type="noConversion"/>
  </si>
  <si>
    <t xml:space="preserve">                   지목별 
행정구역명</t>
    <phoneticPr fontId="2" type="noConversion"/>
  </si>
  <si>
    <t>지번수</t>
    <phoneticPr fontId="2" type="noConversion"/>
  </si>
  <si>
    <t>지번수</t>
  </si>
  <si>
    <t>구·군별 면적 및 지번수(체계표에 삽입)</t>
    <phoneticPr fontId="2" type="noConversion"/>
  </si>
  <si>
    <t>7. 지적공부등록지 총괄</t>
    <phoneticPr fontId="2" type="noConversion"/>
  </si>
  <si>
    <t>8. 구·군별 지적공부등록지 현황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</si>
  <si>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</si>
  <si>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</si>
  <si>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</si>
  <si>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합계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</si>
  <si>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</si>
  <si>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</si>
  <si>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</si>
  <si>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</si>
  <si>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</si>
  <si>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</si>
  <si>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</si>
  <si>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</si>
  <si>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개인</t>
  </si>
  <si>
    <t>소계</t>
  </si>
  <si>
    <t xml:space="preserve">                                 지목별
종별</t>
    <phoneticPr fontId="2" type="noConversion"/>
  </si>
  <si>
    <t>토지대장등록지</t>
    <phoneticPr fontId="2" type="noConversion"/>
  </si>
  <si>
    <t>임야대장등록지</t>
    <phoneticPr fontId="2" type="noConversion"/>
  </si>
  <si>
    <t>지적공부등록지</t>
    <phoneticPr fontId="2" type="noConversion"/>
  </si>
  <si>
    <t>(단위 : ㎡, 필지)</t>
  </si>
  <si>
    <t>기타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</si>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</sst>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7" formatCode="_-* #,##0.0_-;\-* #,##0.0_-;_-* &quot;-&quot;_-;_-@_-"/>
    <numFmt numFmtId="189" formatCode="_(* #,##0.00_);_(* \(#,##0.00\);_(* &quot;-&quot;??_);_(@_)"/>
  </numFmts>
  <fonts count="1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93">
    <xf numFmtId="0" fontId="0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89" fontId="6" fillId="0" borderId="0"/>
    <xf numFmtId="189" fontId="6" fillId="0" borderId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82" fontId="0" fillId="0" borderId="0" xfId="0" applyNumberFormat="1" applyProtection="1">
      <protection locked="0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0" fillId="2" borderId="1" xfId="0" applyFill="1" applyBorder="1" applyAlignment="1">
      <alignment horizontal="center"/>
    </xf>
    <xf numFmtId="184" fontId="0" fillId="0" borderId="0" xfId="0" applyNumberFormat="1"/>
    <xf numFmtId="182" fontId="0" fillId="0" borderId="0" xfId="0" applyNumberFormat="1"/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4" fillId="0" borderId="0" xfId="0" applyNumberFormat="1" applyFont="1" applyFill="1" applyBorder="1" applyAlignment="1" applyProtection="1">
      <alignment horizontal="center" vertical="center"/>
      <protection locked="0"/>
    </xf>
    <xf numFmtId="184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187" fontId="0" fillId="0" borderId="0" xfId="0" applyNumberFormat="1"/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82" fontId="3" fillId="0" borderId="0" xfId="0" applyNumberFormat="1" applyFont="1" applyBorder="1"/>
    <xf numFmtId="184" fontId="3" fillId="0" borderId="0" xfId="0" applyNumberFormat="1" applyFont="1" applyBorder="1"/>
    <xf numFmtId="41" fontId="3" fillId="0" borderId="1" xfId="1" applyNumberFormat="1" applyFont="1" applyBorder="1"/>
    <xf numFmtId="41" fontId="0" fillId="0" borderId="0" xfId="1" applyNumberFormat="1" applyFont="1" applyProtection="1">
      <protection locked="0"/>
    </xf>
    <xf numFmtId="41" fontId="0" fillId="0" borderId="0" xfId="1" applyNumberFormat="1" applyFont="1"/>
    <xf numFmtId="41" fontId="3" fillId="3" borderId="1" xfId="3" applyFont="1" applyFill="1" applyBorder="1" applyAlignment="1" applyProtection="1">
      <alignment horizontal="center" vertical="center"/>
      <protection locked="0"/>
    </xf>
    <xf numFmtId="187" fontId="3" fillId="3" borderId="1" xfId="3" applyNumberFormat="1" applyFont="1" applyFill="1" applyBorder="1" applyAlignment="1" applyProtection="1">
      <alignment horizontal="center" vertical="center"/>
      <protection locked="0"/>
    </xf>
    <xf numFmtId="187" fontId="0" fillId="0" borderId="0" xfId="1" applyNumberFormat="1" applyFont="1"/>
    <xf numFmtId="187" fontId="3" fillId="0" borderId="0" xfId="1" applyNumberFormat="1" applyFont="1" applyAlignment="1">
      <alignment horizontal="center" vertical="center"/>
    </xf>
    <xf numFmtId="187" fontId="3" fillId="3" borderId="1" xfId="1" applyNumberFormat="1" applyFont="1" applyFill="1" applyBorder="1" applyAlignment="1" applyProtection="1">
      <alignment horizontal="center" vertical="center"/>
      <protection locked="0"/>
    </xf>
    <xf numFmtId="187" fontId="4" fillId="2" borderId="1" xfId="1" applyNumberFormat="1" applyFont="1" applyFill="1" applyBorder="1" applyAlignment="1" applyProtection="1">
      <alignment horizontal="center"/>
      <protection locked="0"/>
    </xf>
    <xf numFmtId="187" fontId="0" fillId="0" borderId="1" xfId="1" applyNumberFormat="1" applyFont="1" applyBorder="1"/>
    <xf numFmtId="187" fontId="3" fillId="0" borderId="1" xfId="1" applyNumberFormat="1" applyFont="1" applyBorder="1"/>
    <xf numFmtId="187" fontId="3" fillId="0" borderId="0" xfId="1" applyNumberFormat="1" applyFont="1"/>
    <xf numFmtId="187" fontId="0" fillId="0" borderId="1" xfId="1" applyNumberFormat="1" applyFont="1" applyFill="1" applyBorder="1" applyProtection="1">
      <protection locked="0"/>
    </xf>
    <xf numFmtId="41" fontId="3" fillId="3" borderId="1" xfId="1" applyFont="1" applyFill="1" applyBorder="1" applyAlignment="1" applyProtection="1">
      <alignment horizontal="center" vertical="center"/>
      <protection locked="0"/>
    </xf>
    <xf numFmtId="41" fontId="0" fillId="0" borderId="1" xfId="1" applyFont="1" applyBorder="1"/>
    <xf numFmtId="41" fontId="3" fillId="0" borderId="1" xfId="1" applyFont="1" applyBorder="1"/>
    <xf numFmtId="41" fontId="0" fillId="0" borderId="1" xfId="1" applyFont="1" applyFill="1" applyBorder="1" applyProtection="1">
      <protection locked="0"/>
    </xf>
    <xf numFmtId="41" fontId="0" fillId="0" borderId="0" xfId="1" applyFont="1"/>
    <xf numFmtId="41" fontId="0" fillId="0" borderId="0" xfId="1" applyFont="1" applyAlignment="1">
      <alignment horizontal="right"/>
    </xf>
    <xf numFmtId="187" fontId="0" fillId="2" borderId="1" xfId="1" applyNumberFormat="1" applyFont="1" applyFill="1" applyBorder="1" applyAlignment="1" applyProtection="1">
      <alignment horizontal="center"/>
      <protection locked="0"/>
    </xf>
    <xf numFmtId="187" fontId="3" fillId="0" borderId="1" xfId="16" applyNumberFormat="1" applyFont="1" applyBorder="1"/>
    <xf numFmtId="41" fontId="3" fillId="0" borderId="1" xfId="16" applyFont="1" applyBorder="1"/>
    <xf numFmtId="187" fontId="0" fillId="0" borderId="1" xfId="16" applyNumberFormat="1" applyFont="1" applyBorder="1"/>
    <xf numFmtId="41" fontId="0" fillId="0" borderId="1" xfId="16" applyFont="1" applyBorder="1"/>
    <xf numFmtId="0" fontId="9" fillId="0" borderId="0" xfId="0" applyFont="1" applyAlignment="1">
      <alignment vertical="center"/>
    </xf>
    <xf numFmtId="3" fontId="7" fillId="0" borderId="0" xfId="0" applyNumberFormat="1" applyFont="1" applyAlignment="1"/>
    <xf numFmtId="41" fontId="10" fillId="0" borderId="1" xfId="13" applyFont="1" applyBorder="1">
      <alignment vertical="center"/>
    </xf>
    <xf numFmtId="187" fontId="10" fillId="0" borderId="1" xfId="13" applyNumberFormat="1" applyFont="1" applyBorder="1">
      <alignment vertical="center"/>
    </xf>
    <xf numFmtId="41" fontId="10" fillId="0" borderId="1" xfId="13" applyFont="1" applyFill="1" applyBorder="1">
      <alignment vertical="center"/>
    </xf>
    <xf numFmtId="187" fontId="10" fillId="0" borderId="1" xfId="13" applyNumberFormat="1" applyFont="1" applyFill="1" applyBorder="1">
      <alignment vertical="center"/>
    </xf>
    <xf numFmtId="187" fontId="8" fillId="0" borderId="1" xfId="14" applyNumberFormat="1" applyFont="1" applyBorder="1" applyAlignment="1"/>
    <xf numFmtId="41" fontId="8" fillId="0" borderId="1" xfId="14" applyFont="1" applyBorder="1" applyAlignment="1"/>
    <xf numFmtId="187" fontId="10" fillId="0" borderId="1" xfId="14" applyNumberFormat="1" applyFont="1" applyBorder="1">
      <alignment vertical="center"/>
    </xf>
    <xf numFmtId="41" fontId="10" fillId="0" borderId="1" xfId="14" applyFont="1" applyBorder="1">
      <alignment vertical="center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7" fontId="5" fillId="0" borderId="2" xfId="1" applyNumberFormat="1" applyFont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87" fontId="3" fillId="2" borderId="5" xfId="1" applyNumberFormat="1" applyFont="1" applyFill="1" applyBorder="1" applyAlignment="1" applyProtection="1">
      <alignment horizontal="center"/>
      <protection locked="0"/>
    </xf>
    <xf numFmtId="187" fontId="3" fillId="2" borderId="6" xfId="1" applyNumberFormat="1" applyFont="1" applyFill="1" applyBorder="1" applyAlignment="1" applyProtection="1">
      <alignment horizontal="center"/>
      <protection locked="0"/>
    </xf>
    <xf numFmtId="187" fontId="3" fillId="2" borderId="7" xfId="1" applyNumberFormat="1" applyFont="1" applyFill="1" applyBorder="1" applyAlignment="1" applyProtection="1">
      <alignment horizontal="center"/>
      <protection locked="0"/>
    </xf>
    <xf numFmtId="187" fontId="3" fillId="3" borderId="1" xfId="1" applyNumberFormat="1" applyFont="1" applyFill="1" applyBorder="1" applyAlignment="1">
      <alignment horizontal="center" vertical="center"/>
    </xf>
    <xf numFmtId="187" fontId="0" fillId="2" borderId="5" xfId="1" applyNumberFormat="1" applyFont="1" applyFill="1" applyBorder="1" applyAlignment="1" applyProtection="1">
      <alignment horizontal="center"/>
      <protection locked="0"/>
    </xf>
    <xf numFmtId="187" fontId="0" fillId="2" borderId="6" xfId="1" applyNumberFormat="1" applyFont="1" applyFill="1" applyBorder="1" applyAlignment="1" applyProtection="1">
      <alignment horizontal="center"/>
      <protection locked="0"/>
    </xf>
    <xf numFmtId="187" fontId="0" fillId="2" borderId="7" xfId="1" applyNumberFormat="1" applyFont="1" applyFill="1" applyBorder="1" applyAlignment="1" applyProtection="1">
      <alignment horizontal="center"/>
      <protection locked="0"/>
    </xf>
    <xf numFmtId="187" fontId="0" fillId="2" borderId="1" xfId="1" applyNumberFormat="1" applyFont="1" applyFill="1" applyBorder="1" applyAlignment="1" applyProtection="1">
      <alignment horizontal="center" vertical="center" wrapText="1"/>
      <protection locked="0"/>
    </xf>
    <xf numFmtId="187" fontId="0" fillId="2" borderId="5" xfId="1" applyNumberFormat="1" applyFont="1" applyFill="1" applyBorder="1" applyAlignment="1" applyProtection="1">
      <alignment horizontal="center" vertical="center"/>
      <protection locked="0"/>
    </xf>
    <xf numFmtId="187" fontId="0" fillId="2" borderId="6" xfId="1" applyNumberFormat="1" applyFont="1" applyFill="1" applyBorder="1" applyAlignment="1" applyProtection="1">
      <alignment horizontal="center" vertical="center"/>
      <protection locked="0"/>
    </xf>
    <xf numFmtId="187" fontId="0" fillId="2" borderId="7" xfId="1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left" vertical="center"/>
    </xf>
    <xf numFmtId="182" fontId="5" fillId="0" borderId="2" xfId="0" applyNumberFormat="1" applyFont="1" applyBorder="1" applyAlignment="1">
      <alignment horizontal="left" vertical="center"/>
    </xf>
    <xf numFmtId="182" fontId="3" fillId="3" borderId="1" xfId="0" applyNumberFormat="1" applyFont="1" applyFill="1" applyBorder="1" applyAlignment="1">
      <alignment horizontal="center" vertical="center"/>
    </xf>
    <xf numFmtId="184" fontId="3" fillId="3" borderId="1" xfId="0" applyNumberFormat="1" applyFont="1" applyFill="1" applyBorder="1" applyAlignment="1">
      <alignment horizontal="center" vertical="center"/>
    </xf>
    <xf numFmtId="41" fontId="3" fillId="3" borderId="5" xfId="3" applyFont="1" applyFill="1" applyBorder="1" applyAlignment="1">
      <alignment horizontal="center" vertical="center"/>
    </xf>
    <xf numFmtId="41" fontId="3" fillId="3" borderId="7" xfId="3" applyFont="1" applyFill="1" applyBorder="1" applyAlignment="1">
      <alignment horizontal="center" vertical="center"/>
    </xf>
  </cellXfs>
  <cellStyles count="93">
    <cellStyle name="쉼표 [0]" xfId="1" builtinId="6"/>
    <cellStyle name="쉼표 [0] 10" xfId="2"/>
    <cellStyle name="쉼표 [0] 14" xfId="3"/>
    <cellStyle name="쉼표 [0] 15 2" xfId="4"/>
    <cellStyle name="쉼표 [0] 15 3" xfId="5"/>
    <cellStyle name="쉼표 [0] 16" xfId="6"/>
    <cellStyle name="쉼표 [0] 2 2" xfId="7"/>
    <cellStyle name="쉼표 [0] 2 3" xfId="8"/>
    <cellStyle name="쉼표 [0] 2 4" xfId="9"/>
    <cellStyle name="쉼표 [0] 24" xfId="10"/>
    <cellStyle name="쉼표 [0] 25" xfId="11"/>
    <cellStyle name="쉼표 [0] 26" xfId="12"/>
    <cellStyle name="쉼표 [0] 27" xfId="13"/>
    <cellStyle name="쉼표 [0] 28" xfId="14"/>
    <cellStyle name="쉼표 [0] 29" xfId="15"/>
    <cellStyle name="쉼표 [0] 3 6" xfId="16"/>
    <cellStyle name="쉼표 [0] 5 10" xfId="17"/>
    <cellStyle name="쉼표 [0] 5 11" xfId="18"/>
    <cellStyle name="쉼표 [0] 5 2" xfId="19"/>
    <cellStyle name="쉼표 [0] 5 3" xfId="20"/>
    <cellStyle name="쉼표 [0] 5 4" xfId="21"/>
    <cellStyle name="쉼표 [0] 5 5" xfId="22"/>
    <cellStyle name="쉼표 [0] 5 6" xfId="23"/>
    <cellStyle name="쉼표 [0] 5 7" xfId="24"/>
    <cellStyle name="쉼표 [0] 5 8" xfId="25"/>
    <cellStyle name="쉼표 [0] 5 9" xfId="26"/>
    <cellStyle name="쉼표 [0] 7 10" xfId="27"/>
    <cellStyle name="쉼표 [0] 7 11" xfId="28"/>
    <cellStyle name="쉼표 [0] 7 2" xfId="29"/>
    <cellStyle name="쉼표 [0] 7 3" xfId="30"/>
    <cellStyle name="쉼표 [0] 7 4" xfId="31"/>
    <cellStyle name="쉼표 [0] 7 5" xfId="32"/>
    <cellStyle name="쉼표 [0] 7 6" xfId="33"/>
    <cellStyle name="쉼표 [0] 7 7" xfId="34"/>
    <cellStyle name="쉼표 [0] 7 8" xfId="35"/>
    <cellStyle name="쉼표 [0] 7 9" xfId="36"/>
    <cellStyle name="쉼표 [0] 8 2" xfId="37"/>
    <cellStyle name="쉼표 [0] 8 3" xfId="38"/>
    <cellStyle name="쉼표 [0] 8 4" xfId="39"/>
    <cellStyle name="쉼표 [0] 8 5" xfId="40"/>
    <cellStyle name="쉼표 [0] 8 6" xfId="41"/>
    <cellStyle name="쉼표 [0] 8 7" xfId="42"/>
    <cellStyle name="쉼표 [0] 8 8" xfId="43"/>
    <cellStyle name="쉼표 [0] 8 9" xfId="44"/>
    <cellStyle name="쉼표 [0] 9" xfId="45"/>
    <cellStyle name="쉼표 [0] 9 2" xfId="46"/>
    <cellStyle name="쉼표 [0] 9 3" xfId="47"/>
    <cellStyle name="쉼표 [0] 9 4" xfId="48"/>
    <cellStyle name="쉼표 [0] 9 5" xfId="49"/>
    <cellStyle name="쉼표 [0] 9 6" xfId="50"/>
    <cellStyle name="쉼표 [0] 9 7" xfId="51"/>
    <cellStyle name="쉼표 [0] 9 8" xfId="52"/>
    <cellStyle name="표준" xfId="0" builtinId="0"/>
    <cellStyle name="표준 11 2" xfId="53"/>
    <cellStyle name="표준 11 3" xfId="54"/>
    <cellStyle name="표준 12 2" xfId="55"/>
    <cellStyle name="표준 12 3" xfId="56"/>
    <cellStyle name="표준 2 10" xfId="57"/>
    <cellStyle name="표준 2 11" xfId="58"/>
    <cellStyle name="표준 2 12" xfId="59"/>
    <cellStyle name="표준 2 13" xfId="60"/>
    <cellStyle name="표준 2 14" xfId="61"/>
    <cellStyle name="표준 2 15" xfId="62"/>
    <cellStyle name="표준 2 16" xfId="63"/>
    <cellStyle name="표준 2 17" xfId="64"/>
    <cellStyle name="표준 2 18" xfId="65"/>
    <cellStyle name="표준 2 19" xfId="66"/>
    <cellStyle name="표준 2 2" xfId="67"/>
    <cellStyle name="표준 2 20" xfId="68"/>
    <cellStyle name="표준 2 21" xfId="69"/>
    <cellStyle name="표준 2 22" xfId="70"/>
    <cellStyle name="표준 2 23" xfId="71"/>
    <cellStyle name="표준 2 24" xfId="72"/>
    <cellStyle name="표준 2 25" xfId="73"/>
    <cellStyle name="표준 2 26" xfId="74"/>
    <cellStyle name="표준 2 27" xfId="75"/>
    <cellStyle name="표준 2 28" xfId="76"/>
    <cellStyle name="표준 2 29" xfId="77"/>
    <cellStyle name="표준 2 3" xfId="78"/>
    <cellStyle name="표준 2 4" xfId="79"/>
    <cellStyle name="표준 2 5" xfId="80"/>
    <cellStyle name="표준 2 6" xfId="81"/>
    <cellStyle name="표준 2 7" xfId="82"/>
    <cellStyle name="표준 2 8" xfId="83"/>
    <cellStyle name="표준 2 9" xfId="84"/>
    <cellStyle name="표준 3 2" xfId="85"/>
    <cellStyle name="표준 3 3" xfId="86"/>
    <cellStyle name="표준 30" xfId="87"/>
    <cellStyle name="표준 31" xfId="88"/>
    <cellStyle name="표준 32" xfId="89"/>
    <cellStyle name="표준 33" xfId="90"/>
    <cellStyle name="표준 34" xfId="91"/>
    <cellStyle name="표준 35" xfId="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5" sqref="B5"/>
    </sheetView>
  </sheetViews>
  <sheetFormatPr defaultRowHeight="13.5" x14ac:dyDescent="0.15"/>
  <cols>
    <col min="1" max="1" width="18.77734375" customWidth="1"/>
    <col min="2" max="2" width="16" style="9" bestFit="1" customWidth="1"/>
    <col min="3" max="3" width="13.77734375" style="8" customWidth="1"/>
    <col min="4" max="4" width="15.44140625" bestFit="1" customWidth="1"/>
    <col min="5" max="5" width="11.5546875" bestFit="1" customWidth="1"/>
  </cols>
  <sheetData>
    <row r="1" spans="1:5" ht="42" customHeight="1" x14ac:dyDescent="0.15">
      <c r="A1" s="16" t="s">
        <v>84</v>
      </c>
      <c r="B1" s="16"/>
      <c r="C1" s="16"/>
    </row>
    <row r="2" spans="1:5" ht="15" customHeight="1" x14ac:dyDescent="0.15">
      <c r="A2" s="57" t="s">
        <v>81</v>
      </c>
      <c r="B2" s="59" t="s">
        <v>30</v>
      </c>
      <c r="C2" s="60"/>
    </row>
    <row r="3" spans="1:5" ht="15" customHeight="1" x14ac:dyDescent="0.15">
      <c r="A3" s="58"/>
      <c r="B3" s="10" t="s">
        <v>3</v>
      </c>
      <c r="C3" s="11" t="s">
        <v>82</v>
      </c>
    </row>
    <row r="4" spans="1:5" ht="15" customHeight="1" x14ac:dyDescent="0.15">
      <c r="A4" s="3" t="s">
        <v>32</v>
      </c>
      <c r="B4" s="17">
        <f>SUM(B5:B20)</f>
        <v>771325955.4000001</v>
      </c>
      <c r="C4" s="18">
        <f>SUM(C5:C20)</f>
        <v>718509</v>
      </c>
    </row>
    <row r="5" spans="1:5" ht="15" customHeight="1" x14ac:dyDescent="0.15">
      <c r="A5" s="7" t="s">
        <v>33</v>
      </c>
      <c r="B5" s="50">
        <v>3012842.9</v>
      </c>
      <c r="C5" s="49">
        <v>16617</v>
      </c>
      <c r="D5" s="19"/>
      <c r="E5" s="19"/>
    </row>
    <row r="6" spans="1:5" ht="15" customHeight="1" x14ac:dyDescent="0.15">
      <c r="A6" s="7" t="s">
        <v>65</v>
      </c>
      <c r="B6" s="50">
        <v>13975502</v>
      </c>
      <c r="C6" s="49">
        <v>39695</v>
      </c>
    </row>
    <row r="7" spans="1:5" ht="15" customHeight="1" x14ac:dyDescent="0.15">
      <c r="A7" s="7" t="s">
        <v>64</v>
      </c>
      <c r="B7" s="50">
        <v>10121140.4</v>
      </c>
      <c r="C7" s="49">
        <v>40906</v>
      </c>
    </row>
    <row r="8" spans="1:5" ht="15" customHeight="1" x14ac:dyDescent="0.15">
      <c r="A8" s="7" t="s">
        <v>68</v>
      </c>
      <c r="B8" s="50">
        <v>14199345.4</v>
      </c>
      <c r="C8" s="49">
        <v>37869</v>
      </c>
    </row>
    <row r="9" spans="1:5" ht="15" customHeight="1" x14ac:dyDescent="0.15">
      <c r="A9" s="7" t="s">
        <v>69</v>
      </c>
      <c r="B9" s="50">
        <v>29666485.800000001</v>
      </c>
      <c r="C9" s="49">
        <v>64046</v>
      </c>
    </row>
    <row r="10" spans="1:5" ht="15" customHeight="1" x14ac:dyDescent="0.15">
      <c r="A10" s="7" t="s">
        <v>70</v>
      </c>
      <c r="B10" s="50">
        <v>16630551.199999999</v>
      </c>
      <c r="C10" s="49">
        <v>32772</v>
      </c>
    </row>
    <row r="11" spans="1:5" ht="15" customHeight="1" x14ac:dyDescent="0.15">
      <c r="A11" s="7" t="s">
        <v>66</v>
      </c>
      <c r="B11" s="50">
        <v>26824049.699999999</v>
      </c>
      <c r="C11" s="49">
        <v>45583</v>
      </c>
    </row>
    <row r="12" spans="1:5" ht="15" customHeight="1" x14ac:dyDescent="0.15">
      <c r="A12" s="7" t="s">
        <v>67</v>
      </c>
      <c r="B12" s="50">
        <v>39373770.200000003</v>
      </c>
      <c r="C12" s="49">
        <v>21927</v>
      </c>
    </row>
    <row r="13" spans="1:5" ht="15" customHeight="1" x14ac:dyDescent="0.15">
      <c r="A13" s="7" t="s">
        <v>71</v>
      </c>
      <c r="B13" s="50">
        <v>51541037.399999999</v>
      </c>
      <c r="C13" s="49">
        <v>39882</v>
      </c>
    </row>
    <row r="14" spans="1:5" ht="15" customHeight="1" x14ac:dyDescent="0.15">
      <c r="A14" s="7" t="s">
        <v>72</v>
      </c>
      <c r="B14" s="50">
        <v>41783911.899999999</v>
      </c>
      <c r="C14" s="49">
        <v>42685</v>
      </c>
    </row>
    <row r="15" spans="1:5" ht="15" customHeight="1" x14ac:dyDescent="0.15">
      <c r="A15" s="7" t="s">
        <v>73</v>
      </c>
      <c r="B15" s="50">
        <v>65278566</v>
      </c>
      <c r="C15" s="49">
        <v>46358</v>
      </c>
    </row>
    <row r="16" spans="1:5" ht="15" customHeight="1" x14ac:dyDescent="0.15">
      <c r="A16" s="7" t="s">
        <v>34</v>
      </c>
      <c r="B16" s="50">
        <v>182156980.90000001</v>
      </c>
      <c r="C16" s="49">
        <v>105691</v>
      </c>
    </row>
    <row r="17" spans="1:3" ht="15" customHeight="1" x14ac:dyDescent="0.15">
      <c r="A17" s="7" t="s">
        <v>74</v>
      </c>
      <c r="B17" s="50">
        <v>12105138.6</v>
      </c>
      <c r="C17" s="49">
        <v>25802</v>
      </c>
    </row>
    <row r="18" spans="1:3" ht="15" customHeight="1" x14ac:dyDescent="0.15">
      <c r="A18" s="7" t="s">
        <v>75</v>
      </c>
      <c r="B18" s="50">
        <v>10218071.9</v>
      </c>
      <c r="C18" s="49">
        <v>21212</v>
      </c>
    </row>
    <row r="19" spans="1:3" ht="15" customHeight="1" x14ac:dyDescent="0.15">
      <c r="A19" s="7" t="s">
        <v>76</v>
      </c>
      <c r="B19" s="50">
        <v>36105076.100000001</v>
      </c>
      <c r="C19" s="49">
        <v>26435</v>
      </c>
    </row>
    <row r="20" spans="1:3" ht="15" customHeight="1" x14ac:dyDescent="0.15">
      <c r="A20" s="7" t="s">
        <v>77</v>
      </c>
      <c r="B20" s="50">
        <v>218333485</v>
      </c>
      <c r="C20" s="49">
        <v>111029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5"/>
  <sheetViews>
    <sheetView zoomScale="85" zoomScaleNormal="85" workbookViewId="0">
      <selection activeCell="E32" sqref="E4:E32"/>
    </sheetView>
  </sheetViews>
  <sheetFormatPr defaultRowHeight="13.5" x14ac:dyDescent="0.15"/>
  <cols>
    <col min="1" max="2" width="8.77734375" style="28" customWidth="1"/>
    <col min="3" max="3" width="10.77734375" style="28" customWidth="1"/>
    <col min="4" max="4" width="19.21875" style="28" bestFit="1" customWidth="1"/>
    <col min="5" max="5" width="15.6640625" style="40" bestFit="1" customWidth="1"/>
    <col min="6" max="6" width="18" style="28" bestFit="1" customWidth="1"/>
    <col min="7" max="7" width="14" style="40" bestFit="1" customWidth="1"/>
    <col min="8" max="8" width="22.88671875" style="28" bestFit="1" customWidth="1"/>
    <col min="9" max="9" width="14" style="40" bestFit="1" customWidth="1"/>
    <col min="10" max="10" width="21" style="28" bestFit="1" customWidth="1"/>
    <col min="11" max="11" width="10.44140625" style="40" bestFit="1" customWidth="1"/>
    <col min="12" max="12" width="21" style="28" bestFit="1" customWidth="1"/>
    <col min="13" max="13" width="10.44140625" style="40" bestFit="1" customWidth="1"/>
    <col min="14" max="14" width="24.5546875" style="28" bestFit="1" customWidth="1"/>
    <col min="15" max="15" width="14" style="40" bestFit="1" customWidth="1"/>
    <col min="16" max="16" width="12.33203125" style="28" bestFit="1" customWidth="1"/>
    <col min="17" max="17" width="8.77734375" style="40" bestFit="1" customWidth="1"/>
    <col min="18" max="18" width="16.77734375" style="28" bestFit="1" customWidth="1"/>
    <col min="19" max="19" width="9.44140625" style="40" bestFit="1" customWidth="1"/>
    <col min="20" max="20" width="24.5546875" style="28" bestFit="1" customWidth="1"/>
    <col min="21" max="21" width="15.6640625" style="40" bestFit="1" customWidth="1"/>
    <col min="22" max="22" width="22.88671875" style="28" bestFit="1" customWidth="1"/>
    <col min="23" max="23" width="12.33203125" style="40" bestFit="1" customWidth="1"/>
    <col min="24" max="24" width="22.88671875" style="28" bestFit="1" customWidth="1"/>
    <col min="25" max="25" width="12.33203125" style="40" bestFit="1" customWidth="1"/>
    <col min="26" max="26" width="18.44140625" style="28" bestFit="1" customWidth="1"/>
    <col min="27" max="27" width="12.33203125" style="40" bestFit="1" customWidth="1"/>
    <col min="28" max="28" width="18.44140625" style="28" bestFit="1" customWidth="1"/>
    <col min="29" max="29" width="10.109375" style="40" bestFit="1" customWidth="1"/>
    <col min="30" max="30" width="21" style="28" bestFit="1" customWidth="1"/>
    <col min="31" max="31" width="12.33203125" style="40" bestFit="1" customWidth="1"/>
    <col min="32" max="32" width="22.88671875" style="28" bestFit="1" customWidth="1"/>
    <col min="33" max="33" width="15.6640625" style="40" bestFit="1" customWidth="1"/>
    <col min="34" max="34" width="21" style="28" bestFit="1" customWidth="1"/>
    <col min="35" max="35" width="12.33203125" style="40" bestFit="1" customWidth="1"/>
    <col min="36" max="36" width="21" style="28" bestFit="1" customWidth="1"/>
    <col min="37" max="37" width="12.33203125" style="40" bestFit="1" customWidth="1"/>
    <col min="38" max="38" width="22.88671875" style="28" bestFit="1" customWidth="1"/>
    <col min="39" max="39" width="12.33203125" style="40" bestFit="1" customWidth="1"/>
    <col min="40" max="40" width="22.88671875" style="28" bestFit="1" customWidth="1"/>
    <col min="41" max="41" width="14" style="40" bestFit="1" customWidth="1"/>
    <col min="42" max="42" width="21" style="28" bestFit="1" customWidth="1"/>
    <col min="43" max="43" width="12.33203125" style="40" bestFit="1" customWidth="1"/>
    <col min="44" max="44" width="16.77734375" style="28" bestFit="1" customWidth="1"/>
    <col min="45" max="45" width="8.77734375" style="40" bestFit="1" customWidth="1"/>
    <col min="46" max="46" width="21" style="28" bestFit="1" customWidth="1"/>
    <col min="47" max="47" width="12.33203125" style="40" bestFit="1" customWidth="1"/>
    <col min="48" max="48" width="21" style="28" bestFit="1" customWidth="1"/>
    <col min="49" max="49" width="12.33203125" style="40" bestFit="1" customWidth="1"/>
    <col min="50" max="50" width="21" style="28" bestFit="1" customWidth="1"/>
    <col min="51" max="51" width="10.109375" style="40" bestFit="1" customWidth="1"/>
    <col min="52" max="52" width="21" style="28" bestFit="1" customWidth="1"/>
    <col min="53" max="53" width="8.77734375" style="40" bestFit="1" customWidth="1"/>
    <col min="54" max="54" width="21" style="28" bestFit="1" customWidth="1"/>
    <col min="55" max="55" width="12.33203125" style="40" bestFit="1" customWidth="1"/>
    <col min="56" max="56" width="18.44140625" style="28" bestFit="1" customWidth="1"/>
    <col min="57" max="57" width="10.109375" style="40" bestFit="1" customWidth="1"/>
    <col min="58" max="58" width="21" style="28" bestFit="1" customWidth="1"/>
    <col min="59" max="59" width="12.33203125" style="40" bestFit="1" customWidth="1"/>
    <col min="60" max="60" width="22.88671875" style="28" bestFit="1" customWidth="1"/>
    <col min="61" max="61" width="12.33203125" style="40" bestFit="1" customWidth="1"/>
    <col min="62" max="16384" width="8.88671875" style="28"/>
  </cols>
  <sheetData>
    <row r="1" spans="1:105" ht="42" customHeight="1" x14ac:dyDescent="0.15">
      <c r="A1" s="61" t="s">
        <v>85</v>
      </c>
      <c r="B1" s="61"/>
      <c r="C1" s="61"/>
      <c r="D1" s="61"/>
      <c r="E1" s="61"/>
      <c r="F1" s="61"/>
      <c r="BI1" s="41" t="s">
        <v>105</v>
      </c>
    </row>
    <row r="2" spans="1:105" s="29" customFormat="1" ht="15" customHeight="1" x14ac:dyDescent="0.15">
      <c r="A2" s="62" t="s">
        <v>101</v>
      </c>
      <c r="B2" s="63"/>
      <c r="C2" s="64"/>
      <c r="D2" s="71" t="s">
        <v>32</v>
      </c>
      <c r="E2" s="71"/>
      <c r="F2" s="71" t="s">
        <v>35</v>
      </c>
      <c r="G2" s="71"/>
      <c r="H2" s="71" t="s">
        <v>36</v>
      </c>
      <c r="I2" s="71"/>
      <c r="J2" s="71" t="s">
        <v>37</v>
      </c>
      <c r="K2" s="71"/>
      <c r="L2" s="71" t="s">
        <v>38</v>
      </c>
      <c r="M2" s="71"/>
      <c r="N2" s="71" t="s">
        <v>39</v>
      </c>
      <c r="O2" s="71"/>
      <c r="P2" s="71" t="s">
        <v>40</v>
      </c>
      <c r="Q2" s="71"/>
      <c r="R2" s="71" t="s">
        <v>41</v>
      </c>
      <c r="S2" s="71"/>
      <c r="T2" s="71" t="s">
        <v>42</v>
      </c>
      <c r="U2" s="71"/>
      <c r="V2" s="71" t="s">
        <v>43</v>
      </c>
      <c r="W2" s="71"/>
      <c r="X2" s="71" t="s">
        <v>44</v>
      </c>
      <c r="Y2" s="71"/>
      <c r="Z2" s="71" t="s">
        <v>45</v>
      </c>
      <c r="AA2" s="71"/>
      <c r="AB2" s="71" t="s">
        <v>46</v>
      </c>
      <c r="AC2" s="71"/>
      <c r="AD2" s="71" t="s">
        <v>47</v>
      </c>
      <c r="AE2" s="71"/>
      <c r="AF2" s="71" t="s">
        <v>48</v>
      </c>
      <c r="AG2" s="71"/>
      <c r="AH2" s="71" t="s">
        <v>49</v>
      </c>
      <c r="AI2" s="71"/>
      <c r="AJ2" s="71" t="s">
        <v>50</v>
      </c>
      <c r="AK2" s="71"/>
      <c r="AL2" s="71" t="s">
        <v>51</v>
      </c>
      <c r="AM2" s="71"/>
      <c r="AN2" s="71" t="s">
        <v>52</v>
      </c>
      <c r="AO2" s="71"/>
      <c r="AP2" s="71" t="s">
        <v>53</v>
      </c>
      <c r="AQ2" s="71"/>
      <c r="AR2" s="71" t="s">
        <v>54</v>
      </c>
      <c r="AS2" s="71"/>
      <c r="AT2" s="71" t="s">
        <v>55</v>
      </c>
      <c r="AU2" s="71"/>
      <c r="AV2" s="71" t="s">
        <v>56</v>
      </c>
      <c r="AW2" s="71"/>
      <c r="AX2" s="71" t="s">
        <v>57</v>
      </c>
      <c r="AY2" s="71"/>
      <c r="AZ2" s="71" t="s">
        <v>58</v>
      </c>
      <c r="BA2" s="71"/>
      <c r="BB2" s="71" t="s">
        <v>59</v>
      </c>
      <c r="BC2" s="71"/>
      <c r="BD2" s="71" t="s">
        <v>60</v>
      </c>
      <c r="BE2" s="71"/>
      <c r="BF2" s="71" t="s">
        <v>61</v>
      </c>
      <c r="BG2" s="71"/>
      <c r="BH2" s="71" t="s">
        <v>62</v>
      </c>
      <c r="BI2" s="71"/>
    </row>
    <row r="3" spans="1:105" s="29" customFormat="1" ht="15" customHeight="1" x14ac:dyDescent="0.15">
      <c r="A3" s="65"/>
      <c r="B3" s="66"/>
      <c r="C3" s="67"/>
      <c r="D3" s="30" t="s">
        <v>63</v>
      </c>
      <c r="E3" s="36" t="s">
        <v>83</v>
      </c>
      <c r="F3" s="30" t="s">
        <v>63</v>
      </c>
      <c r="G3" s="36" t="s">
        <v>83</v>
      </c>
      <c r="H3" s="30" t="s">
        <v>63</v>
      </c>
      <c r="I3" s="36" t="s">
        <v>83</v>
      </c>
      <c r="J3" s="30" t="s">
        <v>63</v>
      </c>
      <c r="K3" s="36" t="s">
        <v>83</v>
      </c>
      <c r="L3" s="30" t="s">
        <v>63</v>
      </c>
      <c r="M3" s="36" t="s">
        <v>83</v>
      </c>
      <c r="N3" s="30" t="s">
        <v>63</v>
      </c>
      <c r="O3" s="36" t="s">
        <v>83</v>
      </c>
      <c r="P3" s="30" t="s">
        <v>63</v>
      </c>
      <c r="Q3" s="36" t="s">
        <v>83</v>
      </c>
      <c r="R3" s="30" t="s">
        <v>63</v>
      </c>
      <c r="S3" s="36" t="s">
        <v>83</v>
      </c>
      <c r="T3" s="30" t="s">
        <v>63</v>
      </c>
      <c r="U3" s="36" t="s">
        <v>83</v>
      </c>
      <c r="V3" s="30" t="s">
        <v>63</v>
      </c>
      <c r="W3" s="36" t="s">
        <v>83</v>
      </c>
      <c r="X3" s="30" t="s">
        <v>63</v>
      </c>
      <c r="Y3" s="36" t="s">
        <v>83</v>
      </c>
      <c r="Z3" s="30" t="s">
        <v>63</v>
      </c>
      <c r="AA3" s="36" t="s">
        <v>83</v>
      </c>
      <c r="AB3" s="30" t="s">
        <v>63</v>
      </c>
      <c r="AC3" s="36" t="s">
        <v>83</v>
      </c>
      <c r="AD3" s="30" t="s">
        <v>63</v>
      </c>
      <c r="AE3" s="36" t="s">
        <v>83</v>
      </c>
      <c r="AF3" s="30" t="s">
        <v>63</v>
      </c>
      <c r="AG3" s="36" t="s">
        <v>83</v>
      </c>
      <c r="AH3" s="30" t="s">
        <v>63</v>
      </c>
      <c r="AI3" s="36" t="s">
        <v>83</v>
      </c>
      <c r="AJ3" s="30" t="s">
        <v>63</v>
      </c>
      <c r="AK3" s="36" t="s">
        <v>83</v>
      </c>
      <c r="AL3" s="30" t="s">
        <v>63</v>
      </c>
      <c r="AM3" s="36" t="s">
        <v>83</v>
      </c>
      <c r="AN3" s="30" t="s">
        <v>63</v>
      </c>
      <c r="AO3" s="36" t="s">
        <v>83</v>
      </c>
      <c r="AP3" s="30" t="s">
        <v>63</v>
      </c>
      <c r="AQ3" s="36" t="s">
        <v>83</v>
      </c>
      <c r="AR3" s="30" t="s">
        <v>63</v>
      </c>
      <c r="AS3" s="36" t="s">
        <v>83</v>
      </c>
      <c r="AT3" s="30" t="s">
        <v>63</v>
      </c>
      <c r="AU3" s="36" t="s">
        <v>83</v>
      </c>
      <c r="AV3" s="30" t="s">
        <v>63</v>
      </c>
      <c r="AW3" s="36" t="s">
        <v>83</v>
      </c>
      <c r="AX3" s="30" t="s">
        <v>63</v>
      </c>
      <c r="AY3" s="36" t="s">
        <v>83</v>
      </c>
      <c r="AZ3" s="30" t="s">
        <v>63</v>
      </c>
      <c r="BA3" s="36" t="s">
        <v>83</v>
      </c>
      <c r="BB3" s="30" t="s">
        <v>63</v>
      </c>
      <c r="BC3" s="36" t="s">
        <v>83</v>
      </c>
      <c r="BD3" s="30" t="s">
        <v>63</v>
      </c>
      <c r="BE3" s="36" t="s">
        <v>83</v>
      </c>
      <c r="BF3" s="30" t="s">
        <v>63</v>
      </c>
      <c r="BG3" s="36" t="s">
        <v>83</v>
      </c>
      <c r="BH3" s="30" t="s">
        <v>63</v>
      </c>
      <c r="BI3" s="36" t="s">
        <v>83</v>
      </c>
    </row>
    <row r="4" spans="1:105" ht="15" customHeight="1" x14ac:dyDescent="0.15">
      <c r="A4" s="75" t="s">
        <v>104</v>
      </c>
      <c r="B4" s="75" t="s">
        <v>102</v>
      </c>
      <c r="C4" s="31" t="s">
        <v>99</v>
      </c>
      <c r="D4" s="55">
        <v>161305928.90000001</v>
      </c>
      <c r="E4" s="56">
        <v>411902</v>
      </c>
      <c r="F4" s="55">
        <v>14538090.4</v>
      </c>
      <c r="G4" s="56">
        <v>21871</v>
      </c>
      <c r="H4" s="55">
        <v>46352759.600000001</v>
      </c>
      <c r="I4" s="56">
        <v>40361</v>
      </c>
      <c r="J4" s="55">
        <v>1760789</v>
      </c>
      <c r="K4" s="56">
        <v>746</v>
      </c>
      <c r="L4" s="55">
        <v>355026</v>
      </c>
      <c r="M4" s="56">
        <v>293</v>
      </c>
      <c r="N4" s="55">
        <v>7430386.2000000002</v>
      </c>
      <c r="O4" s="56">
        <v>6535</v>
      </c>
      <c r="P4" s="55">
        <v>100.1</v>
      </c>
      <c r="Q4" s="56">
        <v>19</v>
      </c>
      <c r="R4" s="55">
        <v>26157</v>
      </c>
      <c r="S4" s="56">
        <v>13</v>
      </c>
      <c r="T4" s="55">
        <v>77717739.599999994</v>
      </c>
      <c r="U4" s="56">
        <v>293289</v>
      </c>
      <c r="V4" s="55">
        <v>5895142.5999999996</v>
      </c>
      <c r="W4" s="56">
        <v>5435</v>
      </c>
      <c r="X4" s="55">
        <v>104005.5</v>
      </c>
      <c r="Y4" s="56">
        <v>88</v>
      </c>
      <c r="Z4" s="55">
        <v>353841</v>
      </c>
      <c r="AA4" s="56">
        <v>818</v>
      </c>
      <c r="AB4" s="55">
        <v>226085.7</v>
      </c>
      <c r="AC4" s="56">
        <v>374</v>
      </c>
      <c r="AD4" s="55">
        <v>437794.3</v>
      </c>
      <c r="AE4" s="56">
        <v>881</v>
      </c>
      <c r="AF4" s="55">
        <v>2355182.6</v>
      </c>
      <c r="AG4" s="56">
        <v>35106</v>
      </c>
      <c r="AH4" s="55">
        <v>20810.599999999999</v>
      </c>
      <c r="AI4" s="56">
        <v>57</v>
      </c>
      <c r="AJ4" s="55">
        <v>25829</v>
      </c>
      <c r="AK4" s="56">
        <v>85</v>
      </c>
      <c r="AL4" s="55">
        <v>332423.2</v>
      </c>
      <c r="AM4" s="56">
        <v>630</v>
      </c>
      <c r="AN4" s="55">
        <v>117565.8</v>
      </c>
      <c r="AO4" s="56">
        <v>747</v>
      </c>
      <c r="AP4" s="55">
        <v>186001.3</v>
      </c>
      <c r="AQ4" s="56">
        <v>322</v>
      </c>
      <c r="AR4" s="55">
        <v>30229</v>
      </c>
      <c r="AS4" s="56">
        <v>25</v>
      </c>
      <c r="AT4" s="55">
        <v>61600</v>
      </c>
      <c r="AU4" s="56">
        <v>113</v>
      </c>
      <c r="AV4" s="55">
        <v>41677.1</v>
      </c>
      <c r="AW4" s="56">
        <v>13</v>
      </c>
      <c r="AX4" s="55">
        <v>525572.6</v>
      </c>
      <c r="AY4" s="56">
        <v>24</v>
      </c>
      <c r="AZ4" s="55">
        <v>54714.6</v>
      </c>
      <c r="BA4" s="56">
        <v>17</v>
      </c>
      <c r="BB4" s="55">
        <v>109539.3</v>
      </c>
      <c r="BC4" s="56">
        <v>148</v>
      </c>
      <c r="BD4" s="55">
        <v>1576.3</v>
      </c>
      <c r="BE4" s="56">
        <v>12</v>
      </c>
      <c r="BF4" s="55">
        <v>390294.9</v>
      </c>
      <c r="BG4" s="56">
        <v>1011</v>
      </c>
      <c r="BH4" s="55">
        <v>1854995.6</v>
      </c>
      <c r="BI4" s="56">
        <v>2869</v>
      </c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</row>
    <row r="5" spans="1:105" ht="15" customHeight="1" x14ac:dyDescent="0.15">
      <c r="A5" s="75"/>
      <c r="B5" s="75"/>
      <c r="C5" s="31" t="s">
        <v>91</v>
      </c>
      <c r="D5" s="55">
        <v>102639250.59999999</v>
      </c>
      <c r="E5" s="56">
        <v>92736</v>
      </c>
      <c r="F5" s="55">
        <v>1029345.1</v>
      </c>
      <c r="G5" s="56">
        <v>3687</v>
      </c>
      <c r="H5" s="55">
        <v>2224725.7999999998</v>
      </c>
      <c r="I5" s="56">
        <v>6138</v>
      </c>
      <c r="J5" s="55">
        <v>47753</v>
      </c>
      <c r="K5" s="56">
        <v>58</v>
      </c>
      <c r="L5" s="55">
        <v>27919</v>
      </c>
      <c r="M5" s="56">
        <v>20</v>
      </c>
      <c r="N5" s="55">
        <v>5703247.7999999998</v>
      </c>
      <c r="O5" s="56">
        <v>1900</v>
      </c>
      <c r="P5" s="55">
        <v>10</v>
      </c>
      <c r="Q5" s="56">
        <v>1</v>
      </c>
      <c r="R5" s="55">
        <v>605</v>
      </c>
      <c r="S5" s="56">
        <v>4</v>
      </c>
      <c r="T5" s="55">
        <v>4684715.7</v>
      </c>
      <c r="U5" s="56">
        <v>20465</v>
      </c>
      <c r="V5" s="55">
        <v>556782.30000000005</v>
      </c>
      <c r="W5" s="56">
        <v>116</v>
      </c>
      <c r="X5" s="55">
        <v>2471936</v>
      </c>
      <c r="Y5" s="56">
        <v>495</v>
      </c>
      <c r="Z5" s="55">
        <v>54964.4</v>
      </c>
      <c r="AA5" s="56">
        <v>26</v>
      </c>
      <c r="AB5" s="55">
        <v>1024</v>
      </c>
      <c r="AC5" s="56">
        <v>6</v>
      </c>
      <c r="AD5" s="55">
        <v>19341</v>
      </c>
      <c r="AE5" s="56">
        <v>21</v>
      </c>
      <c r="AF5" s="55">
        <v>14173814.1</v>
      </c>
      <c r="AG5" s="56">
        <v>36207</v>
      </c>
      <c r="AH5" s="55">
        <v>2507604.1</v>
      </c>
      <c r="AI5" s="56">
        <v>2837</v>
      </c>
      <c r="AJ5" s="55">
        <v>2050871.2</v>
      </c>
      <c r="AK5" s="56">
        <v>1856</v>
      </c>
      <c r="AL5" s="55">
        <v>41431013.799999997</v>
      </c>
      <c r="AM5" s="56">
        <v>3446</v>
      </c>
      <c r="AN5" s="55">
        <v>8941549.1999999993</v>
      </c>
      <c r="AO5" s="56">
        <v>11852</v>
      </c>
      <c r="AP5" s="55">
        <v>258741</v>
      </c>
      <c r="AQ5" s="56">
        <v>184</v>
      </c>
      <c r="AR5" s="55">
        <v>723</v>
      </c>
      <c r="AS5" s="56">
        <v>1</v>
      </c>
      <c r="AT5" s="55">
        <v>82234.5</v>
      </c>
      <c r="AU5" s="56">
        <v>94</v>
      </c>
      <c r="AV5" s="55">
        <v>65585.399999999994</v>
      </c>
      <c r="AW5" s="56">
        <v>99</v>
      </c>
      <c r="AX5" s="55">
        <v>66561</v>
      </c>
      <c r="AY5" s="56">
        <v>67</v>
      </c>
      <c r="AZ5" s="55">
        <v>5785</v>
      </c>
      <c r="BA5" s="56">
        <v>2</v>
      </c>
      <c r="BB5" s="55">
        <v>6559.3</v>
      </c>
      <c r="BC5" s="56">
        <v>13</v>
      </c>
      <c r="BD5" s="55">
        <v>25137</v>
      </c>
      <c r="BE5" s="56">
        <v>39</v>
      </c>
      <c r="BF5" s="55">
        <v>51366.400000000001</v>
      </c>
      <c r="BG5" s="56">
        <v>217</v>
      </c>
      <c r="BH5" s="55">
        <v>16149336.5</v>
      </c>
      <c r="BI5" s="56">
        <v>2885</v>
      </c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</row>
    <row r="6" spans="1:105" ht="15" customHeight="1" x14ac:dyDescent="0.2">
      <c r="A6" s="75"/>
      <c r="B6" s="75"/>
      <c r="C6" s="31" t="s">
        <v>92</v>
      </c>
      <c r="D6" s="53">
        <v>56862953.799999997</v>
      </c>
      <c r="E6" s="54">
        <v>34525</v>
      </c>
      <c r="F6" s="53">
        <v>1634477.3</v>
      </c>
      <c r="G6" s="54">
        <v>1316</v>
      </c>
      <c r="H6" s="53">
        <v>1378993.7</v>
      </c>
      <c r="I6" s="54">
        <v>3726</v>
      </c>
      <c r="J6" s="53">
        <v>5959</v>
      </c>
      <c r="K6" s="54">
        <v>8</v>
      </c>
      <c r="L6" s="53">
        <v>1327</v>
      </c>
      <c r="M6" s="54">
        <v>4</v>
      </c>
      <c r="N6" s="53">
        <v>2688466.9</v>
      </c>
      <c r="O6" s="54">
        <v>1162</v>
      </c>
      <c r="P6" s="53">
        <v>196</v>
      </c>
      <c r="Q6" s="54">
        <v>11</v>
      </c>
      <c r="R6" s="53">
        <v>0</v>
      </c>
      <c r="S6" s="54">
        <v>0</v>
      </c>
      <c r="T6" s="53">
        <v>3297492.9</v>
      </c>
      <c r="U6" s="54">
        <v>6164</v>
      </c>
      <c r="V6" s="53">
        <v>238254.7</v>
      </c>
      <c r="W6" s="54">
        <v>161</v>
      </c>
      <c r="X6" s="53">
        <v>7178756.9000000004</v>
      </c>
      <c r="Y6" s="54">
        <v>1025</v>
      </c>
      <c r="Z6" s="53">
        <v>238245.9</v>
      </c>
      <c r="AA6" s="54">
        <v>57</v>
      </c>
      <c r="AB6" s="53">
        <v>3891</v>
      </c>
      <c r="AC6" s="54">
        <v>18</v>
      </c>
      <c r="AD6" s="53">
        <v>72736.800000000003</v>
      </c>
      <c r="AE6" s="54">
        <v>19</v>
      </c>
      <c r="AF6" s="53">
        <v>23233586.5</v>
      </c>
      <c r="AG6" s="54">
        <v>15101</v>
      </c>
      <c r="AH6" s="53">
        <v>68130.8</v>
      </c>
      <c r="AI6" s="54">
        <v>165</v>
      </c>
      <c r="AJ6" s="53">
        <v>243974.1</v>
      </c>
      <c r="AK6" s="54">
        <v>335</v>
      </c>
      <c r="AL6" s="53">
        <v>1528151.1</v>
      </c>
      <c r="AM6" s="54">
        <v>804</v>
      </c>
      <c r="AN6" s="53">
        <v>575064.1</v>
      </c>
      <c r="AO6" s="54">
        <v>997</v>
      </c>
      <c r="AP6" s="53">
        <v>143831.29999999999</v>
      </c>
      <c r="AQ6" s="54">
        <v>86</v>
      </c>
      <c r="AR6" s="53">
        <v>0</v>
      </c>
      <c r="AS6" s="54">
        <v>0</v>
      </c>
      <c r="AT6" s="53">
        <v>2147655.2000000002</v>
      </c>
      <c r="AU6" s="54">
        <v>747</v>
      </c>
      <c r="AV6" s="53">
        <v>7422345.4000000004</v>
      </c>
      <c r="AW6" s="54">
        <v>1475</v>
      </c>
      <c r="AX6" s="53">
        <v>1246716</v>
      </c>
      <c r="AY6" s="54">
        <v>94</v>
      </c>
      <c r="AZ6" s="53">
        <v>267537.8</v>
      </c>
      <c r="BA6" s="54">
        <v>13</v>
      </c>
      <c r="BB6" s="53">
        <v>4418.3</v>
      </c>
      <c r="BC6" s="54">
        <v>17</v>
      </c>
      <c r="BD6" s="53">
        <v>139711.79999999999</v>
      </c>
      <c r="BE6" s="54">
        <v>50</v>
      </c>
      <c r="BF6" s="53">
        <v>387553.9</v>
      </c>
      <c r="BG6" s="54">
        <v>124</v>
      </c>
      <c r="BH6" s="53">
        <v>2715479.4</v>
      </c>
      <c r="BI6" s="54">
        <v>846</v>
      </c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</row>
    <row r="7" spans="1:105" ht="15" customHeight="1" x14ac:dyDescent="0.15">
      <c r="A7" s="75"/>
      <c r="B7" s="75"/>
      <c r="C7" s="31" t="s">
        <v>93</v>
      </c>
      <c r="D7" s="55">
        <v>21219604.800000001</v>
      </c>
      <c r="E7" s="56">
        <v>62943</v>
      </c>
      <c r="F7" s="55">
        <v>457010.6</v>
      </c>
      <c r="G7" s="56">
        <v>2495</v>
      </c>
      <c r="H7" s="55">
        <v>1341373.5</v>
      </c>
      <c r="I7" s="56">
        <v>5282</v>
      </c>
      <c r="J7" s="55">
        <v>76347</v>
      </c>
      <c r="K7" s="56">
        <v>74</v>
      </c>
      <c r="L7" s="55">
        <v>335</v>
      </c>
      <c r="M7" s="56">
        <v>13</v>
      </c>
      <c r="N7" s="55">
        <v>826944.7</v>
      </c>
      <c r="O7" s="56">
        <v>1771</v>
      </c>
      <c r="P7" s="55">
        <v>11</v>
      </c>
      <c r="Q7" s="56">
        <v>2</v>
      </c>
      <c r="R7" s="55">
        <v>218</v>
      </c>
      <c r="S7" s="56">
        <v>2</v>
      </c>
      <c r="T7" s="55">
        <v>1956568.9</v>
      </c>
      <c r="U7" s="56">
        <v>20076</v>
      </c>
      <c r="V7" s="55">
        <v>42467.6</v>
      </c>
      <c r="W7" s="56">
        <v>60</v>
      </c>
      <c r="X7" s="55">
        <v>32290.5</v>
      </c>
      <c r="Y7" s="56">
        <v>120</v>
      </c>
      <c r="Z7" s="55">
        <v>272884.8</v>
      </c>
      <c r="AA7" s="56">
        <v>584</v>
      </c>
      <c r="AB7" s="55">
        <v>364.6</v>
      </c>
      <c r="AC7" s="56">
        <v>8</v>
      </c>
      <c r="AD7" s="55">
        <v>9919.4</v>
      </c>
      <c r="AE7" s="56">
        <v>22</v>
      </c>
      <c r="AF7" s="55">
        <v>12848642.9</v>
      </c>
      <c r="AG7" s="56">
        <v>28923</v>
      </c>
      <c r="AH7" s="55">
        <v>57687.6</v>
      </c>
      <c r="AI7" s="56">
        <v>75</v>
      </c>
      <c r="AJ7" s="55">
        <v>36744.9</v>
      </c>
      <c r="AK7" s="56">
        <v>69</v>
      </c>
      <c r="AL7" s="55">
        <v>263859.20000000001</v>
      </c>
      <c r="AM7" s="56">
        <v>217</v>
      </c>
      <c r="AN7" s="55">
        <v>707436.5</v>
      </c>
      <c r="AO7" s="56">
        <v>1397</v>
      </c>
      <c r="AP7" s="55">
        <v>486026.6</v>
      </c>
      <c r="AQ7" s="56">
        <v>181</v>
      </c>
      <c r="AR7" s="55">
        <v>50</v>
      </c>
      <c r="AS7" s="56">
        <v>2</v>
      </c>
      <c r="AT7" s="55">
        <v>14071.1</v>
      </c>
      <c r="AU7" s="56">
        <v>37</v>
      </c>
      <c r="AV7" s="55">
        <v>1148430.1000000001</v>
      </c>
      <c r="AW7" s="56">
        <v>554</v>
      </c>
      <c r="AX7" s="55">
        <v>162245.29999999999</v>
      </c>
      <c r="AY7" s="56">
        <v>10</v>
      </c>
      <c r="AZ7" s="55">
        <v>20440.3</v>
      </c>
      <c r="BA7" s="56">
        <v>10</v>
      </c>
      <c r="BB7" s="55">
        <v>9345.5</v>
      </c>
      <c r="BC7" s="56">
        <v>67</v>
      </c>
      <c r="BD7" s="55">
        <v>25195.5</v>
      </c>
      <c r="BE7" s="56">
        <v>28</v>
      </c>
      <c r="BF7" s="55">
        <v>60752</v>
      </c>
      <c r="BG7" s="56">
        <v>118</v>
      </c>
      <c r="BH7" s="55">
        <v>361941.7</v>
      </c>
      <c r="BI7" s="56">
        <v>746</v>
      </c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</row>
    <row r="8" spans="1:105" ht="15" customHeight="1" x14ac:dyDescent="0.15">
      <c r="A8" s="75"/>
      <c r="B8" s="75"/>
      <c r="C8" s="31" t="s">
        <v>94</v>
      </c>
      <c r="D8" s="53">
        <v>91063222</v>
      </c>
      <c r="E8" s="54">
        <v>71953</v>
      </c>
      <c r="F8" s="53">
        <v>2364649.4</v>
      </c>
      <c r="G8" s="54">
        <v>3730</v>
      </c>
      <c r="H8" s="53">
        <v>13581201.699999999</v>
      </c>
      <c r="I8" s="54">
        <v>10360</v>
      </c>
      <c r="J8" s="53">
        <v>133724</v>
      </c>
      <c r="K8" s="54">
        <v>72</v>
      </c>
      <c r="L8" s="53">
        <v>46787</v>
      </c>
      <c r="M8" s="54">
        <v>58</v>
      </c>
      <c r="N8" s="53">
        <v>5717963</v>
      </c>
      <c r="O8" s="54">
        <v>1975</v>
      </c>
      <c r="P8" s="53">
        <v>64.7</v>
      </c>
      <c r="Q8" s="54">
        <v>21</v>
      </c>
      <c r="R8" s="53">
        <v>6441</v>
      </c>
      <c r="S8" s="54">
        <v>3</v>
      </c>
      <c r="T8" s="53">
        <v>22728424</v>
      </c>
      <c r="U8" s="54">
        <v>33845</v>
      </c>
      <c r="V8" s="53">
        <v>23111411.800000001</v>
      </c>
      <c r="W8" s="54">
        <v>5110</v>
      </c>
      <c r="X8" s="53">
        <v>2774131.9</v>
      </c>
      <c r="Y8" s="54">
        <v>585</v>
      </c>
      <c r="Z8" s="53">
        <v>480087.1</v>
      </c>
      <c r="AA8" s="54">
        <v>431</v>
      </c>
      <c r="AB8" s="53">
        <v>458555.5</v>
      </c>
      <c r="AC8" s="54">
        <v>394</v>
      </c>
      <c r="AD8" s="53">
        <v>945220.2</v>
      </c>
      <c r="AE8" s="54">
        <v>375</v>
      </c>
      <c r="AF8" s="53">
        <v>1468355.8</v>
      </c>
      <c r="AG8" s="54">
        <v>7542</v>
      </c>
      <c r="AH8" s="53">
        <v>1604009.4</v>
      </c>
      <c r="AI8" s="54">
        <v>592</v>
      </c>
      <c r="AJ8" s="53">
        <v>105065.1</v>
      </c>
      <c r="AK8" s="54">
        <v>252</v>
      </c>
      <c r="AL8" s="53">
        <v>277332</v>
      </c>
      <c r="AM8" s="54">
        <v>243</v>
      </c>
      <c r="AN8" s="53">
        <v>930226.3</v>
      </c>
      <c r="AO8" s="54">
        <v>3339</v>
      </c>
      <c r="AP8" s="53">
        <v>259609.7</v>
      </c>
      <c r="AQ8" s="54">
        <v>347</v>
      </c>
      <c r="AR8" s="53">
        <v>1406</v>
      </c>
      <c r="AS8" s="54">
        <v>2</v>
      </c>
      <c r="AT8" s="53">
        <v>16712</v>
      </c>
      <c r="AU8" s="54">
        <v>20</v>
      </c>
      <c r="AV8" s="53">
        <v>155135.29999999999</v>
      </c>
      <c r="AW8" s="54">
        <v>45</v>
      </c>
      <c r="AX8" s="53">
        <v>3489434.8</v>
      </c>
      <c r="AY8" s="54">
        <v>123</v>
      </c>
      <c r="AZ8" s="53">
        <v>682535.9</v>
      </c>
      <c r="BA8" s="54">
        <v>8</v>
      </c>
      <c r="BB8" s="53">
        <v>830459</v>
      </c>
      <c r="BC8" s="54">
        <v>579</v>
      </c>
      <c r="BD8" s="53">
        <v>3587</v>
      </c>
      <c r="BE8" s="54">
        <v>1</v>
      </c>
      <c r="BF8" s="53">
        <v>89511.6</v>
      </c>
      <c r="BG8" s="54">
        <v>116</v>
      </c>
      <c r="BH8" s="53">
        <v>8801180.8000000007</v>
      </c>
      <c r="BI8" s="54">
        <v>1785</v>
      </c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</row>
    <row r="9" spans="1:105" ht="15" customHeight="1" x14ac:dyDescent="0.15">
      <c r="A9" s="75"/>
      <c r="B9" s="75"/>
      <c r="C9" s="31" t="s">
        <v>95</v>
      </c>
      <c r="D9" s="53">
        <v>1860308.5</v>
      </c>
      <c r="E9" s="54">
        <v>1893</v>
      </c>
      <c r="F9" s="53">
        <v>146305.70000000001</v>
      </c>
      <c r="G9" s="54">
        <v>195</v>
      </c>
      <c r="H9" s="53">
        <v>923329</v>
      </c>
      <c r="I9" s="54">
        <v>757</v>
      </c>
      <c r="J9" s="53">
        <v>0</v>
      </c>
      <c r="K9" s="54">
        <v>0</v>
      </c>
      <c r="L9" s="53">
        <v>0</v>
      </c>
      <c r="M9" s="54">
        <v>0</v>
      </c>
      <c r="N9" s="53">
        <v>463532.79999999999</v>
      </c>
      <c r="O9" s="54">
        <v>173</v>
      </c>
      <c r="P9" s="53">
        <v>0</v>
      </c>
      <c r="Q9" s="54">
        <v>0</v>
      </c>
      <c r="R9" s="53">
        <v>0</v>
      </c>
      <c r="S9" s="54">
        <v>0</v>
      </c>
      <c r="T9" s="53">
        <v>182554.5</v>
      </c>
      <c r="U9" s="54">
        <v>469</v>
      </c>
      <c r="V9" s="53">
        <v>4902.6000000000004</v>
      </c>
      <c r="W9" s="54">
        <v>7</v>
      </c>
      <c r="X9" s="53">
        <v>0</v>
      </c>
      <c r="Y9" s="54">
        <v>0</v>
      </c>
      <c r="Z9" s="53">
        <v>2256</v>
      </c>
      <c r="AA9" s="54">
        <v>5</v>
      </c>
      <c r="AB9" s="53">
        <v>1638</v>
      </c>
      <c r="AC9" s="54">
        <v>1</v>
      </c>
      <c r="AD9" s="53">
        <v>1147</v>
      </c>
      <c r="AE9" s="54">
        <v>1</v>
      </c>
      <c r="AF9" s="53">
        <v>11138</v>
      </c>
      <c r="AG9" s="54">
        <v>141</v>
      </c>
      <c r="AH9" s="53">
        <v>0</v>
      </c>
      <c r="AI9" s="54">
        <v>0</v>
      </c>
      <c r="AJ9" s="53">
        <v>0</v>
      </c>
      <c r="AK9" s="54">
        <v>0</v>
      </c>
      <c r="AL9" s="53">
        <v>630</v>
      </c>
      <c r="AM9" s="54">
        <v>4</v>
      </c>
      <c r="AN9" s="53">
        <v>691</v>
      </c>
      <c r="AO9" s="54">
        <v>10</v>
      </c>
      <c r="AP9" s="53">
        <v>6066</v>
      </c>
      <c r="AQ9" s="54">
        <v>8</v>
      </c>
      <c r="AR9" s="53">
        <v>0</v>
      </c>
      <c r="AS9" s="54">
        <v>0</v>
      </c>
      <c r="AT9" s="53">
        <v>840</v>
      </c>
      <c r="AU9" s="54">
        <v>1</v>
      </c>
      <c r="AV9" s="53">
        <v>278</v>
      </c>
      <c r="AW9" s="54">
        <v>2</v>
      </c>
      <c r="AX9" s="53">
        <v>13978</v>
      </c>
      <c r="AY9" s="54">
        <v>2</v>
      </c>
      <c r="AZ9" s="53">
        <v>0</v>
      </c>
      <c r="BA9" s="54">
        <v>0</v>
      </c>
      <c r="BB9" s="53">
        <v>34040.199999999997</v>
      </c>
      <c r="BC9" s="54">
        <v>47</v>
      </c>
      <c r="BD9" s="53">
        <v>2302.4</v>
      </c>
      <c r="BE9" s="54">
        <v>3</v>
      </c>
      <c r="BF9" s="53">
        <v>58468.3</v>
      </c>
      <c r="BG9" s="54">
        <v>57</v>
      </c>
      <c r="BH9" s="53">
        <v>6211</v>
      </c>
      <c r="BI9" s="54">
        <v>10</v>
      </c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</row>
    <row r="10" spans="1:105" ht="15" customHeight="1" x14ac:dyDescent="0.15">
      <c r="A10" s="75"/>
      <c r="B10" s="75"/>
      <c r="C10" s="31" t="s">
        <v>96</v>
      </c>
      <c r="D10" s="53">
        <v>2264870.9</v>
      </c>
      <c r="E10" s="54">
        <v>3556</v>
      </c>
      <c r="F10" s="53">
        <v>109985.2</v>
      </c>
      <c r="G10" s="54">
        <v>154</v>
      </c>
      <c r="H10" s="53">
        <v>187286.2</v>
      </c>
      <c r="I10" s="54">
        <v>198</v>
      </c>
      <c r="J10" s="53">
        <v>5378</v>
      </c>
      <c r="K10" s="54">
        <v>2</v>
      </c>
      <c r="L10" s="53">
        <v>0</v>
      </c>
      <c r="M10" s="54">
        <v>0</v>
      </c>
      <c r="N10" s="53">
        <v>374468.8</v>
      </c>
      <c r="O10" s="54">
        <v>165</v>
      </c>
      <c r="P10" s="53">
        <v>0</v>
      </c>
      <c r="Q10" s="54">
        <v>0</v>
      </c>
      <c r="R10" s="53">
        <v>4326</v>
      </c>
      <c r="S10" s="54">
        <v>8</v>
      </c>
      <c r="T10" s="53">
        <v>594921</v>
      </c>
      <c r="U10" s="54">
        <v>1943</v>
      </c>
      <c r="V10" s="53">
        <v>4053.4</v>
      </c>
      <c r="W10" s="54">
        <v>10</v>
      </c>
      <c r="X10" s="53">
        <v>4410</v>
      </c>
      <c r="Y10" s="54">
        <v>5</v>
      </c>
      <c r="Z10" s="53">
        <v>14110.9</v>
      </c>
      <c r="AA10" s="54">
        <v>37</v>
      </c>
      <c r="AB10" s="53">
        <v>0</v>
      </c>
      <c r="AC10" s="54">
        <v>0</v>
      </c>
      <c r="AD10" s="53">
        <v>1402</v>
      </c>
      <c r="AE10" s="54">
        <v>3</v>
      </c>
      <c r="AF10" s="53">
        <v>33939.1</v>
      </c>
      <c r="AG10" s="54">
        <v>303</v>
      </c>
      <c r="AH10" s="53">
        <v>910.1</v>
      </c>
      <c r="AI10" s="54">
        <v>9</v>
      </c>
      <c r="AJ10" s="53">
        <v>0</v>
      </c>
      <c r="AK10" s="54">
        <v>0</v>
      </c>
      <c r="AL10" s="53">
        <v>3217</v>
      </c>
      <c r="AM10" s="54">
        <v>10</v>
      </c>
      <c r="AN10" s="53">
        <v>1031</v>
      </c>
      <c r="AO10" s="54">
        <v>5</v>
      </c>
      <c r="AP10" s="53">
        <v>16599</v>
      </c>
      <c r="AQ10" s="54">
        <v>15</v>
      </c>
      <c r="AR10" s="53">
        <v>0</v>
      </c>
      <c r="AS10" s="54">
        <v>0</v>
      </c>
      <c r="AT10" s="53">
        <v>433</v>
      </c>
      <c r="AU10" s="54">
        <v>5</v>
      </c>
      <c r="AV10" s="53">
        <v>719</v>
      </c>
      <c r="AW10" s="54">
        <v>2</v>
      </c>
      <c r="AX10" s="53">
        <v>0</v>
      </c>
      <c r="AY10" s="54">
        <v>0</v>
      </c>
      <c r="AZ10" s="53">
        <v>0</v>
      </c>
      <c r="BA10" s="54">
        <v>0</v>
      </c>
      <c r="BB10" s="53">
        <v>750258.2</v>
      </c>
      <c r="BC10" s="54">
        <v>631</v>
      </c>
      <c r="BD10" s="53">
        <v>53</v>
      </c>
      <c r="BE10" s="54">
        <v>1</v>
      </c>
      <c r="BF10" s="53">
        <v>3921</v>
      </c>
      <c r="BG10" s="54">
        <v>8</v>
      </c>
      <c r="BH10" s="53">
        <v>153449</v>
      </c>
      <c r="BI10" s="54">
        <v>42</v>
      </c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</row>
    <row r="11" spans="1:105" ht="15" customHeight="1" x14ac:dyDescent="0.15">
      <c r="A11" s="75"/>
      <c r="B11" s="75"/>
      <c r="C11" s="31" t="s">
        <v>97</v>
      </c>
      <c r="D11" s="53">
        <v>985665.2</v>
      </c>
      <c r="E11" s="54">
        <v>4570</v>
      </c>
      <c r="F11" s="53">
        <v>29892</v>
      </c>
      <c r="G11" s="54">
        <v>132</v>
      </c>
      <c r="H11" s="53">
        <v>41148</v>
      </c>
      <c r="I11" s="54">
        <v>119</v>
      </c>
      <c r="J11" s="53">
        <v>0</v>
      </c>
      <c r="K11" s="54">
        <v>0</v>
      </c>
      <c r="L11" s="53">
        <v>0</v>
      </c>
      <c r="M11" s="54">
        <v>0</v>
      </c>
      <c r="N11" s="53">
        <v>57726.3</v>
      </c>
      <c r="O11" s="54">
        <v>106</v>
      </c>
      <c r="P11" s="53">
        <v>0</v>
      </c>
      <c r="Q11" s="54">
        <v>0</v>
      </c>
      <c r="R11" s="53">
        <v>0</v>
      </c>
      <c r="S11" s="54">
        <v>0</v>
      </c>
      <c r="T11" s="53">
        <v>587786</v>
      </c>
      <c r="U11" s="54">
        <v>3373</v>
      </c>
      <c r="V11" s="53">
        <v>6971.6</v>
      </c>
      <c r="W11" s="54">
        <v>6</v>
      </c>
      <c r="X11" s="53">
        <v>74</v>
      </c>
      <c r="Y11" s="54">
        <v>1</v>
      </c>
      <c r="Z11" s="53">
        <v>6986.1</v>
      </c>
      <c r="AA11" s="54">
        <v>10</v>
      </c>
      <c r="AB11" s="53">
        <v>587.20000000000005</v>
      </c>
      <c r="AC11" s="54">
        <v>4</v>
      </c>
      <c r="AD11" s="53">
        <v>7667.3</v>
      </c>
      <c r="AE11" s="54">
        <v>12</v>
      </c>
      <c r="AF11" s="53">
        <v>47184.1</v>
      </c>
      <c r="AG11" s="54">
        <v>610</v>
      </c>
      <c r="AH11" s="53">
        <v>839</v>
      </c>
      <c r="AI11" s="54">
        <v>1</v>
      </c>
      <c r="AJ11" s="53">
        <v>155</v>
      </c>
      <c r="AK11" s="54">
        <v>3</v>
      </c>
      <c r="AL11" s="53">
        <v>1254</v>
      </c>
      <c r="AM11" s="54">
        <v>26</v>
      </c>
      <c r="AN11" s="53">
        <v>8277</v>
      </c>
      <c r="AO11" s="54">
        <v>45</v>
      </c>
      <c r="AP11" s="53">
        <v>18478</v>
      </c>
      <c r="AQ11" s="54">
        <v>34</v>
      </c>
      <c r="AR11" s="53">
        <v>0</v>
      </c>
      <c r="AS11" s="54">
        <v>0</v>
      </c>
      <c r="AT11" s="53">
        <v>219</v>
      </c>
      <c r="AU11" s="54">
        <v>1</v>
      </c>
      <c r="AV11" s="53">
        <v>2739.8</v>
      </c>
      <c r="AW11" s="54">
        <v>1</v>
      </c>
      <c r="AX11" s="53">
        <v>0</v>
      </c>
      <c r="AY11" s="54">
        <v>0</v>
      </c>
      <c r="AZ11" s="53">
        <v>805</v>
      </c>
      <c r="BA11" s="54">
        <v>1</v>
      </c>
      <c r="BB11" s="53">
        <v>9582</v>
      </c>
      <c r="BC11" s="54">
        <v>12</v>
      </c>
      <c r="BD11" s="53">
        <v>0</v>
      </c>
      <c r="BE11" s="54">
        <v>0</v>
      </c>
      <c r="BF11" s="53">
        <v>135626</v>
      </c>
      <c r="BG11" s="54">
        <v>16</v>
      </c>
      <c r="BH11" s="53">
        <v>21667.8</v>
      </c>
      <c r="BI11" s="54">
        <v>57</v>
      </c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</row>
    <row r="12" spans="1:105" ht="15" customHeight="1" x14ac:dyDescent="0.15">
      <c r="A12" s="75"/>
      <c r="B12" s="75"/>
      <c r="C12" s="42" t="s">
        <v>107</v>
      </c>
      <c r="D12" s="55">
        <v>302348.2</v>
      </c>
      <c r="E12" s="56">
        <v>853</v>
      </c>
      <c r="F12" s="55">
        <v>59591</v>
      </c>
      <c r="G12" s="56">
        <v>58</v>
      </c>
      <c r="H12" s="55">
        <v>66889</v>
      </c>
      <c r="I12" s="56">
        <v>77</v>
      </c>
      <c r="J12" s="55">
        <v>0</v>
      </c>
      <c r="K12" s="56">
        <v>0</v>
      </c>
      <c r="L12" s="55">
        <v>0</v>
      </c>
      <c r="M12" s="56">
        <v>0</v>
      </c>
      <c r="N12" s="55">
        <v>13326</v>
      </c>
      <c r="O12" s="56">
        <v>22</v>
      </c>
      <c r="P12" s="55">
        <v>0</v>
      </c>
      <c r="Q12" s="56">
        <v>0</v>
      </c>
      <c r="R12" s="55">
        <v>0</v>
      </c>
      <c r="S12" s="56">
        <v>0</v>
      </c>
      <c r="T12" s="55">
        <v>114030.7</v>
      </c>
      <c r="U12" s="56">
        <v>552</v>
      </c>
      <c r="V12" s="55">
        <v>8940.9</v>
      </c>
      <c r="W12" s="56">
        <v>7</v>
      </c>
      <c r="X12" s="55">
        <v>899.3</v>
      </c>
      <c r="Y12" s="56">
        <v>1</v>
      </c>
      <c r="Z12" s="55">
        <v>1610.6</v>
      </c>
      <c r="AA12" s="56">
        <v>4</v>
      </c>
      <c r="AB12" s="55">
        <v>25</v>
      </c>
      <c r="AC12" s="56">
        <v>1</v>
      </c>
      <c r="AD12" s="55">
        <v>1202.4000000000001</v>
      </c>
      <c r="AE12" s="56">
        <v>2</v>
      </c>
      <c r="AF12" s="55">
        <v>13775.1</v>
      </c>
      <c r="AG12" s="56">
        <v>100</v>
      </c>
      <c r="AH12" s="55">
        <v>0</v>
      </c>
      <c r="AI12" s="56">
        <v>0</v>
      </c>
      <c r="AJ12" s="55">
        <v>102</v>
      </c>
      <c r="AK12" s="56">
        <v>1</v>
      </c>
      <c r="AL12" s="55">
        <v>688</v>
      </c>
      <c r="AM12" s="56">
        <v>4</v>
      </c>
      <c r="AN12" s="55">
        <v>945</v>
      </c>
      <c r="AO12" s="56">
        <v>4</v>
      </c>
      <c r="AP12" s="55">
        <v>4539</v>
      </c>
      <c r="AQ12" s="56">
        <v>7</v>
      </c>
      <c r="AR12" s="55">
        <v>0</v>
      </c>
      <c r="AS12" s="56">
        <v>0</v>
      </c>
      <c r="AT12" s="55">
        <v>4634</v>
      </c>
      <c r="AU12" s="56">
        <v>8</v>
      </c>
      <c r="AV12" s="55">
        <v>0</v>
      </c>
      <c r="AW12" s="56">
        <v>0</v>
      </c>
      <c r="AX12" s="55">
        <v>0</v>
      </c>
      <c r="AY12" s="56">
        <v>0</v>
      </c>
      <c r="AZ12" s="55">
        <v>0</v>
      </c>
      <c r="BA12" s="56">
        <v>0</v>
      </c>
      <c r="BB12" s="55">
        <v>0</v>
      </c>
      <c r="BC12" s="56">
        <v>0</v>
      </c>
      <c r="BD12" s="55">
        <v>0</v>
      </c>
      <c r="BE12" s="56">
        <v>0</v>
      </c>
      <c r="BF12" s="55">
        <v>81</v>
      </c>
      <c r="BG12" s="56">
        <v>1</v>
      </c>
      <c r="BH12" s="55">
        <v>11069.2</v>
      </c>
      <c r="BI12" s="56">
        <v>4</v>
      </c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</row>
    <row r="13" spans="1:105" ht="15" customHeight="1" x14ac:dyDescent="0.15">
      <c r="A13" s="75"/>
      <c r="B13" s="75"/>
      <c r="C13" s="31" t="s">
        <v>100</v>
      </c>
      <c r="D13" s="32">
        <f t="shared" ref="D13:AI13" si="0">SUM(D4:D12)</f>
        <v>438504152.89999998</v>
      </c>
      <c r="E13" s="37">
        <f t="shared" si="0"/>
        <v>684931</v>
      </c>
      <c r="F13" s="32">
        <f t="shared" si="0"/>
        <v>20369346.699999999</v>
      </c>
      <c r="G13" s="37">
        <f t="shared" si="0"/>
        <v>33638</v>
      </c>
      <c r="H13" s="32">
        <f t="shared" si="0"/>
        <v>66097706.5</v>
      </c>
      <c r="I13" s="37">
        <f t="shared" si="0"/>
        <v>67018</v>
      </c>
      <c r="J13" s="32">
        <f t="shared" si="0"/>
        <v>2029950</v>
      </c>
      <c r="K13" s="37">
        <f t="shared" si="0"/>
        <v>960</v>
      </c>
      <c r="L13" s="32">
        <f t="shared" si="0"/>
        <v>431394</v>
      </c>
      <c r="M13" s="37">
        <f t="shared" si="0"/>
        <v>388</v>
      </c>
      <c r="N13" s="32">
        <f t="shared" si="0"/>
        <v>23276062.500000004</v>
      </c>
      <c r="O13" s="37">
        <f t="shared" si="0"/>
        <v>13809</v>
      </c>
      <c r="P13" s="32">
        <f t="shared" si="0"/>
        <v>381.8</v>
      </c>
      <c r="Q13" s="37">
        <f t="shared" si="0"/>
        <v>54</v>
      </c>
      <c r="R13" s="32">
        <f t="shared" si="0"/>
        <v>37747</v>
      </c>
      <c r="S13" s="37">
        <f t="shared" si="0"/>
        <v>30</v>
      </c>
      <c r="T13" s="32">
        <f t="shared" si="0"/>
        <v>111864233.30000001</v>
      </c>
      <c r="U13" s="37">
        <f t="shared" si="0"/>
        <v>380176</v>
      </c>
      <c r="V13" s="32">
        <f t="shared" si="0"/>
        <v>29868927.5</v>
      </c>
      <c r="W13" s="37">
        <f t="shared" si="0"/>
        <v>10912</v>
      </c>
      <c r="X13" s="32">
        <f t="shared" si="0"/>
        <v>12566504.100000001</v>
      </c>
      <c r="Y13" s="37">
        <f t="shared" si="0"/>
        <v>2320</v>
      </c>
      <c r="Z13" s="32">
        <f t="shared" si="0"/>
        <v>1424986.8000000003</v>
      </c>
      <c r="AA13" s="37">
        <f t="shared" si="0"/>
        <v>1972</v>
      </c>
      <c r="AB13" s="32">
        <f t="shared" si="0"/>
        <v>692171</v>
      </c>
      <c r="AC13" s="37">
        <f t="shared" si="0"/>
        <v>806</v>
      </c>
      <c r="AD13" s="32">
        <f t="shared" si="0"/>
        <v>1496430.4</v>
      </c>
      <c r="AE13" s="37">
        <f t="shared" si="0"/>
        <v>1336</v>
      </c>
      <c r="AF13" s="32">
        <f t="shared" si="0"/>
        <v>54185618.200000003</v>
      </c>
      <c r="AG13" s="37">
        <f t="shared" si="0"/>
        <v>124033</v>
      </c>
      <c r="AH13" s="32">
        <f t="shared" si="0"/>
        <v>4259991.5999999996</v>
      </c>
      <c r="AI13" s="37">
        <f t="shared" si="0"/>
        <v>3736</v>
      </c>
      <c r="AJ13" s="32">
        <f t="shared" ref="AJ13:BI13" si="1">SUM(AJ4:AJ12)</f>
        <v>2462741.2999999998</v>
      </c>
      <c r="AK13" s="37">
        <f t="shared" si="1"/>
        <v>2601</v>
      </c>
      <c r="AL13" s="32">
        <f t="shared" si="1"/>
        <v>43838568.300000004</v>
      </c>
      <c r="AM13" s="37">
        <f t="shared" si="1"/>
        <v>5384</v>
      </c>
      <c r="AN13" s="32">
        <f t="shared" si="1"/>
        <v>11282785.9</v>
      </c>
      <c r="AO13" s="37">
        <f t="shared" si="1"/>
        <v>18396</v>
      </c>
      <c r="AP13" s="32">
        <f t="shared" si="1"/>
        <v>1379891.9</v>
      </c>
      <c r="AQ13" s="37">
        <f t="shared" si="1"/>
        <v>1184</v>
      </c>
      <c r="AR13" s="32">
        <f t="shared" si="1"/>
        <v>32408</v>
      </c>
      <c r="AS13" s="37">
        <f t="shared" si="1"/>
        <v>30</v>
      </c>
      <c r="AT13" s="32">
        <f t="shared" si="1"/>
        <v>2328398.8000000003</v>
      </c>
      <c r="AU13" s="37">
        <f t="shared" si="1"/>
        <v>1026</v>
      </c>
      <c r="AV13" s="32">
        <f t="shared" si="1"/>
        <v>8836910.1000000015</v>
      </c>
      <c r="AW13" s="37">
        <f t="shared" si="1"/>
        <v>2191</v>
      </c>
      <c r="AX13" s="32">
        <f t="shared" si="1"/>
        <v>5504507.7000000002</v>
      </c>
      <c r="AY13" s="37">
        <f t="shared" si="1"/>
        <v>320</v>
      </c>
      <c r="AZ13" s="32">
        <f t="shared" si="1"/>
        <v>1031818.6</v>
      </c>
      <c r="BA13" s="37">
        <f t="shared" si="1"/>
        <v>51</v>
      </c>
      <c r="BB13" s="32">
        <f t="shared" si="1"/>
        <v>1754201.7999999998</v>
      </c>
      <c r="BC13" s="37">
        <f t="shared" si="1"/>
        <v>1514</v>
      </c>
      <c r="BD13" s="32">
        <f t="shared" si="1"/>
        <v>197562.99999999997</v>
      </c>
      <c r="BE13" s="37">
        <f t="shared" si="1"/>
        <v>134</v>
      </c>
      <c r="BF13" s="32">
        <f t="shared" si="1"/>
        <v>1177575.1000000001</v>
      </c>
      <c r="BG13" s="37">
        <f t="shared" si="1"/>
        <v>1668</v>
      </c>
      <c r="BH13" s="32">
        <f t="shared" si="1"/>
        <v>30075331</v>
      </c>
      <c r="BI13" s="37">
        <f t="shared" si="1"/>
        <v>9244</v>
      </c>
    </row>
    <row r="14" spans="1:105" ht="15" customHeight="1" x14ac:dyDescent="0.15">
      <c r="A14" s="75"/>
      <c r="B14" s="75" t="s">
        <v>103</v>
      </c>
      <c r="C14" s="31" t="s">
        <v>99</v>
      </c>
      <c r="D14" s="53">
        <v>156706936.5</v>
      </c>
      <c r="E14" s="54">
        <v>18070</v>
      </c>
      <c r="F14" s="53">
        <v>0</v>
      </c>
      <c r="G14" s="54">
        <v>0</v>
      </c>
      <c r="H14" s="53">
        <v>3481</v>
      </c>
      <c r="I14" s="54">
        <v>1</v>
      </c>
      <c r="J14" s="53">
        <v>77704</v>
      </c>
      <c r="K14" s="54">
        <v>14</v>
      </c>
      <c r="L14" s="53">
        <v>732811</v>
      </c>
      <c r="M14" s="54">
        <v>67</v>
      </c>
      <c r="N14" s="53">
        <v>155536199.5</v>
      </c>
      <c r="O14" s="54">
        <v>17374</v>
      </c>
      <c r="P14" s="53">
        <v>0</v>
      </c>
      <c r="Q14" s="54">
        <v>0</v>
      </c>
      <c r="R14" s="53">
        <v>0</v>
      </c>
      <c r="S14" s="54">
        <v>0</v>
      </c>
      <c r="T14" s="53">
        <v>198</v>
      </c>
      <c r="U14" s="54">
        <v>2</v>
      </c>
      <c r="V14" s="53">
        <v>0</v>
      </c>
      <c r="W14" s="54">
        <v>0</v>
      </c>
      <c r="X14" s="53">
        <v>0</v>
      </c>
      <c r="Y14" s="54">
        <v>0</v>
      </c>
      <c r="Z14" s="53">
        <v>0</v>
      </c>
      <c r="AA14" s="54">
        <v>0</v>
      </c>
      <c r="AB14" s="53">
        <v>0</v>
      </c>
      <c r="AC14" s="54">
        <v>0</v>
      </c>
      <c r="AD14" s="53">
        <v>0</v>
      </c>
      <c r="AE14" s="54">
        <v>0</v>
      </c>
      <c r="AF14" s="53">
        <v>188183</v>
      </c>
      <c r="AG14" s="54">
        <v>537</v>
      </c>
      <c r="AH14" s="53">
        <v>85</v>
      </c>
      <c r="AI14" s="54">
        <v>2</v>
      </c>
      <c r="AJ14" s="53">
        <v>514</v>
      </c>
      <c r="AK14" s="54">
        <v>1</v>
      </c>
      <c r="AL14" s="53">
        <v>0</v>
      </c>
      <c r="AM14" s="54">
        <v>0</v>
      </c>
      <c r="AN14" s="53">
        <v>716</v>
      </c>
      <c r="AO14" s="54">
        <v>6</v>
      </c>
      <c r="AP14" s="53">
        <v>5602</v>
      </c>
      <c r="AQ14" s="54">
        <v>4</v>
      </c>
      <c r="AR14" s="53">
        <v>0</v>
      </c>
      <c r="AS14" s="54">
        <v>0</v>
      </c>
      <c r="AT14" s="53">
        <v>26231</v>
      </c>
      <c r="AU14" s="54">
        <v>27</v>
      </c>
      <c r="AV14" s="53">
        <v>0</v>
      </c>
      <c r="AW14" s="54">
        <v>0</v>
      </c>
      <c r="AX14" s="53">
        <v>0</v>
      </c>
      <c r="AY14" s="54">
        <v>0</v>
      </c>
      <c r="AZ14" s="53">
        <v>0</v>
      </c>
      <c r="BA14" s="54">
        <v>0</v>
      </c>
      <c r="BB14" s="53">
        <v>3918</v>
      </c>
      <c r="BC14" s="54">
        <v>4</v>
      </c>
      <c r="BD14" s="53">
        <v>0</v>
      </c>
      <c r="BE14" s="54">
        <v>0</v>
      </c>
      <c r="BF14" s="53">
        <v>130894</v>
      </c>
      <c r="BG14" s="54">
        <v>30</v>
      </c>
      <c r="BH14" s="53">
        <v>400</v>
      </c>
      <c r="BI14" s="54">
        <v>1</v>
      </c>
    </row>
    <row r="15" spans="1:105" ht="15" customHeight="1" x14ac:dyDescent="0.15">
      <c r="A15" s="75"/>
      <c r="B15" s="75"/>
      <c r="C15" s="31" t="s">
        <v>91</v>
      </c>
      <c r="D15" s="53">
        <v>65616486</v>
      </c>
      <c r="E15" s="54">
        <v>5119</v>
      </c>
      <c r="F15" s="53">
        <v>0</v>
      </c>
      <c r="G15" s="54">
        <v>0</v>
      </c>
      <c r="H15" s="53">
        <v>0</v>
      </c>
      <c r="I15" s="54">
        <v>0</v>
      </c>
      <c r="J15" s="53">
        <v>0</v>
      </c>
      <c r="K15" s="54">
        <v>0</v>
      </c>
      <c r="L15" s="53">
        <v>29215</v>
      </c>
      <c r="M15" s="54">
        <v>3</v>
      </c>
      <c r="N15" s="53">
        <v>61338172</v>
      </c>
      <c r="O15" s="54">
        <v>2492</v>
      </c>
      <c r="P15" s="53">
        <v>0</v>
      </c>
      <c r="Q15" s="54">
        <v>0</v>
      </c>
      <c r="R15" s="53">
        <v>0</v>
      </c>
      <c r="S15" s="54">
        <v>0</v>
      </c>
      <c r="T15" s="53">
        <v>1802</v>
      </c>
      <c r="U15" s="54">
        <v>1</v>
      </c>
      <c r="V15" s="53">
        <v>0</v>
      </c>
      <c r="W15" s="54">
        <v>0</v>
      </c>
      <c r="X15" s="53">
        <v>68</v>
      </c>
      <c r="Y15" s="54">
        <v>1</v>
      </c>
      <c r="Z15" s="53">
        <v>0</v>
      </c>
      <c r="AA15" s="54">
        <v>0</v>
      </c>
      <c r="AB15" s="53">
        <v>0</v>
      </c>
      <c r="AC15" s="54">
        <v>0</v>
      </c>
      <c r="AD15" s="53">
        <v>0</v>
      </c>
      <c r="AE15" s="54">
        <v>0</v>
      </c>
      <c r="AF15" s="53">
        <v>3035436</v>
      </c>
      <c r="AG15" s="54">
        <v>1610</v>
      </c>
      <c r="AH15" s="53">
        <v>268886</v>
      </c>
      <c r="AI15" s="54">
        <v>145</v>
      </c>
      <c r="AJ15" s="53">
        <v>0</v>
      </c>
      <c r="AK15" s="54">
        <v>0</v>
      </c>
      <c r="AL15" s="53">
        <v>11321</v>
      </c>
      <c r="AM15" s="54">
        <v>6</v>
      </c>
      <c r="AN15" s="53">
        <v>882450</v>
      </c>
      <c r="AO15" s="54">
        <v>836</v>
      </c>
      <c r="AP15" s="53">
        <v>5115</v>
      </c>
      <c r="AQ15" s="54">
        <v>3</v>
      </c>
      <c r="AR15" s="53">
        <v>0</v>
      </c>
      <c r="AS15" s="54">
        <v>0</v>
      </c>
      <c r="AT15" s="53">
        <v>2272</v>
      </c>
      <c r="AU15" s="54">
        <v>3</v>
      </c>
      <c r="AV15" s="53">
        <v>14804</v>
      </c>
      <c r="AW15" s="54">
        <v>6</v>
      </c>
      <c r="AX15" s="53">
        <v>6625</v>
      </c>
      <c r="AY15" s="54">
        <v>2</v>
      </c>
      <c r="AZ15" s="53">
        <v>0</v>
      </c>
      <c r="BA15" s="54">
        <v>0</v>
      </c>
      <c r="BB15" s="53">
        <v>0</v>
      </c>
      <c r="BC15" s="54">
        <v>0</v>
      </c>
      <c r="BD15" s="53">
        <v>0</v>
      </c>
      <c r="BE15" s="54">
        <v>0</v>
      </c>
      <c r="BF15" s="53">
        <v>19954</v>
      </c>
      <c r="BG15" s="54">
        <v>10</v>
      </c>
      <c r="BH15" s="53">
        <v>366</v>
      </c>
      <c r="BI15" s="54">
        <v>1</v>
      </c>
    </row>
    <row r="16" spans="1:105" ht="15" customHeight="1" x14ac:dyDescent="0.15">
      <c r="A16" s="75"/>
      <c r="B16" s="75"/>
      <c r="C16" s="31" t="s">
        <v>92</v>
      </c>
      <c r="D16" s="53">
        <v>18917246</v>
      </c>
      <c r="E16" s="54">
        <v>2377</v>
      </c>
      <c r="F16" s="53">
        <v>0</v>
      </c>
      <c r="G16" s="54">
        <v>0</v>
      </c>
      <c r="H16" s="53">
        <v>0</v>
      </c>
      <c r="I16" s="54">
        <v>0</v>
      </c>
      <c r="J16" s="53">
        <v>0</v>
      </c>
      <c r="K16" s="54">
        <v>0</v>
      </c>
      <c r="L16" s="53">
        <v>0</v>
      </c>
      <c r="M16" s="54">
        <v>0</v>
      </c>
      <c r="N16" s="53">
        <v>12001355</v>
      </c>
      <c r="O16" s="54">
        <v>1519</v>
      </c>
      <c r="P16" s="53">
        <v>0</v>
      </c>
      <c r="Q16" s="54">
        <v>0</v>
      </c>
      <c r="R16" s="53">
        <v>0</v>
      </c>
      <c r="S16" s="54">
        <v>0</v>
      </c>
      <c r="T16" s="53">
        <v>0</v>
      </c>
      <c r="U16" s="54">
        <v>0</v>
      </c>
      <c r="V16" s="53">
        <v>0</v>
      </c>
      <c r="W16" s="54">
        <v>0</v>
      </c>
      <c r="X16" s="53">
        <v>0</v>
      </c>
      <c r="Y16" s="54">
        <v>0</v>
      </c>
      <c r="Z16" s="53">
        <v>0</v>
      </c>
      <c r="AA16" s="54">
        <v>0</v>
      </c>
      <c r="AB16" s="53">
        <v>0</v>
      </c>
      <c r="AC16" s="54">
        <v>0</v>
      </c>
      <c r="AD16" s="53">
        <v>0</v>
      </c>
      <c r="AE16" s="54">
        <v>0</v>
      </c>
      <c r="AF16" s="53">
        <v>1128950</v>
      </c>
      <c r="AG16" s="54">
        <v>572</v>
      </c>
      <c r="AH16" s="53">
        <v>2831</v>
      </c>
      <c r="AI16" s="54">
        <v>13</v>
      </c>
      <c r="AJ16" s="53">
        <v>0</v>
      </c>
      <c r="AK16" s="54">
        <v>0</v>
      </c>
      <c r="AL16" s="53">
        <v>10973</v>
      </c>
      <c r="AM16" s="54">
        <v>15</v>
      </c>
      <c r="AN16" s="53">
        <v>6225</v>
      </c>
      <c r="AO16" s="54">
        <v>19</v>
      </c>
      <c r="AP16" s="53">
        <v>0</v>
      </c>
      <c r="AQ16" s="54">
        <v>0</v>
      </c>
      <c r="AR16" s="53">
        <v>0</v>
      </c>
      <c r="AS16" s="54">
        <v>0</v>
      </c>
      <c r="AT16" s="53">
        <v>625646</v>
      </c>
      <c r="AU16" s="54">
        <v>115</v>
      </c>
      <c r="AV16" s="53">
        <v>3234068</v>
      </c>
      <c r="AW16" s="54">
        <v>17</v>
      </c>
      <c r="AX16" s="53">
        <v>76916</v>
      </c>
      <c r="AY16" s="54">
        <v>14</v>
      </c>
      <c r="AZ16" s="53">
        <v>1436480</v>
      </c>
      <c r="BA16" s="54">
        <v>12</v>
      </c>
      <c r="BB16" s="53">
        <v>0</v>
      </c>
      <c r="BC16" s="54">
        <v>0</v>
      </c>
      <c r="BD16" s="53">
        <v>16494</v>
      </c>
      <c r="BE16" s="54">
        <v>4</v>
      </c>
      <c r="BF16" s="53">
        <v>305556</v>
      </c>
      <c r="BG16" s="54">
        <v>49</v>
      </c>
      <c r="BH16" s="53">
        <v>71752</v>
      </c>
      <c r="BI16" s="54">
        <v>28</v>
      </c>
    </row>
    <row r="17" spans="1:61" ht="15" customHeight="1" x14ac:dyDescent="0.15">
      <c r="A17" s="75"/>
      <c r="B17" s="75"/>
      <c r="C17" s="31" t="s">
        <v>93</v>
      </c>
      <c r="D17" s="53">
        <v>14874708</v>
      </c>
      <c r="E17" s="54">
        <v>2568</v>
      </c>
      <c r="F17" s="53">
        <v>0</v>
      </c>
      <c r="G17" s="54">
        <v>0</v>
      </c>
      <c r="H17" s="53">
        <v>0</v>
      </c>
      <c r="I17" s="54">
        <v>0</v>
      </c>
      <c r="J17" s="53">
        <v>2175</v>
      </c>
      <c r="K17" s="54">
        <v>4</v>
      </c>
      <c r="L17" s="53">
        <v>19115</v>
      </c>
      <c r="M17" s="54">
        <v>12</v>
      </c>
      <c r="N17" s="53">
        <v>13712209</v>
      </c>
      <c r="O17" s="54">
        <v>1693</v>
      </c>
      <c r="P17" s="53">
        <v>0</v>
      </c>
      <c r="Q17" s="54">
        <v>0</v>
      </c>
      <c r="R17" s="53">
        <v>0</v>
      </c>
      <c r="S17" s="54">
        <v>0</v>
      </c>
      <c r="T17" s="53">
        <v>0</v>
      </c>
      <c r="U17" s="54">
        <v>0</v>
      </c>
      <c r="V17" s="53">
        <v>0</v>
      </c>
      <c r="W17" s="54">
        <v>0</v>
      </c>
      <c r="X17" s="53">
        <v>4</v>
      </c>
      <c r="Y17" s="54">
        <v>1</v>
      </c>
      <c r="Z17" s="53">
        <v>0</v>
      </c>
      <c r="AA17" s="54">
        <v>0</v>
      </c>
      <c r="AB17" s="53">
        <v>0</v>
      </c>
      <c r="AC17" s="54">
        <v>0</v>
      </c>
      <c r="AD17" s="53">
        <v>0</v>
      </c>
      <c r="AE17" s="54">
        <v>0</v>
      </c>
      <c r="AF17" s="53">
        <v>796443</v>
      </c>
      <c r="AG17" s="54">
        <v>726</v>
      </c>
      <c r="AH17" s="53">
        <v>640</v>
      </c>
      <c r="AI17" s="54">
        <v>4</v>
      </c>
      <c r="AJ17" s="53">
        <v>0</v>
      </c>
      <c r="AK17" s="54">
        <v>0</v>
      </c>
      <c r="AL17" s="53">
        <v>0</v>
      </c>
      <c r="AM17" s="54">
        <v>0</v>
      </c>
      <c r="AN17" s="53">
        <v>2417</v>
      </c>
      <c r="AO17" s="54">
        <v>15</v>
      </c>
      <c r="AP17" s="53">
        <v>16181</v>
      </c>
      <c r="AQ17" s="54">
        <v>17</v>
      </c>
      <c r="AR17" s="53">
        <v>0</v>
      </c>
      <c r="AS17" s="54">
        <v>0</v>
      </c>
      <c r="AT17" s="53">
        <v>2095</v>
      </c>
      <c r="AU17" s="54">
        <v>5</v>
      </c>
      <c r="AV17" s="53">
        <v>15913</v>
      </c>
      <c r="AW17" s="54">
        <v>3</v>
      </c>
      <c r="AX17" s="53">
        <v>0</v>
      </c>
      <c r="AY17" s="54">
        <v>0</v>
      </c>
      <c r="AZ17" s="53">
        <v>0</v>
      </c>
      <c r="BA17" s="54">
        <v>0</v>
      </c>
      <c r="BB17" s="53">
        <v>0</v>
      </c>
      <c r="BC17" s="54">
        <v>0</v>
      </c>
      <c r="BD17" s="53">
        <v>130</v>
      </c>
      <c r="BE17" s="54">
        <v>1</v>
      </c>
      <c r="BF17" s="53">
        <v>307386</v>
      </c>
      <c r="BG17" s="54">
        <v>87</v>
      </c>
      <c r="BH17" s="53">
        <v>0</v>
      </c>
      <c r="BI17" s="54">
        <v>0</v>
      </c>
    </row>
    <row r="18" spans="1:61" ht="15" customHeight="1" x14ac:dyDescent="0.15">
      <c r="A18" s="75"/>
      <c r="B18" s="75"/>
      <c r="C18" s="31" t="s">
        <v>94</v>
      </c>
      <c r="D18" s="53">
        <v>52316951</v>
      </c>
      <c r="E18" s="54">
        <v>3960</v>
      </c>
      <c r="F18" s="53">
        <v>0</v>
      </c>
      <c r="G18" s="54">
        <v>0</v>
      </c>
      <c r="H18" s="53">
        <v>0</v>
      </c>
      <c r="I18" s="54">
        <v>0</v>
      </c>
      <c r="J18" s="53">
        <v>0</v>
      </c>
      <c r="K18" s="54">
        <v>0</v>
      </c>
      <c r="L18" s="53">
        <v>613184</v>
      </c>
      <c r="M18" s="54">
        <v>37</v>
      </c>
      <c r="N18" s="53">
        <v>50718053</v>
      </c>
      <c r="O18" s="54">
        <v>3647</v>
      </c>
      <c r="P18" s="53">
        <v>0</v>
      </c>
      <c r="Q18" s="54">
        <v>0</v>
      </c>
      <c r="R18" s="53">
        <v>0</v>
      </c>
      <c r="S18" s="54">
        <v>0</v>
      </c>
      <c r="T18" s="53">
        <v>8</v>
      </c>
      <c r="U18" s="54">
        <v>1</v>
      </c>
      <c r="V18" s="53">
        <v>0</v>
      </c>
      <c r="W18" s="54">
        <v>0</v>
      </c>
      <c r="X18" s="53">
        <v>156</v>
      </c>
      <c r="Y18" s="54">
        <v>2</v>
      </c>
      <c r="Z18" s="53">
        <v>0</v>
      </c>
      <c r="AA18" s="54">
        <v>0</v>
      </c>
      <c r="AB18" s="53">
        <v>0</v>
      </c>
      <c r="AC18" s="54">
        <v>0</v>
      </c>
      <c r="AD18" s="53">
        <v>0</v>
      </c>
      <c r="AE18" s="54">
        <v>0</v>
      </c>
      <c r="AF18" s="53">
        <v>95311</v>
      </c>
      <c r="AG18" s="54">
        <v>192</v>
      </c>
      <c r="AH18" s="53">
        <v>3990</v>
      </c>
      <c r="AI18" s="54">
        <v>11</v>
      </c>
      <c r="AJ18" s="53">
        <v>0</v>
      </c>
      <c r="AK18" s="54">
        <v>0</v>
      </c>
      <c r="AL18" s="53">
        <v>16</v>
      </c>
      <c r="AM18" s="54">
        <v>1</v>
      </c>
      <c r="AN18" s="53">
        <v>1302</v>
      </c>
      <c r="AO18" s="54">
        <v>12</v>
      </c>
      <c r="AP18" s="53">
        <v>8194</v>
      </c>
      <c r="AQ18" s="54">
        <v>10</v>
      </c>
      <c r="AR18" s="53">
        <v>0</v>
      </c>
      <c r="AS18" s="54">
        <v>0</v>
      </c>
      <c r="AT18" s="53">
        <v>544</v>
      </c>
      <c r="AU18" s="54">
        <v>1</v>
      </c>
      <c r="AV18" s="53">
        <v>0</v>
      </c>
      <c r="AW18" s="54">
        <v>0</v>
      </c>
      <c r="AX18" s="53">
        <v>0</v>
      </c>
      <c r="AY18" s="54">
        <v>0</v>
      </c>
      <c r="AZ18" s="53">
        <v>0</v>
      </c>
      <c r="BA18" s="54">
        <v>0</v>
      </c>
      <c r="BB18" s="53">
        <v>639</v>
      </c>
      <c r="BC18" s="54">
        <v>1</v>
      </c>
      <c r="BD18" s="53">
        <v>0</v>
      </c>
      <c r="BE18" s="54">
        <v>0</v>
      </c>
      <c r="BF18" s="53">
        <v>864305</v>
      </c>
      <c r="BG18" s="54">
        <v>40</v>
      </c>
      <c r="BH18" s="53">
        <v>11249</v>
      </c>
      <c r="BI18" s="54">
        <v>5</v>
      </c>
    </row>
    <row r="19" spans="1:61" ht="15" customHeight="1" x14ac:dyDescent="0.15">
      <c r="A19" s="75"/>
      <c r="B19" s="75"/>
      <c r="C19" s="31" t="s">
        <v>95</v>
      </c>
      <c r="D19" s="53">
        <v>11520158</v>
      </c>
      <c r="E19" s="54">
        <v>911</v>
      </c>
      <c r="F19" s="53">
        <v>0</v>
      </c>
      <c r="G19" s="54">
        <v>0</v>
      </c>
      <c r="H19" s="53">
        <v>0</v>
      </c>
      <c r="I19" s="54">
        <v>0</v>
      </c>
      <c r="J19" s="53">
        <v>0</v>
      </c>
      <c r="K19" s="54">
        <v>0</v>
      </c>
      <c r="L19" s="53">
        <v>0</v>
      </c>
      <c r="M19" s="54">
        <v>0</v>
      </c>
      <c r="N19" s="53">
        <v>11507744</v>
      </c>
      <c r="O19" s="54">
        <v>889</v>
      </c>
      <c r="P19" s="53">
        <v>0</v>
      </c>
      <c r="Q19" s="54">
        <v>0</v>
      </c>
      <c r="R19" s="53">
        <v>0</v>
      </c>
      <c r="S19" s="54">
        <v>0</v>
      </c>
      <c r="T19" s="53">
        <v>0</v>
      </c>
      <c r="U19" s="54">
        <v>0</v>
      </c>
      <c r="V19" s="53">
        <v>0</v>
      </c>
      <c r="W19" s="54">
        <v>0</v>
      </c>
      <c r="X19" s="53">
        <v>0</v>
      </c>
      <c r="Y19" s="54">
        <v>0</v>
      </c>
      <c r="Z19" s="53">
        <v>0</v>
      </c>
      <c r="AA19" s="54">
        <v>0</v>
      </c>
      <c r="AB19" s="53">
        <v>0</v>
      </c>
      <c r="AC19" s="54">
        <v>0</v>
      </c>
      <c r="AD19" s="53">
        <v>0</v>
      </c>
      <c r="AE19" s="54">
        <v>0</v>
      </c>
      <c r="AF19" s="53">
        <v>6628</v>
      </c>
      <c r="AG19" s="54">
        <v>14</v>
      </c>
      <c r="AH19" s="53">
        <v>0</v>
      </c>
      <c r="AI19" s="54">
        <v>0</v>
      </c>
      <c r="AJ19" s="53">
        <v>0</v>
      </c>
      <c r="AK19" s="54">
        <v>0</v>
      </c>
      <c r="AL19" s="53">
        <v>0</v>
      </c>
      <c r="AM19" s="54">
        <v>0</v>
      </c>
      <c r="AN19" s="53">
        <v>0</v>
      </c>
      <c r="AO19" s="54">
        <v>0</v>
      </c>
      <c r="AP19" s="53">
        <v>0</v>
      </c>
      <c r="AQ19" s="54">
        <v>0</v>
      </c>
      <c r="AR19" s="53">
        <v>0</v>
      </c>
      <c r="AS19" s="54">
        <v>0</v>
      </c>
      <c r="AT19" s="53">
        <v>4364</v>
      </c>
      <c r="AU19" s="54">
        <v>3</v>
      </c>
      <c r="AV19" s="53">
        <v>0</v>
      </c>
      <c r="AW19" s="54">
        <v>0</v>
      </c>
      <c r="AX19" s="53">
        <v>0</v>
      </c>
      <c r="AY19" s="54">
        <v>0</v>
      </c>
      <c r="AZ19" s="53">
        <v>0</v>
      </c>
      <c r="BA19" s="54">
        <v>0</v>
      </c>
      <c r="BB19" s="53">
        <v>0</v>
      </c>
      <c r="BC19" s="54">
        <v>0</v>
      </c>
      <c r="BD19" s="53">
        <v>0</v>
      </c>
      <c r="BE19" s="54">
        <v>0</v>
      </c>
      <c r="BF19" s="53">
        <v>1422</v>
      </c>
      <c r="BG19" s="54">
        <v>5</v>
      </c>
      <c r="BH19" s="53">
        <v>0</v>
      </c>
      <c r="BI19" s="54">
        <v>0</v>
      </c>
    </row>
    <row r="20" spans="1:61" ht="15" customHeight="1" x14ac:dyDescent="0.15">
      <c r="A20" s="75"/>
      <c r="B20" s="75"/>
      <c r="C20" s="31" t="s">
        <v>96</v>
      </c>
      <c r="D20" s="53">
        <v>9344369</v>
      </c>
      <c r="E20" s="54">
        <v>331</v>
      </c>
      <c r="F20" s="53">
        <v>0</v>
      </c>
      <c r="G20" s="54">
        <v>0</v>
      </c>
      <c r="H20" s="53">
        <v>0</v>
      </c>
      <c r="I20" s="54">
        <v>0</v>
      </c>
      <c r="J20" s="53">
        <v>0</v>
      </c>
      <c r="K20" s="54">
        <v>0</v>
      </c>
      <c r="L20" s="53">
        <v>0</v>
      </c>
      <c r="M20" s="54">
        <v>0</v>
      </c>
      <c r="N20" s="53">
        <v>9253878</v>
      </c>
      <c r="O20" s="54">
        <v>299</v>
      </c>
      <c r="P20" s="53">
        <v>0</v>
      </c>
      <c r="Q20" s="54">
        <v>0</v>
      </c>
      <c r="R20" s="53">
        <v>0</v>
      </c>
      <c r="S20" s="54">
        <v>0</v>
      </c>
      <c r="T20" s="53">
        <v>0</v>
      </c>
      <c r="U20" s="54">
        <v>0</v>
      </c>
      <c r="V20" s="53">
        <v>0</v>
      </c>
      <c r="W20" s="54">
        <v>0</v>
      </c>
      <c r="X20" s="53">
        <v>0</v>
      </c>
      <c r="Y20" s="54">
        <v>0</v>
      </c>
      <c r="Z20" s="53">
        <v>0</v>
      </c>
      <c r="AA20" s="54">
        <v>0</v>
      </c>
      <c r="AB20" s="53">
        <v>0</v>
      </c>
      <c r="AC20" s="54">
        <v>0</v>
      </c>
      <c r="AD20" s="53">
        <v>0</v>
      </c>
      <c r="AE20" s="54">
        <v>0</v>
      </c>
      <c r="AF20" s="53">
        <v>10817</v>
      </c>
      <c r="AG20" s="54">
        <v>18</v>
      </c>
      <c r="AH20" s="53">
        <v>0</v>
      </c>
      <c r="AI20" s="54">
        <v>0</v>
      </c>
      <c r="AJ20" s="53">
        <v>0</v>
      </c>
      <c r="AK20" s="54">
        <v>0</v>
      </c>
      <c r="AL20" s="53">
        <v>0</v>
      </c>
      <c r="AM20" s="54">
        <v>0</v>
      </c>
      <c r="AN20" s="53">
        <v>0</v>
      </c>
      <c r="AO20" s="54">
        <v>0</v>
      </c>
      <c r="AP20" s="53">
        <v>0</v>
      </c>
      <c r="AQ20" s="54">
        <v>0</v>
      </c>
      <c r="AR20" s="53">
        <v>0</v>
      </c>
      <c r="AS20" s="54">
        <v>0</v>
      </c>
      <c r="AT20" s="53">
        <v>0</v>
      </c>
      <c r="AU20" s="54">
        <v>0</v>
      </c>
      <c r="AV20" s="53">
        <v>0</v>
      </c>
      <c r="AW20" s="54">
        <v>0</v>
      </c>
      <c r="AX20" s="53">
        <v>0</v>
      </c>
      <c r="AY20" s="54">
        <v>0</v>
      </c>
      <c r="AZ20" s="53">
        <v>0</v>
      </c>
      <c r="BA20" s="54">
        <v>0</v>
      </c>
      <c r="BB20" s="53">
        <v>60219</v>
      </c>
      <c r="BC20" s="54">
        <v>12</v>
      </c>
      <c r="BD20" s="53">
        <v>0</v>
      </c>
      <c r="BE20" s="54">
        <v>0</v>
      </c>
      <c r="BF20" s="53">
        <v>19455</v>
      </c>
      <c r="BG20" s="54">
        <v>2</v>
      </c>
      <c r="BH20" s="53">
        <v>0</v>
      </c>
      <c r="BI20" s="54">
        <v>0</v>
      </c>
    </row>
    <row r="21" spans="1:61" ht="15" customHeight="1" x14ac:dyDescent="0.15">
      <c r="A21" s="75"/>
      <c r="B21" s="75"/>
      <c r="C21" s="31" t="s">
        <v>97</v>
      </c>
      <c r="D21" s="53">
        <v>2061706</v>
      </c>
      <c r="E21" s="54">
        <v>138</v>
      </c>
      <c r="F21" s="53">
        <v>0</v>
      </c>
      <c r="G21" s="54">
        <v>0</v>
      </c>
      <c r="H21" s="53">
        <v>0</v>
      </c>
      <c r="I21" s="54">
        <v>0</v>
      </c>
      <c r="J21" s="53">
        <v>0</v>
      </c>
      <c r="K21" s="54">
        <v>0</v>
      </c>
      <c r="L21" s="53">
        <v>0</v>
      </c>
      <c r="M21" s="54">
        <v>0</v>
      </c>
      <c r="N21" s="53">
        <v>2034991</v>
      </c>
      <c r="O21" s="54">
        <v>122</v>
      </c>
      <c r="P21" s="53">
        <v>0</v>
      </c>
      <c r="Q21" s="54">
        <v>0</v>
      </c>
      <c r="R21" s="53">
        <v>0</v>
      </c>
      <c r="S21" s="54">
        <v>0</v>
      </c>
      <c r="T21" s="53">
        <v>0</v>
      </c>
      <c r="U21" s="54">
        <v>0</v>
      </c>
      <c r="V21" s="53">
        <v>0</v>
      </c>
      <c r="W21" s="54">
        <v>0</v>
      </c>
      <c r="X21" s="53">
        <v>0</v>
      </c>
      <c r="Y21" s="54">
        <v>0</v>
      </c>
      <c r="Z21" s="53">
        <v>0</v>
      </c>
      <c r="AA21" s="54">
        <v>0</v>
      </c>
      <c r="AB21" s="53">
        <v>0</v>
      </c>
      <c r="AC21" s="54">
        <v>0</v>
      </c>
      <c r="AD21" s="53">
        <v>0</v>
      </c>
      <c r="AE21" s="54">
        <v>0</v>
      </c>
      <c r="AF21" s="53">
        <v>4387</v>
      </c>
      <c r="AG21" s="54">
        <v>12</v>
      </c>
      <c r="AH21" s="53">
        <v>0</v>
      </c>
      <c r="AI21" s="54">
        <v>0</v>
      </c>
      <c r="AJ21" s="53">
        <v>0</v>
      </c>
      <c r="AK21" s="54">
        <v>0</v>
      </c>
      <c r="AL21" s="53">
        <v>0</v>
      </c>
      <c r="AM21" s="54">
        <v>0</v>
      </c>
      <c r="AN21" s="53">
        <v>35</v>
      </c>
      <c r="AO21" s="54">
        <v>1</v>
      </c>
      <c r="AP21" s="53">
        <v>0</v>
      </c>
      <c r="AQ21" s="54">
        <v>0</v>
      </c>
      <c r="AR21" s="53">
        <v>0</v>
      </c>
      <c r="AS21" s="54">
        <v>0</v>
      </c>
      <c r="AT21" s="53">
        <v>0</v>
      </c>
      <c r="AU21" s="54">
        <v>0</v>
      </c>
      <c r="AV21" s="53">
        <v>0</v>
      </c>
      <c r="AW21" s="54">
        <v>0</v>
      </c>
      <c r="AX21" s="53">
        <v>0</v>
      </c>
      <c r="AY21" s="54">
        <v>0</v>
      </c>
      <c r="AZ21" s="53">
        <v>0</v>
      </c>
      <c r="BA21" s="54">
        <v>0</v>
      </c>
      <c r="BB21" s="53">
        <v>0</v>
      </c>
      <c r="BC21" s="54">
        <v>0</v>
      </c>
      <c r="BD21" s="53">
        <v>0</v>
      </c>
      <c r="BE21" s="54">
        <v>0</v>
      </c>
      <c r="BF21" s="53">
        <v>22293</v>
      </c>
      <c r="BG21" s="54">
        <v>3</v>
      </c>
      <c r="BH21" s="53">
        <v>0</v>
      </c>
      <c r="BI21" s="54">
        <v>0</v>
      </c>
    </row>
    <row r="22" spans="1:61" ht="15" customHeight="1" x14ac:dyDescent="0.15">
      <c r="A22" s="75"/>
      <c r="B22" s="75"/>
      <c r="C22" s="42" t="s">
        <v>107</v>
      </c>
      <c r="D22" s="53">
        <v>1463242</v>
      </c>
      <c r="E22" s="54">
        <v>104</v>
      </c>
      <c r="F22" s="53">
        <v>0</v>
      </c>
      <c r="G22" s="54">
        <v>0</v>
      </c>
      <c r="H22" s="53">
        <v>0</v>
      </c>
      <c r="I22" s="54">
        <v>0</v>
      </c>
      <c r="J22" s="53">
        <v>0</v>
      </c>
      <c r="K22" s="54">
        <v>0</v>
      </c>
      <c r="L22" s="53">
        <v>0</v>
      </c>
      <c r="M22" s="54">
        <v>0</v>
      </c>
      <c r="N22" s="53">
        <v>1463242</v>
      </c>
      <c r="O22" s="54">
        <v>104</v>
      </c>
      <c r="P22" s="53">
        <v>0</v>
      </c>
      <c r="Q22" s="54">
        <v>0</v>
      </c>
      <c r="R22" s="53">
        <v>0</v>
      </c>
      <c r="S22" s="54">
        <v>0</v>
      </c>
      <c r="T22" s="53">
        <v>0</v>
      </c>
      <c r="U22" s="54">
        <v>0</v>
      </c>
      <c r="V22" s="53">
        <v>0</v>
      </c>
      <c r="W22" s="54">
        <v>0</v>
      </c>
      <c r="X22" s="53">
        <v>0</v>
      </c>
      <c r="Y22" s="54">
        <v>0</v>
      </c>
      <c r="Z22" s="53">
        <v>0</v>
      </c>
      <c r="AA22" s="54">
        <v>0</v>
      </c>
      <c r="AB22" s="53">
        <v>0</v>
      </c>
      <c r="AC22" s="54">
        <v>0</v>
      </c>
      <c r="AD22" s="53">
        <v>0</v>
      </c>
      <c r="AE22" s="54">
        <v>0</v>
      </c>
      <c r="AF22" s="53">
        <v>0</v>
      </c>
      <c r="AG22" s="54">
        <v>0</v>
      </c>
      <c r="AH22" s="53">
        <v>0</v>
      </c>
      <c r="AI22" s="54">
        <v>0</v>
      </c>
      <c r="AJ22" s="53">
        <v>0</v>
      </c>
      <c r="AK22" s="54">
        <v>0</v>
      </c>
      <c r="AL22" s="53">
        <v>0</v>
      </c>
      <c r="AM22" s="54">
        <v>0</v>
      </c>
      <c r="AN22" s="53">
        <v>0</v>
      </c>
      <c r="AO22" s="54">
        <v>0</v>
      </c>
      <c r="AP22" s="53">
        <v>0</v>
      </c>
      <c r="AQ22" s="54">
        <v>0</v>
      </c>
      <c r="AR22" s="53">
        <v>0</v>
      </c>
      <c r="AS22" s="54">
        <v>0</v>
      </c>
      <c r="AT22" s="53">
        <v>0</v>
      </c>
      <c r="AU22" s="54">
        <v>0</v>
      </c>
      <c r="AV22" s="53">
        <v>0</v>
      </c>
      <c r="AW22" s="54">
        <v>0</v>
      </c>
      <c r="AX22" s="53">
        <v>0</v>
      </c>
      <c r="AY22" s="54">
        <v>0</v>
      </c>
      <c r="AZ22" s="53">
        <v>0</v>
      </c>
      <c r="BA22" s="54">
        <v>0</v>
      </c>
      <c r="BB22" s="53">
        <v>0</v>
      </c>
      <c r="BC22" s="54">
        <v>0</v>
      </c>
      <c r="BD22" s="53">
        <v>0</v>
      </c>
      <c r="BE22" s="54">
        <v>0</v>
      </c>
      <c r="BF22" s="53">
        <v>0</v>
      </c>
      <c r="BG22" s="54">
        <v>0</v>
      </c>
      <c r="BH22" s="53">
        <v>0</v>
      </c>
      <c r="BI22" s="54">
        <v>0</v>
      </c>
    </row>
    <row r="23" spans="1:61" ht="15" customHeight="1" x14ac:dyDescent="0.15">
      <c r="A23" s="75"/>
      <c r="B23" s="75"/>
      <c r="C23" s="31" t="s">
        <v>100</v>
      </c>
      <c r="D23" s="32">
        <f t="shared" ref="D23:AI23" si="2">SUM(D14:D22)</f>
        <v>332821802.5</v>
      </c>
      <c r="E23" s="37">
        <f t="shared" si="2"/>
        <v>33578</v>
      </c>
      <c r="F23" s="32">
        <f t="shared" si="2"/>
        <v>0</v>
      </c>
      <c r="G23" s="37">
        <f t="shared" si="2"/>
        <v>0</v>
      </c>
      <c r="H23" s="32">
        <f t="shared" si="2"/>
        <v>3481</v>
      </c>
      <c r="I23" s="37">
        <f t="shared" si="2"/>
        <v>1</v>
      </c>
      <c r="J23" s="32">
        <f t="shared" si="2"/>
        <v>79879</v>
      </c>
      <c r="K23" s="37">
        <f t="shared" si="2"/>
        <v>18</v>
      </c>
      <c r="L23" s="32">
        <f t="shared" si="2"/>
        <v>1394325</v>
      </c>
      <c r="M23" s="37">
        <f t="shared" si="2"/>
        <v>119</v>
      </c>
      <c r="N23" s="32">
        <f t="shared" si="2"/>
        <v>317565843.5</v>
      </c>
      <c r="O23" s="37">
        <f t="shared" si="2"/>
        <v>28139</v>
      </c>
      <c r="P23" s="32">
        <f t="shared" si="2"/>
        <v>0</v>
      </c>
      <c r="Q23" s="37">
        <f t="shared" si="2"/>
        <v>0</v>
      </c>
      <c r="R23" s="32">
        <f t="shared" si="2"/>
        <v>0</v>
      </c>
      <c r="S23" s="37">
        <f t="shared" si="2"/>
        <v>0</v>
      </c>
      <c r="T23" s="32">
        <f t="shared" si="2"/>
        <v>2008</v>
      </c>
      <c r="U23" s="37">
        <f t="shared" si="2"/>
        <v>4</v>
      </c>
      <c r="V23" s="32">
        <f t="shared" si="2"/>
        <v>0</v>
      </c>
      <c r="W23" s="37">
        <f t="shared" si="2"/>
        <v>0</v>
      </c>
      <c r="X23" s="32">
        <f t="shared" si="2"/>
        <v>228</v>
      </c>
      <c r="Y23" s="37">
        <f t="shared" si="2"/>
        <v>4</v>
      </c>
      <c r="Z23" s="32">
        <f t="shared" si="2"/>
        <v>0</v>
      </c>
      <c r="AA23" s="37">
        <f t="shared" si="2"/>
        <v>0</v>
      </c>
      <c r="AB23" s="32">
        <f t="shared" si="2"/>
        <v>0</v>
      </c>
      <c r="AC23" s="37">
        <f t="shared" si="2"/>
        <v>0</v>
      </c>
      <c r="AD23" s="32">
        <f t="shared" si="2"/>
        <v>0</v>
      </c>
      <c r="AE23" s="37">
        <f t="shared" si="2"/>
        <v>0</v>
      </c>
      <c r="AF23" s="32">
        <f t="shared" si="2"/>
        <v>5266155</v>
      </c>
      <c r="AG23" s="37">
        <f t="shared" si="2"/>
        <v>3681</v>
      </c>
      <c r="AH23" s="32">
        <f t="shared" si="2"/>
        <v>276432</v>
      </c>
      <c r="AI23" s="37">
        <f t="shared" si="2"/>
        <v>175</v>
      </c>
      <c r="AJ23" s="32">
        <f t="shared" ref="AJ23:BI23" si="3">SUM(AJ14:AJ22)</f>
        <v>514</v>
      </c>
      <c r="AK23" s="37">
        <f t="shared" si="3"/>
        <v>1</v>
      </c>
      <c r="AL23" s="32">
        <f t="shared" si="3"/>
        <v>22310</v>
      </c>
      <c r="AM23" s="37">
        <f t="shared" si="3"/>
        <v>22</v>
      </c>
      <c r="AN23" s="32">
        <f t="shared" si="3"/>
        <v>893145</v>
      </c>
      <c r="AO23" s="37">
        <f t="shared" si="3"/>
        <v>889</v>
      </c>
      <c r="AP23" s="32">
        <f t="shared" si="3"/>
        <v>35092</v>
      </c>
      <c r="AQ23" s="37">
        <f t="shared" si="3"/>
        <v>34</v>
      </c>
      <c r="AR23" s="32">
        <f t="shared" si="3"/>
        <v>0</v>
      </c>
      <c r="AS23" s="37">
        <f t="shared" si="3"/>
        <v>0</v>
      </c>
      <c r="AT23" s="32">
        <f t="shared" si="3"/>
        <v>661152</v>
      </c>
      <c r="AU23" s="37">
        <f t="shared" si="3"/>
        <v>154</v>
      </c>
      <c r="AV23" s="32">
        <f t="shared" si="3"/>
        <v>3264785</v>
      </c>
      <c r="AW23" s="37">
        <f t="shared" si="3"/>
        <v>26</v>
      </c>
      <c r="AX23" s="32">
        <f t="shared" si="3"/>
        <v>83541</v>
      </c>
      <c r="AY23" s="37">
        <f t="shared" si="3"/>
        <v>16</v>
      </c>
      <c r="AZ23" s="32">
        <f t="shared" si="3"/>
        <v>1436480</v>
      </c>
      <c r="BA23" s="37">
        <f t="shared" si="3"/>
        <v>12</v>
      </c>
      <c r="BB23" s="32">
        <f t="shared" si="3"/>
        <v>64776</v>
      </c>
      <c r="BC23" s="37">
        <f t="shared" si="3"/>
        <v>17</v>
      </c>
      <c r="BD23" s="32">
        <f t="shared" si="3"/>
        <v>16624</v>
      </c>
      <c r="BE23" s="37">
        <f t="shared" si="3"/>
        <v>5</v>
      </c>
      <c r="BF23" s="32">
        <f t="shared" si="3"/>
        <v>1671265</v>
      </c>
      <c r="BG23" s="37">
        <f t="shared" si="3"/>
        <v>226</v>
      </c>
      <c r="BH23" s="32">
        <f t="shared" si="3"/>
        <v>83767</v>
      </c>
      <c r="BI23" s="37">
        <f t="shared" si="3"/>
        <v>35</v>
      </c>
    </row>
    <row r="24" spans="1:61" ht="15" customHeight="1" x14ac:dyDescent="0.15">
      <c r="A24" s="75"/>
      <c r="B24" s="75" t="s">
        <v>78</v>
      </c>
      <c r="C24" s="31" t="s">
        <v>99</v>
      </c>
      <c r="D24" s="45">
        <f t="shared" ref="D24:BI28" si="4">SUM(D4,D14)</f>
        <v>318012865.39999998</v>
      </c>
      <c r="E24" s="46">
        <f t="shared" si="4"/>
        <v>429972</v>
      </c>
      <c r="F24" s="45">
        <f t="shared" si="4"/>
        <v>14538090.4</v>
      </c>
      <c r="G24" s="46">
        <f t="shared" si="4"/>
        <v>21871</v>
      </c>
      <c r="H24" s="45">
        <f t="shared" si="4"/>
        <v>46356240.600000001</v>
      </c>
      <c r="I24" s="46">
        <f t="shared" si="4"/>
        <v>40362</v>
      </c>
      <c r="J24" s="45">
        <f t="shared" si="4"/>
        <v>1838493</v>
      </c>
      <c r="K24" s="46">
        <f t="shared" si="4"/>
        <v>760</v>
      </c>
      <c r="L24" s="45">
        <f t="shared" si="4"/>
        <v>1087837</v>
      </c>
      <c r="M24" s="46">
        <f t="shared" si="4"/>
        <v>360</v>
      </c>
      <c r="N24" s="45">
        <f t="shared" si="4"/>
        <v>162966585.69999999</v>
      </c>
      <c r="O24" s="46">
        <f t="shared" si="4"/>
        <v>23909</v>
      </c>
      <c r="P24" s="45">
        <f t="shared" si="4"/>
        <v>100.1</v>
      </c>
      <c r="Q24" s="46">
        <f t="shared" si="4"/>
        <v>19</v>
      </c>
      <c r="R24" s="45">
        <f t="shared" si="4"/>
        <v>26157</v>
      </c>
      <c r="S24" s="46">
        <f t="shared" si="4"/>
        <v>13</v>
      </c>
      <c r="T24" s="45">
        <f t="shared" si="4"/>
        <v>77717937.599999994</v>
      </c>
      <c r="U24" s="46">
        <f t="shared" si="4"/>
        <v>293291</v>
      </c>
      <c r="V24" s="45">
        <f t="shared" si="4"/>
        <v>5895142.5999999996</v>
      </c>
      <c r="W24" s="46">
        <f t="shared" si="4"/>
        <v>5435</v>
      </c>
      <c r="X24" s="45">
        <f t="shared" si="4"/>
        <v>104005.5</v>
      </c>
      <c r="Y24" s="46">
        <f t="shared" si="4"/>
        <v>88</v>
      </c>
      <c r="Z24" s="45">
        <f t="shared" si="4"/>
        <v>353841</v>
      </c>
      <c r="AA24" s="46">
        <f t="shared" si="4"/>
        <v>818</v>
      </c>
      <c r="AB24" s="45">
        <f t="shared" si="4"/>
        <v>226085.7</v>
      </c>
      <c r="AC24" s="46">
        <f t="shared" si="4"/>
        <v>374</v>
      </c>
      <c r="AD24" s="45">
        <f t="shared" si="4"/>
        <v>437794.3</v>
      </c>
      <c r="AE24" s="46">
        <f t="shared" si="4"/>
        <v>881</v>
      </c>
      <c r="AF24" s="45">
        <f t="shared" si="4"/>
        <v>2543365.6</v>
      </c>
      <c r="AG24" s="46">
        <f t="shared" si="4"/>
        <v>35643</v>
      </c>
      <c r="AH24" s="45">
        <f t="shared" si="4"/>
        <v>20895.599999999999</v>
      </c>
      <c r="AI24" s="46">
        <f t="shared" si="4"/>
        <v>59</v>
      </c>
      <c r="AJ24" s="45">
        <f t="shared" si="4"/>
        <v>26343</v>
      </c>
      <c r="AK24" s="46">
        <f t="shared" si="4"/>
        <v>86</v>
      </c>
      <c r="AL24" s="45">
        <f t="shared" si="4"/>
        <v>332423.2</v>
      </c>
      <c r="AM24" s="46">
        <f t="shared" si="4"/>
        <v>630</v>
      </c>
      <c r="AN24" s="45">
        <f t="shared" si="4"/>
        <v>118281.8</v>
      </c>
      <c r="AO24" s="46">
        <f t="shared" si="4"/>
        <v>753</v>
      </c>
      <c r="AP24" s="45">
        <f t="shared" si="4"/>
        <v>191603.3</v>
      </c>
      <c r="AQ24" s="46">
        <f t="shared" si="4"/>
        <v>326</v>
      </c>
      <c r="AR24" s="45">
        <f t="shared" si="4"/>
        <v>30229</v>
      </c>
      <c r="AS24" s="46">
        <f t="shared" si="4"/>
        <v>25</v>
      </c>
      <c r="AT24" s="45">
        <f t="shared" si="4"/>
        <v>87831</v>
      </c>
      <c r="AU24" s="46">
        <f t="shared" si="4"/>
        <v>140</v>
      </c>
      <c r="AV24" s="45">
        <f t="shared" si="4"/>
        <v>41677.1</v>
      </c>
      <c r="AW24" s="46">
        <f t="shared" si="4"/>
        <v>13</v>
      </c>
      <c r="AX24" s="45">
        <f t="shared" si="4"/>
        <v>525572.6</v>
      </c>
      <c r="AY24" s="46">
        <f t="shared" si="4"/>
        <v>24</v>
      </c>
      <c r="AZ24" s="45">
        <f t="shared" si="4"/>
        <v>54714.6</v>
      </c>
      <c r="BA24" s="46">
        <f t="shared" si="4"/>
        <v>17</v>
      </c>
      <c r="BB24" s="45">
        <f t="shared" si="4"/>
        <v>113457.3</v>
      </c>
      <c r="BC24" s="46">
        <f t="shared" si="4"/>
        <v>152</v>
      </c>
      <c r="BD24" s="45">
        <f t="shared" si="4"/>
        <v>1576.3</v>
      </c>
      <c r="BE24" s="46">
        <f t="shared" si="4"/>
        <v>12</v>
      </c>
      <c r="BF24" s="45">
        <f t="shared" si="4"/>
        <v>521188.9</v>
      </c>
      <c r="BG24" s="46">
        <f t="shared" si="4"/>
        <v>1041</v>
      </c>
      <c r="BH24" s="45">
        <f t="shared" si="4"/>
        <v>1855395.6</v>
      </c>
      <c r="BI24" s="46">
        <f t="shared" si="4"/>
        <v>2870</v>
      </c>
    </row>
    <row r="25" spans="1:61" ht="15" customHeight="1" x14ac:dyDescent="0.15">
      <c r="A25" s="75"/>
      <c r="B25" s="75"/>
      <c r="C25" s="31" t="s">
        <v>91</v>
      </c>
      <c r="D25" s="45">
        <f t="shared" si="4"/>
        <v>168255736.59999999</v>
      </c>
      <c r="E25" s="46">
        <f t="shared" si="4"/>
        <v>97855</v>
      </c>
      <c r="F25" s="45">
        <f t="shared" si="4"/>
        <v>1029345.1</v>
      </c>
      <c r="G25" s="46">
        <f t="shared" si="4"/>
        <v>3687</v>
      </c>
      <c r="H25" s="45">
        <f t="shared" si="4"/>
        <v>2224725.7999999998</v>
      </c>
      <c r="I25" s="46">
        <f t="shared" si="4"/>
        <v>6138</v>
      </c>
      <c r="J25" s="45">
        <f t="shared" si="4"/>
        <v>47753</v>
      </c>
      <c r="K25" s="46">
        <f t="shared" si="4"/>
        <v>58</v>
      </c>
      <c r="L25" s="45">
        <f t="shared" si="4"/>
        <v>57134</v>
      </c>
      <c r="M25" s="46">
        <f t="shared" si="4"/>
        <v>23</v>
      </c>
      <c r="N25" s="45">
        <f t="shared" si="4"/>
        <v>67041419.799999997</v>
      </c>
      <c r="O25" s="46">
        <f t="shared" si="4"/>
        <v>4392</v>
      </c>
      <c r="P25" s="45">
        <f t="shared" si="4"/>
        <v>10</v>
      </c>
      <c r="Q25" s="46">
        <f t="shared" si="4"/>
        <v>1</v>
      </c>
      <c r="R25" s="45">
        <f t="shared" si="4"/>
        <v>605</v>
      </c>
      <c r="S25" s="46">
        <f t="shared" si="4"/>
        <v>4</v>
      </c>
      <c r="T25" s="45">
        <f t="shared" si="4"/>
        <v>4686517.7</v>
      </c>
      <c r="U25" s="46">
        <f t="shared" si="4"/>
        <v>20466</v>
      </c>
      <c r="V25" s="45">
        <f t="shared" si="4"/>
        <v>556782.30000000005</v>
      </c>
      <c r="W25" s="46">
        <f t="shared" si="4"/>
        <v>116</v>
      </c>
      <c r="X25" s="45">
        <f t="shared" si="4"/>
        <v>2472004</v>
      </c>
      <c r="Y25" s="46">
        <f t="shared" si="4"/>
        <v>496</v>
      </c>
      <c r="Z25" s="45">
        <f t="shared" si="4"/>
        <v>54964.4</v>
      </c>
      <c r="AA25" s="46">
        <f t="shared" si="4"/>
        <v>26</v>
      </c>
      <c r="AB25" s="45">
        <f t="shared" si="4"/>
        <v>1024</v>
      </c>
      <c r="AC25" s="46">
        <f t="shared" si="4"/>
        <v>6</v>
      </c>
      <c r="AD25" s="45">
        <f t="shared" si="4"/>
        <v>19341</v>
      </c>
      <c r="AE25" s="46">
        <f t="shared" si="4"/>
        <v>21</v>
      </c>
      <c r="AF25" s="45">
        <f t="shared" si="4"/>
        <v>17209250.100000001</v>
      </c>
      <c r="AG25" s="46">
        <f t="shared" si="4"/>
        <v>37817</v>
      </c>
      <c r="AH25" s="45">
        <f t="shared" si="4"/>
        <v>2776490.1</v>
      </c>
      <c r="AI25" s="46">
        <f t="shared" si="4"/>
        <v>2982</v>
      </c>
      <c r="AJ25" s="45">
        <f t="shared" si="4"/>
        <v>2050871.2</v>
      </c>
      <c r="AK25" s="46">
        <f t="shared" si="4"/>
        <v>1856</v>
      </c>
      <c r="AL25" s="45">
        <f t="shared" si="4"/>
        <v>41442334.799999997</v>
      </c>
      <c r="AM25" s="46">
        <f t="shared" si="4"/>
        <v>3452</v>
      </c>
      <c r="AN25" s="45">
        <f t="shared" si="4"/>
        <v>9823999.1999999993</v>
      </c>
      <c r="AO25" s="46">
        <f t="shared" si="4"/>
        <v>12688</v>
      </c>
      <c r="AP25" s="45">
        <f t="shared" si="4"/>
        <v>263856</v>
      </c>
      <c r="AQ25" s="46">
        <f t="shared" si="4"/>
        <v>187</v>
      </c>
      <c r="AR25" s="45">
        <f t="shared" si="4"/>
        <v>723</v>
      </c>
      <c r="AS25" s="46">
        <f t="shared" si="4"/>
        <v>1</v>
      </c>
      <c r="AT25" s="45">
        <f t="shared" si="4"/>
        <v>84506.5</v>
      </c>
      <c r="AU25" s="46">
        <f t="shared" si="4"/>
        <v>97</v>
      </c>
      <c r="AV25" s="45">
        <f t="shared" si="4"/>
        <v>80389.399999999994</v>
      </c>
      <c r="AW25" s="46">
        <f t="shared" si="4"/>
        <v>105</v>
      </c>
      <c r="AX25" s="45">
        <f t="shared" si="4"/>
        <v>73186</v>
      </c>
      <c r="AY25" s="46">
        <f t="shared" si="4"/>
        <v>69</v>
      </c>
      <c r="AZ25" s="45">
        <f t="shared" si="4"/>
        <v>5785</v>
      </c>
      <c r="BA25" s="46">
        <f t="shared" si="4"/>
        <v>2</v>
      </c>
      <c r="BB25" s="45">
        <f t="shared" si="4"/>
        <v>6559.3</v>
      </c>
      <c r="BC25" s="46">
        <f t="shared" si="4"/>
        <v>13</v>
      </c>
      <c r="BD25" s="45">
        <f t="shared" si="4"/>
        <v>25137</v>
      </c>
      <c r="BE25" s="46">
        <f t="shared" si="4"/>
        <v>39</v>
      </c>
      <c r="BF25" s="45">
        <f t="shared" si="4"/>
        <v>71320.399999999994</v>
      </c>
      <c r="BG25" s="46">
        <f t="shared" si="4"/>
        <v>227</v>
      </c>
      <c r="BH25" s="45">
        <f t="shared" si="4"/>
        <v>16149702.5</v>
      </c>
      <c r="BI25" s="46">
        <f t="shared" si="4"/>
        <v>2886</v>
      </c>
    </row>
    <row r="26" spans="1:61" ht="15" customHeight="1" x14ac:dyDescent="0.15">
      <c r="A26" s="75"/>
      <c r="B26" s="75"/>
      <c r="C26" s="31" t="s">
        <v>92</v>
      </c>
      <c r="D26" s="45">
        <f t="shared" si="4"/>
        <v>75780199.799999997</v>
      </c>
      <c r="E26" s="46">
        <f t="shared" si="4"/>
        <v>36902</v>
      </c>
      <c r="F26" s="45">
        <f t="shared" si="4"/>
        <v>1634477.3</v>
      </c>
      <c r="G26" s="46">
        <f t="shared" si="4"/>
        <v>1316</v>
      </c>
      <c r="H26" s="45">
        <f t="shared" si="4"/>
        <v>1378993.7</v>
      </c>
      <c r="I26" s="46">
        <f t="shared" si="4"/>
        <v>3726</v>
      </c>
      <c r="J26" s="45">
        <f t="shared" si="4"/>
        <v>5959</v>
      </c>
      <c r="K26" s="46">
        <f t="shared" si="4"/>
        <v>8</v>
      </c>
      <c r="L26" s="45">
        <f t="shared" si="4"/>
        <v>1327</v>
      </c>
      <c r="M26" s="46">
        <f t="shared" si="4"/>
        <v>4</v>
      </c>
      <c r="N26" s="45">
        <f t="shared" si="4"/>
        <v>14689821.9</v>
      </c>
      <c r="O26" s="46">
        <f t="shared" si="4"/>
        <v>2681</v>
      </c>
      <c r="P26" s="45">
        <f t="shared" si="4"/>
        <v>196</v>
      </c>
      <c r="Q26" s="46">
        <f t="shared" si="4"/>
        <v>11</v>
      </c>
      <c r="R26" s="45">
        <f t="shared" si="4"/>
        <v>0</v>
      </c>
      <c r="S26" s="46">
        <f t="shared" si="4"/>
        <v>0</v>
      </c>
      <c r="T26" s="45">
        <f t="shared" si="4"/>
        <v>3297492.9</v>
      </c>
      <c r="U26" s="46">
        <f t="shared" si="4"/>
        <v>6164</v>
      </c>
      <c r="V26" s="45">
        <f t="shared" si="4"/>
        <v>238254.7</v>
      </c>
      <c r="W26" s="46">
        <f t="shared" si="4"/>
        <v>161</v>
      </c>
      <c r="X26" s="45">
        <f t="shared" si="4"/>
        <v>7178756.9000000004</v>
      </c>
      <c r="Y26" s="46">
        <f t="shared" si="4"/>
        <v>1025</v>
      </c>
      <c r="Z26" s="45">
        <f t="shared" si="4"/>
        <v>238245.9</v>
      </c>
      <c r="AA26" s="46">
        <f t="shared" si="4"/>
        <v>57</v>
      </c>
      <c r="AB26" s="45">
        <f t="shared" si="4"/>
        <v>3891</v>
      </c>
      <c r="AC26" s="46">
        <f t="shared" si="4"/>
        <v>18</v>
      </c>
      <c r="AD26" s="45">
        <f t="shared" si="4"/>
        <v>72736.800000000003</v>
      </c>
      <c r="AE26" s="46">
        <f t="shared" si="4"/>
        <v>19</v>
      </c>
      <c r="AF26" s="45">
        <f t="shared" si="4"/>
        <v>24362536.5</v>
      </c>
      <c r="AG26" s="46">
        <f t="shared" si="4"/>
        <v>15673</v>
      </c>
      <c r="AH26" s="45">
        <f t="shared" si="4"/>
        <v>70961.8</v>
      </c>
      <c r="AI26" s="46">
        <f t="shared" si="4"/>
        <v>178</v>
      </c>
      <c r="AJ26" s="45">
        <f t="shared" si="4"/>
        <v>243974.1</v>
      </c>
      <c r="AK26" s="46">
        <f t="shared" si="4"/>
        <v>335</v>
      </c>
      <c r="AL26" s="45">
        <f t="shared" si="4"/>
        <v>1539124.1</v>
      </c>
      <c r="AM26" s="46">
        <f t="shared" si="4"/>
        <v>819</v>
      </c>
      <c r="AN26" s="45">
        <f t="shared" si="4"/>
        <v>581289.1</v>
      </c>
      <c r="AO26" s="46">
        <f t="shared" si="4"/>
        <v>1016</v>
      </c>
      <c r="AP26" s="45">
        <f t="shared" si="4"/>
        <v>143831.29999999999</v>
      </c>
      <c r="AQ26" s="46">
        <f t="shared" si="4"/>
        <v>86</v>
      </c>
      <c r="AR26" s="45">
        <f t="shared" si="4"/>
        <v>0</v>
      </c>
      <c r="AS26" s="46">
        <f t="shared" si="4"/>
        <v>0</v>
      </c>
      <c r="AT26" s="45">
        <f t="shared" si="4"/>
        <v>2773301.2</v>
      </c>
      <c r="AU26" s="46">
        <f t="shared" si="4"/>
        <v>862</v>
      </c>
      <c r="AV26" s="45">
        <f t="shared" si="4"/>
        <v>10656413.4</v>
      </c>
      <c r="AW26" s="46">
        <f t="shared" si="4"/>
        <v>1492</v>
      </c>
      <c r="AX26" s="45">
        <f t="shared" si="4"/>
        <v>1323632</v>
      </c>
      <c r="AY26" s="46">
        <f t="shared" si="4"/>
        <v>108</v>
      </c>
      <c r="AZ26" s="45">
        <f t="shared" si="4"/>
        <v>1704017.8</v>
      </c>
      <c r="BA26" s="46">
        <f t="shared" si="4"/>
        <v>25</v>
      </c>
      <c r="BB26" s="45">
        <f t="shared" si="4"/>
        <v>4418.3</v>
      </c>
      <c r="BC26" s="46">
        <f t="shared" si="4"/>
        <v>17</v>
      </c>
      <c r="BD26" s="45">
        <f t="shared" si="4"/>
        <v>156205.79999999999</v>
      </c>
      <c r="BE26" s="46">
        <f t="shared" si="4"/>
        <v>54</v>
      </c>
      <c r="BF26" s="45">
        <f t="shared" si="4"/>
        <v>693109.9</v>
      </c>
      <c r="BG26" s="46">
        <f t="shared" si="4"/>
        <v>173</v>
      </c>
      <c r="BH26" s="45">
        <f t="shared" si="4"/>
        <v>2787231.4</v>
      </c>
      <c r="BI26" s="46">
        <f t="shared" si="4"/>
        <v>874</v>
      </c>
    </row>
    <row r="27" spans="1:61" ht="15" customHeight="1" x14ac:dyDescent="0.15">
      <c r="A27" s="75"/>
      <c r="B27" s="75"/>
      <c r="C27" s="31" t="s">
        <v>93</v>
      </c>
      <c r="D27" s="45">
        <f t="shared" si="4"/>
        <v>36094312.799999997</v>
      </c>
      <c r="E27" s="46">
        <f t="shared" si="4"/>
        <v>65511</v>
      </c>
      <c r="F27" s="45">
        <f t="shared" si="4"/>
        <v>457010.6</v>
      </c>
      <c r="G27" s="46">
        <f t="shared" si="4"/>
        <v>2495</v>
      </c>
      <c r="H27" s="45">
        <f t="shared" si="4"/>
        <v>1341373.5</v>
      </c>
      <c r="I27" s="46">
        <f t="shared" si="4"/>
        <v>5282</v>
      </c>
      <c r="J27" s="45">
        <f t="shared" si="4"/>
        <v>78522</v>
      </c>
      <c r="K27" s="46">
        <f t="shared" si="4"/>
        <v>78</v>
      </c>
      <c r="L27" s="45">
        <f t="shared" si="4"/>
        <v>19450</v>
      </c>
      <c r="M27" s="46">
        <f t="shared" si="4"/>
        <v>25</v>
      </c>
      <c r="N27" s="45">
        <f t="shared" si="4"/>
        <v>14539153.699999999</v>
      </c>
      <c r="O27" s="46">
        <f t="shared" si="4"/>
        <v>3464</v>
      </c>
      <c r="P27" s="45">
        <f t="shared" si="4"/>
        <v>11</v>
      </c>
      <c r="Q27" s="46">
        <f t="shared" si="4"/>
        <v>2</v>
      </c>
      <c r="R27" s="45">
        <f t="shared" si="4"/>
        <v>218</v>
      </c>
      <c r="S27" s="46">
        <f t="shared" si="4"/>
        <v>2</v>
      </c>
      <c r="T27" s="45">
        <f t="shared" si="4"/>
        <v>1956568.9</v>
      </c>
      <c r="U27" s="46">
        <f t="shared" si="4"/>
        <v>20076</v>
      </c>
      <c r="V27" s="45">
        <f t="shared" si="4"/>
        <v>42467.6</v>
      </c>
      <c r="W27" s="46">
        <f t="shared" si="4"/>
        <v>60</v>
      </c>
      <c r="X27" s="45">
        <f t="shared" si="4"/>
        <v>32294.5</v>
      </c>
      <c r="Y27" s="46">
        <f t="shared" si="4"/>
        <v>121</v>
      </c>
      <c r="Z27" s="45">
        <f t="shared" si="4"/>
        <v>272884.8</v>
      </c>
      <c r="AA27" s="46">
        <f t="shared" si="4"/>
        <v>584</v>
      </c>
      <c r="AB27" s="45">
        <f t="shared" si="4"/>
        <v>364.6</v>
      </c>
      <c r="AC27" s="46">
        <f t="shared" si="4"/>
        <v>8</v>
      </c>
      <c r="AD27" s="45">
        <f t="shared" si="4"/>
        <v>9919.4</v>
      </c>
      <c r="AE27" s="46">
        <f t="shared" si="4"/>
        <v>22</v>
      </c>
      <c r="AF27" s="45">
        <f t="shared" si="4"/>
        <v>13645085.9</v>
      </c>
      <c r="AG27" s="46">
        <f t="shared" si="4"/>
        <v>29649</v>
      </c>
      <c r="AH27" s="45">
        <f t="shared" si="4"/>
        <v>58327.6</v>
      </c>
      <c r="AI27" s="46">
        <f t="shared" si="4"/>
        <v>79</v>
      </c>
      <c r="AJ27" s="45">
        <f t="shared" si="4"/>
        <v>36744.9</v>
      </c>
      <c r="AK27" s="46">
        <f t="shared" si="4"/>
        <v>69</v>
      </c>
      <c r="AL27" s="45">
        <f t="shared" si="4"/>
        <v>263859.20000000001</v>
      </c>
      <c r="AM27" s="46">
        <f t="shared" si="4"/>
        <v>217</v>
      </c>
      <c r="AN27" s="45">
        <f t="shared" si="4"/>
        <v>709853.5</v>
      </c>
      <c r="AO27" s="46">
        <f t="shared" si="4"/>
        <v>1412</v>
      </c>
      <c r="AP27" s="45">
        <f t="shared" si="4"/>
        <v>502207.6</v>
      </c>
      <c r="AQ27" s="46">
        <f t="shared" si="4"/>
        <v>198</v>
      </c>
      <c r="AR27" s="45">
        <f t="shared" si="4"/>
        <v>50</v>
      </c>
      <c r="AS27" s="46">
        <f t="shared" si="4"/>
        <v>2</v>
      </c>
      <c r="AT27" s="45">
        <f t="shared" si="4"/>
        <v>16166.1</v>
      </c>
      <c r="AU27" s="46">
        <f t="shared" si="4"/>
        <v>42</v>
      </c>
      <c r="AV27" s="45">
        <f t="shared" si="4"/>
        <v>1164343.1000000001</v>
      </c>
      <c r="AW27" s="46">
        <f t="shared" si="4"/>
        <v>557</v>
      </c>
      <c r="AX27" s="45">
        <f t="shared" si="4"/>
        <v>162245.29999999999</v>
      </c>
      <c r="AY27" s="46">
        <f t="shared" si="4"/>
        <v>10</v>
      </c>
      <c r="AZ27" s="45">
        <f t="shared" si="4"/>
        <v>20440.3</v>
      </c>
      <c r="BA27" s="46">
        <f t="shared" si="4"/>
        <v>10</v>
      </c>
      <c r="BB27" s="45">
        <f t="shared" si="4"/>
        <v>9345.5</v>
      </c>
      <c r="BC27" s="46">
        <f t="shared" si="4"/>
        <v>67</v>
      </c>
      <c r="BD27" s="45">
        <f t="shared" si="4"/>
        <v>25325.5</v>
      </c>
      <c r="BE27" s="46">
        <f t="shared" si="4"/>
        <v>29</v>
      </c>
      <c r="BF27" s="45">
        <f t="shared" si="4"/>
        <v>368138</v>
      </c>
      <c r="BG27" s="46">
        <f t="shared" si="4"/>
        <v>205</v>
      </c>
      <c r="BH27" s="45">
        <f t="shared" si="4"/>
        <v>361941.7</v>
      </c>
      <c r="BI27" s="46">
        <f t="shared" si="4"/>
        <v>746</v>
      </c>
    </row>
    <row r="28" spans="1:61" ht="15" customHeight="1" x14ac:dyDescent="0.15">
      <c r="A28" s="75"/>
      <c r="B28" s="75"/>
      <c r="C28" s="31" t="s">
        <v>94</v>
      </c>
      <c r="D28" s="45">
        <f t="shared" si="4"/>
        <v>143380173</v>
      </c>
      <c r="E28" s="46">
        <f t="shared" si="4"/>
        <v>75913</v>
      </c>
      <c r="F28" s="45">
        <f t="shared" si="4"/>
        <v>2364649.4</v>
      </c>
      <c r="G28" s="46">
        <f t="shared" si="4"/>
        <v>3730</v>
      </c>
      <c r="H28" s="45">
        <f t="shared" si="4"/>
        <v>13581201.699999999</v>
      </c>
      <c r="I28" s="46">
        <f t="shared" si="4"/>
        <v>10360</v>
      </c>
      <c r="J28" s="45">
        <f t="shared" si="4"/>
        <v>133724</v>
      </c>
      <c r="K28" s="46">
        <f t="shared" si="4"/>
        <v>72</v>
      </c>
      <c r="L28" s="45">
        <f t="shared" si="4"/>
        <v>659971</v>
      </c>
      <c r="M28" s="46">
        <f t="shared" si="4"/>
        <v>95</v>
      </c>
      <c r="N28" s="45">
        <f t="shared" si="4"/>
        <v>56436016</v>
      </c>
      <c r="O28" s="46">
        <f t="shared" si="4"/>
        <v>5622</v>
      </c>
      <c r="P28" s="45">
        <f t="shared" si="4"/>
        <v>64.7</v>
      </c>
      <c r="Q28" s="46">
        <f t="shared" si="4"/>
        <v>21</v>
      </c>
      <c r="R28" s="45">
        <f t="shared" si="4"/>
        <v>6441</v>
      </c>
      <c r="S28" s="46">
        <f t="shared" si="4"/>
        <v>3</v>
      </c>
      <c r="T28" s="45">
        <f t="shared" si="4"/>
        <v>22728432</v>
      </c>
      <c r="U28" s="46">
        <f t="shared" si="4"/>
        <v>33846</v>
      </c>
      <c r="V28" s="45">
        <f t="shared" si="4"/>
        <v>23111411.800000001</v>
      </c>
      <c r="W28" s="46">
        <f t="shared" si="4"/>
        <v>5110</v>
      </c>
      <c r="X28" s="45">
        <f t="shared" si="4"/>
        <v>2774287.9</v>
      </c>
      <c r="Y28" s="46">
        <f t="shared" si="4"/>
        <v>587</v>
      </c>
      <c r="Z28" s="45">
        <f t="shared" si="4"/>
        <v>480087.1</v>
      </c>
      <c r="AA28" s="46">
        <f t="shared" ref="AA28:BI32" si="5">SUM(AA8,AA18)</f>
        <v>431</v>
      </c>
      <c r="AB28" s="45">
        <f t="shared" si="5"/>
        <v>458555.5</v>
      </c>
      <c r="AC28" s="46">
        <f t="shared" si="5"/>
        <v>394</v>
      </c>
      <c r="AD28" s="45">
        <f t="shared" si="5"/>
        <v>945220.2</v>
      </c>
      <c r="AE28" s="46">
        <f t="shared" si="5"/>
        <v>375</v>
      </c>
      <c r="AF28" s="45">
        <f t="shared" si="5"/>
        <v>1563666.8</v>
      </c>
      <c r="AG28" s="46">
        <f t="shared" si="5"/>
        <v>7734</v>
      </c>
      <c r="AH28" s="45">
        <f t="shared" si="5"/>
        <v>1607999.4</v>
      </c>
      <c r="AI28" s="46">
        <f t="shared" si="5"/>
        <v>603</v>
      </c>
      <c r="AJ28" s="45">
        <f t="shared" si="5"/>
        <v>105065.1</v>
      </c>
      <c r="AK28" s="46">
        <f t="shared" si="5"/>
        <v>252</v>
      </c>
      <c r="AL28" s="45">
        <f t="shared" si="5"/>
        <v>277348</v>
      </c>
      <c r="AM28" s="46">
        <f t="shared" si="5"/>
        <v>244</v>
      </c>
      <c r="AN28" s="45">
        <f t="shared" si="5"/>
        <v>931528.3</v>
      </c>
      <c r="AO28" s="46">
        <f t="shared" si="5"/>
        <v>3351</v>
      </c>
      <c r="AP28" s="45">
        <f t="shared" si="5"/>
        <v>267803.7</v>
      </c>
      <c r="AQ28" s="46">
        <f t="shared" si="5"/>
        <v>357</v>
      </c>
      <c r="AR28" s="45">
        <f t="shared" si="5"/>
        <v>1406</v>
      </c>
      <c r="AS28" s="46">
        <f t="shared" si="5"/>
        <v>2</v>
      </c>
      <c r="AT28" s="45">
        <f t="shared" si="5"/>
        <v>17256</v>
      </c>
      <c r="AU28" s="46">
        <f t="shared" si="5"/>
        <v>21</v>
      </c>
      <c r="AV28" s="45">
        <f t="shared" si="5"/>
        <v>155135.29999999999</v>
      </c>
      <c r="AW28" s="46">
        <f t="shared" si="5"/>
        <v>45</v>
      </c>
      <c r="AX28" s="45">
        <f t="shared" si="5"/>
        <v>3489434.8</v>
      </c>
      <c r="AY28" s="46">
        <f t="shared" si="5"/>
        <v>123</v>
      </c>
      <c r="AZ28" s="45">
        <f t="shared" si="5"/>
        <v>682535.9</v>
      </c>
      <c r="BA28" s="46">
        <f t="shared" si="5"/>
        <v>8</v>
      </c>
      <c r="BB28" s="45">
        <f t="shared" si="5"/>
        <v>831098</v>
      </c>
      <c r="BC28" s="46">
        <f t="shared" si="5"/>
        <v>580</v>
      </c>
      <c r="BD28" s="45">
        <f t="shared" si="5"/>
        <v>3587</v>
      </c>
      <c r="BE28" s="46">
        <f t="shared" si="5"/>
        <v>1</v>
      </c>
      <c r="BF28" s="45">
        <f t="shared" si="5"/>
        <v>953816.6</v>
      </c>
      <c r="BG28" s="46">
        <f t="shared" si="5"/>
        <v>156</v>
      </c>
      <c r="BH28" s="45">
        <f t="shared" si="5"/>
        <v>8812429.8000000007</v>
      </c>
      <c r="BI28" s="46">
        <f t="shared" si="5"/>
        <v>1790</v>
      </c>
    </row>
    <row r="29" spans="1:61" ht="15" customHeight="1" x14ac:dyDescent="0.15">
      <c r="A29" s="75"/>
      <c r="B29" s="75"/>
      <c r="C29" s="31" t="s">
        <v>95</v>
      </c>
      <c r="D29" s="45">
        <f t="shared" ref="D29:AI32" si="6">SUM(D9,D19)</f>
        <v>13380466.5</v>
      </c>
      <c r="E29" s="46">
        <f t="shared" si="6"/>
        <v>2804</v>
      </c>
      <c r="F29" s="45">
        <f t="shared" si="6"/>
        <v>146305.70000000001</v>
      </c>
      <c r="G29" s="46">
        <f t="shared" si="6"/>
        <v>195</v>
      </c>
      <c r="H29" s="45">
        <f t="shared" si="6"/>
        <v>923329</v>
      </c>
      <c r="I29" s="46">
        <f t="shared" si="6"/>
        <v>757</v>
      </c>
      <c r="J29" s="45">
        <f t="shared" si="6"/>
        <v>0</v>
      </c>
      <c r="K29" s="46">
        <f t="shared" si="6"/>
        <v>0</v>
      </c>
      <c r="L29" s="45">
        <f t="shared" si="6"/>
        <v>0</v>
      </c>
      <c r="M29" s="46">
        <f t="shared" si="6"/>
        <v>0</v>
      </c>
      <c r="N29" s="45">
        <f t="shared" si="6"/>
        <v>11971276.800000001</v>
      </c>
      <c r="O29" s="46">
        <f t="shared" si="6"/>
        <v>1062</v>
      </c>
      <c r="P29" s="45">
        <f t="shared" si="6"/>
        <v>0</v>
      </c>
      <c r="Q29" s="46">
        <f t="shared" si="6"/>
        <v>0</v>
      </c>
      <c r="R29" s="45">
        <f t="shared" si="6"/>
        <v>0</v>
      </c>
      <c r="S29" s="46">
        <f t="shared" si="6"/>
        <v>0</v>
      </c>
      <c r="T29" s="45">
        <f t="shared" si="6"/>
        <v>182554.5</v>
      </c>
      <c r="U29" s="46">
        <f t="shared" si="6"/>
        <v>469</v>
      </c>
      <c r="V29" s="45">
        <f t="shared" si="6"/>
        <v>4902.6000000000004</v>
      </c>
      <c r="W29" s="46">
        <f t="shared" si="6"/>
        <v>7</v>
      </c>
      <c r="X29" s="45">
        <f t="shared" si="6"/>
        <v>0</v>
      </c>
      <c r="Y29" s="46">
        <f t="shared" si="6"/>
        <v>0</v>
      </c>
      <c r="Z29" s="45">
        <f t="shared" si="6"/>
        <v>2256</v>
      </c>
      <c r="AA29" s="46">
        <f t="shared" si="6"/>
        <v>5</v>
      </c>
      <c r="AB29" s="45">
        <f t="shared" si="6"/>
        <v>1638</v>
      </c>
      <c r="AC29" s="46">
        <f t="shared" si="6"/>
        <v>1</v>
      </c>
      <c r="AD29" s="45">
        <f t="shared" si="6"/>
        <v>1147</v>
      </c>
      <c r="AE29" s="46">
        <f t="shared" si="6"/>
        <v>1</v>
      </c>
      <c r="AF29" s="45">
        <f t="shared" si="6"/>
        <v>17766</v>
      </c>
      <c r="AG29" s="46">
        <f t="shared" si="6"/>
        <v>155</v>
      </c>
      <c r="AH29" s="45">
        <f t="shared" si="6"/>
        <v>0</v>
      </c>
      <c r="AI29" s="46">
        <f t="shared" si="6"/>
        <v>0</v>
      </c>
      <c r="AJ29" s="45">
        <f t="shared" si="5"/>
        <v>0</v>
      </c>
      <c r="AK29" s="46">
        <f t="shared" si="5"/>
        <v>0</v>
      </c>
      <c r="AL29" s="45">
        <f t="shared" si="5"/>
        <v>630</v>
      </c>
      <c r="AM29" s="46">
        <f t="shared" si="5"/>
        <v>4</v>
      </c>
      <c r="AN29" s="45">
        <f t="shared" si="5"/>
        <v>691</v>
      </c>
      <c r="AO29" s="46">
        <f t="shared" si="5"/>
        <v>10</v>
      </c>
      <c r="AP29" s="45">
        <f t="shared" si="5"/>
        <v>6066</v>
      </c>
      <c r="AQ29" s="46">
        <f t="shared" si="5"/>
        <v>8</v>
      </c>
      <c r="AR29" s="45">
        <f t="shared" si="5"/>
        <v>0</v>
      </c>
      <c r="AS29" s="46">
        <f t="shared" si="5"/>
        <v>0</v>
      </c>
      <c r="AT29" s="45">
        <f t="shared" si="5"/>
        <v>5204</v>
      </c>
      <c r="AU29" s="46">
        <f t="shared" si="5"/>
        <v>4</v>
      </c>
      <c r="AV29" s="45">
        <f t="shared" si="5"/>
        <v>278</v>
      </c>
      <c r="AW29" s="46">
        <f t="shared" si="5"/>
        <v>2</v>
      </c>
      <c r="AX29" s="45">
        <f t="shared" si="5"/>
        <v>13978</v>
      </c>
      <c r="AY29" s="46">
        <f t="shared" si="5"/>
        <v>2</v>
      </c>
      <c r="AZ29" s="45">
        <f t="shared" si="5"/>
        <v>0</v>
      </c>
      <c r="BA29" s="46">
        <f t="shared" si="5"/>
        <v>0</v>
      </c>
      <c r="BB29" s="45">
        <f t="shared" si="5"/>
        <v>34040.199999999997</v>
      </c>
      <c r="BC29" s="46">
        <f t="shared" si="5"/>
        <v>47</v>
      </c>
      <c r="BD29" s="45">
        <f t="shared" si="5"/>
        <v>2302.4</v>
      </c>
      <c r="BE29" s="46">
        <f t="shared" si="5"/>
        <v>3</v>
      </c>
      <c r="BF29" s="45">
        <f t="shared" si="5"/>
        <v>59890.3</v>
      </c>
      <c r="BG29" s="46">
        <f t="shared" si="5"/>
        <v>62</v>
      </c>
      <c r="BH29" s="45">
        <f t="shared" si="5"/>
        <v>6211</v>
      </c>
      <c r="BI29" s="46">
        <f t="shared" si="5"/>
        <v>10</v>
      </c>
    </row>
    <row r="30" spans="1:61" ht="15" customHeight="1" x14ac:dyDescent="0.15">
      <c r="A30" s="75"/>
      <c r="B30" s="75"/>
      <c r="C30" s="31" t="s">
        <v>96</v>
      </c>
      <c r="D30" s="45">
        <f t="shared" si="6"/>
        <v>11609239.9</v>
      </c>
      <c r="E30" s="46">
        <f t="shared" si="6"/>
        <v>3887</v>
      </c>
      <c r="F30" s="45">
        <f t="shared" si="6"/>
        <v>109985.2</v>
      </c>
      <c r="G30" s="46">
        <f t="shared" si="6"/>
        <v>154</v>
      </c>
      <c r="H30" s="45">
        <f t="shared" si="6"/>
        <v>187286.2</v>
      </c>
      <c r="I30" s="46">
        <f t="shared" si="6"/>
        <v>198</v>
      </c>
      <c r="J30" s="45">
        <f t="shared" si="6"/>
        <v>5378</v>
      </c>
      <c r="K30" s="46">
        <f t="shared" si="6"/>
        <v>2</v>
      </c>
      <c r="L30" s="45">
        <f t="shared" si="6"/>
        <v>0</v>
      </c>
      <c r="M30" s="46">
        <f t="shared" si="6"/>
        <v>0</v>
      </c>
      <c r="N30" s="45">
        <f t="shared" si="6"/>
        <v>9628346.8000000007</v>
      </c>
      <c r="O30" s="46">
        <f t="shared" si="6"/>
        <v>464</v>
      </c>
      <c r="P30" s="45">
        <f t="shared" si="6"/>
        <v>0</v>
      </c>
      <c r="Q30" s="46">
        <f t="shared" si="6"/>
        <v>0</v>
      </c>
      <c r="R30" s="45">
        <f t="shared" si="6"/>
        <v>4326</v>
      </c>
      <c r="S30" s="46">
        <f t="shared" si="6"/>
        <v>8</v>
      </c>
      <c r="T30" s="45">
        <f t="shared" si="6"/>
        <v>594921</v>
      </c>
      <c r="U30" s="46">
        <f t="shared" si="6"/>
        <v>1943</v>
      </c>
      <c r="V30" s="45">
        <f t="shared" si="6"/>
        <v>4053.4</v>
      </c>
      <c r="W30" s="46">
        <f t="shared" si="6"/>
        <v>10</v>
      </c>
      <c r="X30" s="45">
        <f t="shared" si="6"/>
        <v>4410</v>
      </c>
      <c r="Y30" s="46">
        <f t="shared" si="6"/>
        <v>5</v>
      </c>
      <c r="Z30" s="45">
        <f t="shared" si="6"/>
        <v>14110.9</v>
      </c>
      <c r="AA30" s="46">
        <f t="shared" si="6"/>
        <v>37</v>
      </c>
      <c r="AB30" s="45">
        <f t="shared" si="6"/>
        <v>0</v>
      </c>
      <c r="AC30" s="46">
        <f t="shared" si="6"/>
        <v>0</v>
      </c>
      <c r="AD30" s="45">
        <f t="shared" si="6"/>
        <v>1402</v>
      </c>
      <c r="AE30" s="46">
        <f t="shared" si="6"/>
        <v>3</v>
      </c>
      <c r="AF30" s="45">
        <f t="shared" si="6"/>
        <v>44756.1</v>
      </c>
      <c r="AG30" s="46">
        <f t="shared" si="6"/>
        <v>321</v>
      </c>
      <c r="AH30" s="45">
        <f t="shared" si="6"/>
        <v>910.1</v>
      </c>
      <c r="AI30" s="46">
        <f t="shared" si="6"/>
        <v>9</v>
      </c>
      <c r="AJ30" s="45">
        <f t="shared" si="5"/>
        <v>0</v>
      </c>
      <c r="AK30" s="46">
        <f t="shared" si="5"/>
        <v>0</v>
      </c>
      <c r="AL30" s="45">
        <f t="shared" si="5"/>
        <v>3217</v>
      </c>
      <c r="AM30" s="46">
        <f t="shared" si="5"/>
        <v>10</v>
      </c>
      <c r="AN30" s="45">
        <f t="shared" si="5"/>
        <v>1031</v>
      </c>
      <c r="AO30" s="46">
        <f t="shared" si="5"/>
        <v>5</v>
      </c>
      <c r="AP30" s="45">
        <f t="shared" si="5"/>
        <v>16599</v>
      </c>
      <c r="AQ30" s="46">
        <f t="shared" si="5"/>
        <v>15</v>
      </c>
      <c r="AR30" s="45">
        <f t="shared" si="5"/>
        <v>0</v>
      </c>
      <c r="AS30" s="46">
        <f t="shared" si="5"/>
        <v>0</v>
      </c>
      <c r="AT30" s="45">
        <f t="shared" si="5"/>
        <v>433</v>
      </c>
      <c r="AU30" s="46">
        <f t="shared" si="5"/>
        <v>5</v>
      </c>
      <c r="AV30" s="45">
        <f t="shared" si="5"/>
        <v>719</v>
      </c>
      <c r="AW30" s="46">
        <f t="shared" si="5"/>
        <v>2</v>
      </c>
      <c r="AX30" s="45">
        <f t="shared" si="5"/>
        <v>0</v>
      </c>
      <c r="AY30" s="46">
        <f t="shared" si="5"/>
        <v>0</v>
      </c>
      <c r="AZ30" s="45">
        <f t="shared" si="5"/>
        <v>0</v>
      </c>
      <c r="BA30" s="46">
        <f t="shared" si="5"/>
        <v>0</v>
      </c>
      <c r="BB30" s="45">
        <f t="shared" si="5"/>
        <v>810477.2</v>
      </c>
      <c r="BC30" s="46">
        <f t="shared" si="5"/>
        <v>643</v>
      </c>
      <c r="BD30" s="45">
        <f t="shared" si="5"/>
        <v>53</v>
      </c>
      <c r="BE30" s="46">
        <f t="shared" si="5"/>
        <v>1</v>
      </c>
      <c r="BF30" s="45">
        <f t="shared" si="5"/>
        <v>23376</v>
      </c>
      <c r="BG30" s="46">
        <f t="shared" si="5"/>
        <v>10</v>
      </c>
      <c r="BH30" s="45">
        <f t="shared" si="5"/>
        <v>153449</v>
      </c>
      <c r="BI30" s="46">
        <f t="shared" si="5"/>
        <v>42</v>
      </c>
    </row>
    <row r="31" spans="1:61" ht="15" customHeight="1" x14ac:dyDescent="0.15">
      <c r="A31" s="75"/>
      <c r="B31" s="75"/>
      <c r="C31" s="31" t="s">
        <v>97</v>
      </c>
      <c r="D31" s="45">
        <f t="shared" si="6"/>
        <v>3047371.2</v>
      </c>
      <c r="E31" s="46">
        <f t="shared" si="6"/>
        <v>4708</v>
      </c>
      <c r="F31" s="45">
        <f t="shared" si="6"/>
        <v>29892</v>
      </c>
      <c r="G31" s="46">
        <f t="shared" si="6"/>
        <v>132</v>
      </c>
      <c r="H31" s="45">
        <f t="shared" si="6"/>
        <v>41148</v>
      </c>
      <c r="I31" s="46">
        <f t="shared" si="6"/>
        <v>119</v>
      </c>
      <c r="J31" s="45">
        <f t="shared" si="6"/>
        <v>0</v>
      </c>
      <c r="K31" s="46">
        <f t="shared" si="6"/>
        <v>0</v>
      </c>
      <c r="L31" s="45">
        <f t="shared" si="6"/>
        <v>0</v>
      </c>
      <c r="M31" s="46">
        <f t="shared" si="6"/>
        <v>0</v>
      </c>
      <c r="N31" s="45">
        <f t="shared" si="6"/>
        <v>2092717.3</v>
      </c>
      <c r="O31" s="46">
        <f t="shared" si="6"/>
        <v>228</v>
      </c>
      <c r="P31" s="45">
        <f t="shared" si="6"/>
        <v>0</v>
      </c>
      <c r="Q31" s="46">
        <f t="shared" si="6"/>
        <v>0</v>
      </c>
      <c r="R31" s="45">
        <f t="shared" si="6"/>
        <v>0</v>
      </c>
      <c r="S31" s="46">
        <f t="shared" si="6"/>
        <v>0</v>
      </c>
      <c r="T31" s="45">
        <f t="shared" si="6"/>
        <v>587786</v>
      </c>
      <c r="U31" s="46">
        <f t="shared" si="6"/>
        <v>3373</v>
      </c>
      <c r="V31" s="45">
        <f t="shared" si="6"/>
        <v>6971.6</v>
      </c>
      <c r="W31" s="46">
        <f t="shared" si="6"/>
        <v>6</v>
      </c>
      <c r="X31" s="45">
        <f t="shared" si="6"/>
        <v>74</v>
      </c>
      <c r="Y31" s="46">
        <f t="shared" si="6"/>
        <v>1</v>
      </c>
      <c r="Z31" s="45">
        <f t="shared" si="6"/>
        <v>6986.1</v>
      </c>
      <c r="AA31" s="46">
        <f t="shared" si="6"/>
        <v>10</v>
      </c>
      <c r="AB31" s="45">
        <f t="shared" si="6"/>
        <v>587.20000000000005</v>
      </c>
      <c r="AC31" s="46">
        <f t="shared" si="6"/>
        <v>4</v>
      </c>
      <c r="AD31" s="45">
        <f t="shared" si="6"/>
        <v>7667.3</v>
      </c>
      <c r="AE31" s="46">
        <f t="shared" si="6"/>
        <v>12</v>
      </c>
      <c r="AF31" s="45">
        <f t="shared" si="6"/>
        <v>51571.1</v>
      </c>
      <c r="AG31" s="46">
        <f t="shared" si="6"/>
        <v>622</v>
      </c>
      <c r="AH31" s="45">
        <f t="shared" si="6"/>
        <v>839</v>
      </c>
      <c r="AI31" s="46">
        <f t="shared" si="6"/>
        <v>1</v>
      </c>
      <c r="AJ31" s="45">
        <f t="shared" si="5"/>
        <v>155</v>
      </c>
      <c r="AK31" s="46">
        <f t="shared" si="5"/>
        <v>3</v>
      </c>
      <c r="AL31" s="45">
        <f t="shared" si="5"/>
        <v>1254</v>
      </c>
      <c r="AM31" s="46">
        <f t="shared" si="5"/>
        <v>26</v>
      </c>
      <c r="AN31" s="45">
        <f t="shared" si="5"/>
        <v>8312</v>
      </c>
      <c r="AO31" s="46">
        <f t="shared" si="5"/>
        <v>46</v>
      </c>
      <c r="AP31" s="45">
        <f t="shared" si="5"/>
        <v>18478</v>
      </c>
      <c r="AQ31" s="46">
        <f t="shared" si="5"/>
        <v>34</v>
      </c>
      <c r="AR31" s="45">
        <f t="shared" si="5"/>
        <v>0</v>
      </c>
      <c r="AS31" s="46">
        <f t="shared" si="5"/>
        <v>0</v>
      </c>
      <c r="AT31" s="45">
        <f t="shared" si="5"/>
        <v>219</v>
      </c>
      <c r="AU31" s="46">
        <f t="shared" si="5"/>
        <v>1</v>
      </c>
      <c r="AV31" s="45">
        <f t="shared" si="5"/>
        <v>2739.8</v>
      </c>
      <c r="AW31" s="46">
        <f t="shared" si="5"/>
        <v>1</v>
      </c>
      <c r="AX31" s="45">
        <f t="shared" si="5"/>
        <v>0</v>
      </c>
      <c r="AY31" s="46">
        <f t="shared" si="5"/>
        <v>0</v>
      </c>
      <c r="AZ31" s="45">
        <f t="shared" si="5"/>
        <v>805</v>
      </c>
      <c r="BA31" s="46">
        <f t="shared" si="5"/>
        <v>1</v>
      </c>
      <c r="BB31" s="45">
        <f t="shared" si="5"/>
        <v>9582</v>
      </c>
      <c r="BC31" s="46">
        <f t="shared" si="5"/>
        <v>12</v>
      </c>
      <c r="BD31" s="45">
        <f t="shared" si="5"/>
        <v>0</v>
      </c>
      <c r="BE31" s="46">
        <f t="shared" si="5"/>
        <v>0</v>
      </c>
      <c r="BF31" s="45">
        <f t="shared" si="5"/>
        <v>157919</v>
      </c>
      <c r="BG31" s="46">
        <f t="shared" si="5"/>
        <v>19</v>
      </c>
      <c r="BH31" s="45">
        <f t="shared" si="5"/>
        <v>21667.8</v>
      </c>
      <c r="BI31" s="46">
        <f t="shared" si="5"/>
        <v>57</v>
      </c>
    </row>
    <row r="32" spans="1:61" ht="15" customHeight="1" x14ac:dyDescent="0.15">
      <c r="A32" s="75"/>
      <c r="B32" s="75"/>
      <c r="C32" s="42" t="s">
        <v>107</v>
      </c>
      <c r="D32" s="45">
        <f t="shared" si="6"/>
        <v>1765590.2</v>
      </c>
      <c r="E32" s="46">
        <f t="shared" si="6"/>
        <v>957</v>
      </c>
      <c r="F32" s="45">
        <f t="shared" si="6"/>
        <v>59591</v>
      </c>
      <c r="G32" s="46">
        <f t="shared" si="6"/>
        <v>58</v>
      </c>
      <c r="H32" s="45">
        <f t="shared" si="6"/>
        <v>66889</v>
      </c>
      <c r="I32" s="46">
        <f t="shared" si="6"/>
        <v>77</v>
      </c>
      <c r="J32" s="45">
        <f t="shared" si="6"/>
        <v>0</v>
      </c>
      <c r="K32" s="46">
        <f t="shared" si="6"/>
        <v>0</v>
      </c>
      <c r="L32" s="45">
        <f t="shared" si="6"/>
        <v>0</v>
      </c>
      <c r="M32" s="46">
        <f t="shared" si="6"/>
        <v>0</v>
      </c>
      <c r="N32" s="45">
        <f t="shared" si="6"/>
        <v>1476568</v>
      </c>
      <c r="O32" s="46">
        <f t="shared" si="6"/>
        <v>126</v>
      </c>
      <c r="P32" s="45">
        <f t="shared" si="6"/>
        <v>0</v>
      </c>
      <c r="Q32" s="46">
        <f t="shared" si="6"/>
        <v>0</v>
      </c>
      <c r="R32" s="45">
        <f t="shared" si="6"/>
        <v>0</v>
      </c>
      <c r="S32" s="46">
        <f t="shared" si="6"/>
        <v>0</v>
      </c>
      <c r="T32" s="45">
        <f t="shared" si="6"/>
        <v>114030.7</v>
      </c>
      <c r="U32" s="46">
        <f t="shared" si="6"/>
        <v>552</v>
      </c>
      <c r="V32" s="45">
        <f t="shared" si="6"/>
        <v>8940.9</v>
      </c>
      <c r="W32" s="46">
        <f t="shared" si="6"/>
        <v>7</v>
      </c>
      <c r="X32" s="45">
        <f t="shared" si="6"/>
        <v>899.3</v>
      </c>
      <c r="Y32" s="46">
        <f t="shared" si="6"/>
        <v>1</v>
      </c>
      <c r="Z32" s="45">
        <f t="shared" si="6"/>
        <v>1610.6</v>
      </c>
      <c r="AA32" s="46">
        <f t="shared" si="6"/>
        <v>4</v>
      </c>
      <c r="AB32" s="45">
        <f t="shared" si="6"/>
        <v>25</v>
      </c>
      <c r="AC32" s="46">
        <f t="shared" si="6"/>
        <v>1</v>
      </c>
      <c r="AD32" s="45">
        <f t="shared" si="6"/>
        <v>1202.4000000000001</v>
      </c>
      <c r="AE32" s="46">
        <f t="shared" si="6"/>
        <v>2</v>
      </c>
      <c r="AF32" s="45">
        <f t="shared" si="6"/>
        <v>13775.1</v>
      </c>
      <c r="AG32" s="46">
        <f t="shared" si="6"/>
        <v>100</v>
      </c>
      <c r="AH32" s="45">
        <f t="shared" si="6"/>
        <v>0</v>
      </c>
      <c r="AI32" s="46">
        <f t="shared" si="6"/>
        <v>0</v>
      </c>
      <c r="AJ32" s="45">
        <f t="shared" si="5"/>
        <v>102</v>
      </c>
      <c r="AK32" s="46">
        <f t="shared" si="5"/>
        <v>1</v>
      </c>
      <c r="AL32" s="45">
        <f t="shared" si="5"/>
        <v>688</v>
      </c>
      <c r="AM32" s="46">
        <f t="shared" si="5"/>
        <v>4</v>
      </c>
      <c r="AN32" s="45">
        <f t="shared" si="5"/>
        <v>945</v>
      </c>
      <c r="AO32" s="46">
        <f t="shared" si="5"/>
        <v>4</v>
      </c>
      <c r="AP32" s="45">
        <f t="shared" si="5"/>
        <v>4539</v>
      </c>
      <c r="AQ32" s="46">
        <f t="shared" si="5"/>
        <v>7</v>
      </c>
      <c r="AR32" s="45">
        <f t="shared" si="5"/>
        <v>0</v>
      </c>
      <c r="AS32" s="46">
        <f t="shared" si="5"/>
        <v>0</v>
      </c>
      <c r="AT32" s="45">
        <f t="shared" si="5"/>
        <v>4634</v>
      </c>
      <c r="AU32" s="46">
        <f t="shared" si="5"/>
        <v>8</v>
      </c>
      <c r="AV32" s="45">
        <f t="shared" si="5"/>
        <v>0</v>
      </c>
      <c r="AW32" s="46">
        <f t="shared" si="5"/>
        <v>0</v>
      </c>
      <c r="AX32" s="45">
        <f t="shared" si="5"/>
        <v>0</v>
      </c>
      <c r="AY32" s="46">
        <f t="shared" si="5"/>
        <v>0</v>
      </c>
      <c r="AZ32" s="45">
        <f t="shared" si="5"/>
        <v>0</v>
      </c>
      <c r="BA32" s="46">
        <f t="shared" si="5"/>
        <v>0</v>
      </c>
      <c r="BB32" s="45">
        <f t="shared" si="5"/>
        <v>0</v>
      </c>
      <c r="BC32" s="46">
        <f t="shared" si="5"/>
        <v>0</v>
      </c>
      <c r="BD32" s="45">
        <f t="shared" si="5"/>
        <v>0</v>
      </c>
      <c r="BE32" s="46">
        <f t="shared" si="5"/>
        <v>0</v>
      </c>
      <c r="BF32" s="45">
        <f t="shared" si="5"/>
        <v>81</v>
      </c>
      <c r="BG32" s="46">
        <f t="shared" si="5"/>
        <v>1</v>
      </c>
      <c r="BH32" s="45">
        <f t="shared" si="5"/>
        <v>11069.2</v>
      </c>
      <c r="BI32" s="46">
        <f t="shared" si="5"/>
        <v>4</v>
      </c>
    </row>
    <row r="33" spans="1:61" s="34" customFormat="1" ht="15" customHeight="1" x14ac:dyDescent="0.15">
      <c r="A33" s="68" t="s">
        <v>0</v>
      </c>
      <c r="B33" s="69"/>
      <c r="C33" s="70"/>
      <c r="D33" s="43">
        <f t="shared" ref="D33:BI33" si="7">SUM(D24:D32)</f>
        <v>771325955.39999998</v>
      </c>
      <c r="E33" s="44">
        <f t="shared" si="7"/>
        <v>718509</v>
      </c>
      <c r="F33" s="43">
        <f t="shared" si="7"/>
        <v>20369346.699999999</v>
      </c>
      <c r="G33" s="44">
        <f t="shared" si="7"/>
        <v>33638</v>
      </c>
      <c r="H33" s="43">
        <f t="shared" si="7"/>
        <v>66101187.5</v>
      </c>
      <c r="I33" s="44">
        <f t="shared" si="7"/>
        <v>67019</v>
      </c>
      <c r="J33" s="43">
        <f t="shared" si="7"/>
        <v>2109829</v>
      </c>
      <c r="K33" s="44">
        <f t="shared" si="7"/>
        <v>978</v>
      </c>
      <c r="L33" s="43">
        <f t="shared" si="7"/>
        <v>1825719</v>
      </c>
      <c r="M33" s="44">
        <f t="shared" si="7"/>
        <v>507</v>
      </c>
      <c r="N33" s="43">
        <f t="shared" si="7"/>
        <v>340841906.00000006</v>
      </c>
      <c r="O33" s="44">
        <f t="shared" si="7"/>
        <v>41948</v>
      </c>
      <c r="P33" s="43">
        <f t="shared" si="7"/>
        <v>381.8</v>
      </c>
      <c r="Q33" s="44">
        <f t="shared" si="7"/>
        <v>54</v>
      </c>
      <c r="R33" s="43">
        <f t="shared" si="7"/>
        <v>37747</v>
      </c>
      <c r="S33" s="44">
        <f t="shared" si="7"/>
        <v>30</v>
      </c>
      <c r="T33" s="43">
        <f t="shared" si="7"/>
        <v>111866241.30000001</v>
      </c>
      <c r="U33" s="44">
        <f t="shared" si="7"/>
        <v>380180</v>
      </c>
      <c r="V33" s="43">
        <f t="shared" si="7"/>
        <v>29868927.5</v>
      </c>
      <c r="W33" s="44">
        <f t="shared" si="7"/>
        <v>10912</v>
      </c>
      <c r="X33" s="43">
        <f t="shared" si="7"/>
        <v>12566732.100000001</v>
      </c>
      <c r="Y33" s="44">
        <f t="shared" si="7"/>
        <v>2324</v>
      </c>
      <c r="Z33" s="43">
        <f t="shared" si="7"/>
        <v>1424986.8000000003</v>
      </c>
      <c r="AA33" s="44">
        <f t="shared" si="7"/>
        <v>1972</v>
      </c>
      <c r="AB33" s="43">
        <f t="shared" si="7"/>
        <v>692171</v>
      </c>
      <c r="AC33" s="44">
        <f t="shared" si="7"/>
        <v>806</v>
      </c>
      <c r="AD33" s="43">
        <f t="shared" si="7"/>
        <v>1496430.4</v>
      </c>
      <c r="AE33" s="44">
        <f t="shared" si="7"/>
        <v>1336</v>
      </c>
      <c r="AF33" s="43">
        <f t="shared" si="7"/>
        <v>59451773.200000003</v>
      </c>
      <c r="AG33" s="44">
        <f t="shared" si="7"/>
        <v>127714</v>
      </c>
      <c r="AH33" s="43">
        <f t="shared" si="7"/>
        <v>4536423.5999999996</v>
      </c>
      <c r="AI33" s="44">
        <f t="shared" si="7"/>
        <v>3911</v>
      </c>
      <c r="AJ33" s="43">
        <f t="shared" si="7"/>
        <v>2463255.2999999998</v>
      </c>
      <c r="AK33" s="44">
        <f t="shared" si="7"/>
        <v>2602</v>
      </c>
      <c r="AL33" s="43">
        <f t="shared" si="7"/>
        <v>43860878.300000004</v>
      </c>
      <c r="AM33" s="44">
        <f t="shared" si="7"/>
        <v>5406</v>
      </c>
      <c r="AN33" s="43">
        <f t="shared" si="7"/>
        <v>12175930.9</v>
      </c>
      <c r="AO33" s="44">
        <f t="shared" si="7"/>
        <v>19285</v>
      </c>
      <c r="AP33" s="43">
        <f t="shared" si="7"/>
        <v>1414983.9</v>
      </c>
      <c r="AQ33" s="44">
        <f t="shared" si="7"/>
        <v>1218</v>
      </c>
      <c r="AR33" s="43">
        <f t="shared" si="7"/>
        <v>32408</v>
      </c>
      <c r="AS33" s="44">
        <f t="shared" si="7"/>
        <v>30</v>
      </c>
      <c r="AT33" s="43">
        <f t="shared" si="7"/>
        <v>2989550.8000000003</v>
      </c>
      <c r="AU33" s="44">
        <f t="shared" si="7"/>
        <v>1180</v>
      </c>
      <c r="AV33" s="43">
        <f t="shared" si="7"/>
        <v>12101695.100000001</v>
      </c>
      <c r="AW33" s="44">
        <f t="shared" si="7"/>
        <v>2217</v>
      </c>
      <c r="AX33" s="43">
        <f t="shared" si="7"/>
        <v>5588048.7000000002</v>
      </c>
      <c r="AY33" s="44">
        <f t="shared" si="7"/>
        <v>336</v>
      </c>
      <c r="AZ33" s="43">
        <f t="shared" si="7"/>
        <v>2468298.6</v>
      </c>
      <c r="BA33" s="44">
        <f t="shared" si="7"/>
        <v>63</v>
      </c>
      <c r="BB33" s="43">
        <f t="shared" si="7"/>
        <v>1818977.7999999998</v>
      </c>
      <c r="BC33" s="44">
        <f t="shared" si="7"/>
        <v>1531</v>
      </c>
      <c r="BD33" s="43">
        <f t="shared" si="7"/>
        <v>214186.99999999997</v>
      </c>
      <c r="BE33" s="44">
        <f t="shared" si="7"/>
        <v>139</v>
      </c>
      <c r="BF33" s="43">
        <f t="shared" si="7"/>
        <v>2848840.1</v>
      </c>
      <c r="BG33" s="44">
        <f t="shared" si="7"/>
        <v>1894</v>
      </c>
      <c r="BH33" s="43">
        <f t="shared" si="7"/>
        <v>30159098</v>
      </c>
      <c r="BI33" s="44">
        <f t="shared" si="7"/>
        <v>9279</v>
      </c>
    </row>
    <row r="34" spans="1:61" ht="15" customHeight="1" x14ac:dyDescent="0.15">
      <c r="A34" s="72" t="s">
        <v>79</v>
      </c>
      <c r="B34" s="73"/>
      <c r="C34" s="74"/>
      <c r="D34" s="33">
        <v>770170750.80000007</v>
      </c>
      <c r="E34" s="38">
        <v>720723</v>
      </c>
      <c r="F34" s="33">
        <v>20303225.399999999</v>
      </c>
      <c r="G34" s="38">
        <v>33614</v>
      </c>
      <c r="H34" s="33">
        <v>66632316.199999996</v>
      </c>
      <c r="I34" s="38">
        <v>67089</v>
      </c>
      <c r="J34" s="33">
        <v>2107687</v>
      </c>
      <c r="K34" s="38">
        <v>978</v>
      </c>
      <c r="L34" s="33">
        <v>1836965</v>
      </c>
      <c r="M34" s="38">
        <v>517</v>
      </c>
      <c r="N34" s="33">
        <v>341051690.60000008</v>
      </c>
      <c r="O34" s="38">
        <v>41882</v>
      </c>
      <c r="P34" s="33">
        <v>381.8</v>
      </c>
      <c r="Q34" s="38">
        <v>54</v>
      </c>
      <c r="R34" s="33">
        <v>60691</v>
      </c>
      <c r="S34" s="38">
        <v>32</v>
      </c>
      <c r="T34" s="33">
        <v>111288528.60000001</v>
      </c>
      <c r="U34" s="38">
        <v>383112</v>
      </c>
      <c r="V34" s="33">
        <v>29918870.699999996</v>
      </c>
      <c r="W34" s="38">
        <v>10898</v>
      </c>
      <c r="X34" s="33">
        <v>12562455.700000001</v>
      </c>
      <c r="Y34" s="38">
        <v>2324</v>
      </c>
      <c r="Z34" s="33">
        <v>1397299.4999999998</v>
      </c>
      <c r="AA34" s="38">
        <v>1942</v>
      </c>
      <c r="AB34" s="33">
        <v>700236.5</v>
      </c>
      <c r="AC34" s="38">
        <v>819</v>
      </c>
      <c r="AD34" s="33">
        <v>1447446.9</v>
      </c>
      <c r="AE34" s="38">
        <v>1309</v>
      </c>
      <c r="AF34" s="33">
        <v>59280665.300000004</v>
      </c>
      <c r="AG34" s="38">
        <v>127308</v>
      </c>
      <c r="AH34" s="33">
        <v>4537644.6999999993</v>
      </c>
      <c r="AI34" s="38">
        <v>3897</v>
      </c>
      <c r="AJ34" s="33">
        <v>2455601.1</v>
      </c>
      <c r="AK34" s="38">
        <v>2580</v>
      </c>
      <c r="AL34" s="33">
        <v>43864117.70000001</v>
      </c>
      <c r="AM34" s="38">
        <v>5360</v>
      </c>
      <c r="AN34" s="33">
        <v>12201587.399999999</v>
      </c>
      <c r="AO34" s="38">
        <v>19183</v>
      </c>
      <c r="AP34" s="33">
        <v>1415814.9</v>
      </c>
      <c r="AQ34" s="38">
        <v>1209</v>
      </c>
      <c r="AR34" s="33">
        <v>32408</v>
      </c>
      <c r="AS34" s="38">
        <v>30</v>
      </c>
      <c r="AT34" s="33">
        <v>2989942.0999999996</v>
      </c>
      <c r="AU34" s="38">
        <v>1188</v>
      </c>
      <c r="AV34" s="33">
        <v>12068296.200000001</v>
      </c>
      <c r="AW34" s="38">
        <v>2198</v>
      </c>
      <c r="AX34" s="33">
        <v>5592592.7000000002</v>
      </c>
      <c r="AY34" s="38">
        <v>337</v>
      </c>
      <c r="AZ34" s="33">
        <v>2468298.6</v>
      </c>
      <c r="BA34" s="38">
        <v>63</v>
      </c>
      <c r="BB34" s="33">
        <v>1817874.2</v>
      </c>
      <c r="BC34" s="38">
        <v>1532</v>
      </c>
      <c r="BD34" s="33">
        <v>214186.99999999997</v>
      </c>
      <c r="BE34" s="38">
        <v>138</v>
      </c>
      <c r="BF34" s="33">
        <v>2853514.1</v>
      </c>
      <c r="BG34" s="38">
        <v>1896</v>
      </c>
      <c r="BH34" s="33">
        <v>29070411.900000002</v>
      </c>
      <c r="BI34" s="38">
        <v>9234</v>
      </c>
    </row>
    <row r="35" spans="1:61" ht="15" customHeight="1" x14ac:dyDescent="0.15">
      <c r="A35" s="76" t="s">
        <v>80</v>
      </c>
      <c r="B35" s="77"/>
      <c r="C35" s="78"/>
      <c r="D35" s="35">
        <f t="shared" ref="D35:AI35" si="8">D33-D34</f>
        <v>1155204.5999999046</v>
      </c>
      <c r="E35" s="39">
        <f t="shared" si="8"/>
        <v>-2214</v>
      </c>
      <c r="F35" s="35">
        <f t="shared" si="8"/>
        <v>66121.300000000745</v>
      </c>
      <c r="G35" s="39">
        <f t="shared" si="8"/>
        <v>24</v>
      </c>
      <c r="H35" s="35">
        <f t="shared" si="8"/>
        <v>-531128.69999999553</v>
      </c>
      <c r="I35" s="39">
        <f t="shared" si="8"/>
        <v>-70</v>
      </c>
      <c r="J35" s="35">
        <f t="shared" si="8"/>
        <v>2142</v>
      </c>
      <c r="K35" s="39">
        <f t="shared" si="8"/>
        <v>0</v>
      </c>
      <c r="L35" s="35">
        <f t="shared" si="8"/>
        <v>-11246</v>
      </c>
      <c r="M35" s="39">
        <f t="shared" si="8"/>
        <v>-10</v>
      </c>
      <c r="N35" s="35">
        <f t="shared" si="8"/>
        <v>-209784.60000002384</v>
      </c>
      <c r="O35" s="39">
        <f t="shared" si="8"/>
        <v>66</v>
      </c>
      <c r="P35" s="35">
        <f t="shared" si="8"/>
        <v>0</v>
      </c>
      <c r="Q35" s="39">
        <f t="shared" si="8"/>
        <v>0</v>
      </c>
      <c r="R35" s="35">
        <f t="shared" si="8"/>
        <v>-22944</v>
      </c>
      <c r="S35" s="39">
        <f t="shared" si="8"/>
        <v>-2</v>
      </c>
      <c r="T35" s="35">
        <f t="shared" si="8"/>
        <v>577712.70000000298</v>
      </c>
      <c r="U35" s="39">
        <f t="shared" si="8"/>
        <v>-2932</v>
      </c>
      <c r="V35" s="35">
        <f t="shared" si="8"/>
        <v>-49943.19999999553</v>
      </c>
      <c r="W35" s="39">
        <f t="shared" si="8"/>
        <v>14</v>
      </c>
      <c r="X35" s="35">
        <f t="shared" si="8"/>
        <v>4276.4000000003725</v>
      </c>
      <c r="Y35" s="39">
        <f t="shared" si="8"/>
        <v>0</v>
      </c>
      <c r="Z35" s="35">
        <f t="shared" si="8"/>
        <v>27687.300000000512</v>
      </c>
      <c r="AA35" s="39">
        <f t="shared" si="8"/>
        <v>30</v>
      </c>
      <c r="AB35" s="35">
        <f t="shared" si="8"/>
        <v>-8065.5</v>
      </c>
      <c r="AC35" s="39">
        <f t="shared" si="8"/>
        <v>-13</v>
      </c>
      <c r="AD35" s="35">
        <f t="shared" si="8"/>
        <v>48983.5</v>
      </c>
      <c r="AE35" s="39">
        <f t="shared" si="8"/>
        <v>27</v>
      </c>
      <c r="AF35" s="35">
        <f t="shared" si="8"/>
        <v>171107.89999999851</v>
      </c>
      <c r="AG35" s="39">
        <f t="shared" si="8"/>
        <v>406</v>
      </c>
      <c r="AH35" s="35">
        <f t="shared" si="8"/>
        <v>-1221.0999999996275</v>
      </c>
      <c r="AI35" s="39">
        <f t="shared" si="8"/>
        <v>14</v>
      </c>
      <c r="AJ35" s="35">
        <f t="shared" ref="AJ35:BI35" si="9">AJ33-AJ34</f>
        <v>7654.1999999997206</v>
      </c>
      <c r="AK35" s="39">
        <f t="shared" si="9"/>
        <v>22</v>
      </c>
      <c r="AL35" s="35">
        <f t="shared" si="9"/>
        <v>-3239.4000000059605</v>
      </c>
      <c r="AM35" s="39">
        <f t="shared" si="9"/>
        <v>46</v>
      </c>
      <c r="AN35" s="35">
        <f t="shared" si="9"/>
        <v>-25656.499999998137</v>
      </c>
      <c r="AO35" s="39">
        <f t="shared" si="9"/>
        <v>102</v>
      </c>
      <c r="AP35" s="35">
        <f t="shared" si="9"/>
        <v>-831</v>
      </c>
      <c r="AQ35" s="39">
        <f t="shared" si="9"/>
        <v>9</v>
      </c>
      <c r="AR35" s="35">
        <f t="shared" si="9"/>
        <v>0</v>
      </c>
      <c r="AS35" s="39">
        <f t="shared" si="9"/>
        <v>0</v>
      </c>
      <c r="AT35" s="35">
        <f t="shared" si="9"/>
        <v>-391.29999999934807</v>
      </c>
      <c r="AU35" s="39">
        <f t="shared" si="9"/>
        <v>-8</v>
      </c>
      <c r="AV35" s="35">
        <f t="shared" si="9"/>
        <v>33398.900000000373</v>
      </c>
      <c r="AW35" s="39">
        <f t="shared" si="9"/>
        <v>19</v>
      </c>
      <c r="AX35" s="35">
        <f t="shared" si="9"/>
        <v>-4544</v>
      </c>
      <c r="AY35" s="39">
        <f t="shared" si="9"/>
        <v>-1</v>
      </c>
      <c r="AZ35" s="35">
        <f t="shared" si="9"/>
        <v>0</v>
      </c>
      <c r="BA35" s="39">
        <f t="shared" si="9"/>
        <v>0</v>
      </c>
      <c r="BB35" s="35">
        <f t="shared" si="9"/>
        <v>1103.5999999998603</v>
      </c>
      <c r="BC35" s="39">
        <f t="shared" si="9"/>
        <v>-1</v>
      </c>
      <c r="BD35" s="35">
        <f t="shared" si="9"/>
        <v>0</v>
      </c>
      <c r="BE35" s="39">
        <f t="shared" si="9"/>
        <v>1</v>
      </c>
      <c r="BF35" s="35">
        <f t="shared" si="9"/>
        <v>-4674</v>
      </c>
      <c r="BG35" s="39">
        <f t="shared" si="9"/>
        <v>-2</v>
      </c>
      <c r="BH35" s="35">
        <f t="shared" si="9"/>
        <v>1088686.0999999978</v>
      </c>
      <c r="BI35" s="39">
        <f t="shared" si="9"/>
        <v>45</v>
      </c>
    </row>
  </sheetData>
  <mergeCells count="38">
    <mergeCell ref="AV2:AW2"/>
    <mergeCell ref="AX2:AY2"/>
    <mergeCell ref="AN2:AO2"/>
    <mergeCell ref="AP2:AQ2"/>
    <mergeCell ref="A35:C35"/>
    <mergeCell ref="BH2:BI2"/>
    <mergeCell ref="AZ2:BA2"/>
    <mergeCell ref="BB2:BC2"/>
    <mergeCell ref="BD2:BE2"/>
    <mergeCell ref="BF2:BG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P2:Q2"/>
    <mergeCell ref="R2:S2"/>
    <mergeCell ref="T2:U2"/>
    <mergeCell ref="V2:W2"/>
    <mergeCell ref="J2:K2"/>
    <mergeCell ref="L2:M2"/>
    <mergeCell ref="N2:O2"/>
    <mergeCell ref="A34:C34"/>
    <mergeCell ref="B4:B13"/>
    <mergeCell ref="B14:B23"/>
    <mergeCell ref="B24:B32"/>
    <mergeCell ref="A4:A32"/>
    <mergeCell ref="A1:F1"/>
    <mergeCell ref="A2:C3"/>
    <mergeCell ref="A33:C33"/>
    <mergeCell ref="D2:E2"/>
    <mergeCell ref="F2:G2"/>
    <mergeCell ref="H2:I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zoomScale="85" zoomScaleNormal="85" workbookViewId="0">
      <selection activeCell="E8" sqref="E8"/>
    </sheetView>
  </sheetViews>
  <sheetFormatPr defaultRowHeight="13.5" x14ac:dyDescent="0.15"/>
  <cols>
    <col min="1" max="1" width="18.77734375" customWidth="1"/>
    <col min="2" max="2" width="19.21875" style="9" bestFit="1" customWidth="1"/>
    <col min="3" max="3" width="12.88671875" style="8" bestFit="1" customWidth="1"/>
    <col min="4" max="4" width="18" style="9" bestFit="1" customWidth="1"/>
    <col min="5" max="5" width="11.6640625" style="8" bestFit="1" customWidth="1"/>
    <col min="6" max="6" width="19.21875" style="9" bestFit="1" customWidth="1"/>
    <col min="7" max="7" width="11.6640625" style="8" bestFit="1" customWidth="1"/>
    <col min="8" max="8" width="16.109375" style="9" bestFit="1" customWidth="1"/>
    <col min="9" max="9" width="9.77734375" style="8" bestFit="1" customWidth="1"/>
    <col min="10" max="10" width="16.109375" style="9" bestFit="1" customWidth="1"/>
    <col min="11" max="11" width="9.77734375" style="8" bestFit="1" customWidth="1"/>
    <col min="12" max="12" width="19.21875" style="9" bestFit="1" customWidth="1"/>
    <col min="13" max="13" width="11.6640625" style="8" bestFit="1" customWidth="1"/>
    <col min="14" max="14" width="9.33203125" style="9" bestFit="1" customWidth="1"/>
    <col min="15" max="15" width="7" style="8" bestFit="1" customWidth="1"/>
    <col min="16" max="16" width="16.109375" style="9" bestFit="1" customWidth="1"/>
    <col min="17" max="17" width="8.6640625" style="8" bestFit="1" customWidth="1"/>
    <col min="18" max="18" width="18" style="9" bestFit="1" customWidth="1"/>
    <col min="19" max="19" width="11.6640625" style="8" bestFit="1" customWidth="1"/>
    <col min="20" max="20" width="16.109375" style="9" bestFit="1" customWidth="1"/>
    <col min="21" max="21" width="9.77734375" style="8" bestFit="1" customWidth="1"/>
    <col min="22" max="22" width="16.109375" style="9" bestFit="1" customWidth="1"/>
    <col min="23" max="23" width="8.6640625" style="8" bestFit="1" customWidth="1"/>
    <col min="24" max="24" width="13.6640625" style="9" bestFit="1" customWidth="1"/>
    <col min="25" max="25" width="8.21875" style="8" bestFit="1" customWidth="1"/>
    <col min="26" max="26" width="14.88671875" style="9" bestFit="1" customWidth="1"/>
    <col min="27" max="27" width="8.6640625" style="8" bestFit="1" customWidth="1"/>
    <col min="28" max="28" width="14.88671875" style="9" bestFit="1" customWidth="1"/>
    <col min="29" max="29" width="8.6640625" style="8" bestFit="1" customWidth="1"/>
    <col min="30" max="30" width="18" style="9" bestFit="1" customWidth="1"/>
    <col min="31" max="31" width="11.6640625" style="8" bestFit="1" customWidth="1"/>
    <col min="32" max="32" width="16.109375" style="9" bestFit="1" customWidth="1"/>
    <col min="33" max="33" width="9.77734375" style="8" bestFit="1" customWidth="1"/>
    <col min="34" max="34" width="16.109375" style="9" bestFit="1" customWidth="1"/>
    <col min="35" max="35" width="9.77734375" style="8" bestFit="1" customWidth="1"/>
    <col min="36" max="36" width="18" style="9" bestFit="1" customWidth="1"/>
    <col min="37" max="37" width="9.77734375" style="8" bestFit="1" customWidth="1"/>
    <col min="38" max="38" width="18" style="9" bestFit="1" customWidth="1"/>
    <col min="39" max="39" width="11.6640625" style="8" bestFit="1" customWidth="1"/>
    <col min="40" max="40" width="18" style="9" bestFit="1" customWidth="1"/>
    <col min="41" max="41" width="9.77734375" style="8" bestFit="1" customWidth="1"/>
    <col min="42" max="42" width="14.88671875" style="9" bestFit="1" customWidth="1"/>
    <col min="43" max="43" width="7.5546875" style="8" bestFit="1" customWidth="1"/>
    <col min="44" max="44" width="14.88671875" style="9" bestFit="1" customWidth="1"/>
    <col min="45" max="45" width="8.6640625" style="8" bestFit="1" customWidth="1"/>
    <col min="46" max="46" width="14.88671875" style="9" bestFit="1" customWidth="1"/>
    <col min="47" max="47" width="8.6640625" style="8" bestFit="1" customWidth="1"/>
    <col min="48" max="48" width="16.109375" style="9" bestFit="1" customWidth="1"/>
    <col min="49" max="49" width="8.6640625" style="8" bestFit="1" customWidth="1"/>
    <col min="50" max="50" width="14.88671875" style="9" bestFit="1" customWidth="1"/>
    <col min="51" max="51" width="7.5546875" style="8" bestFit="1" customWidth="1"/>
    <col min="52" max="52" width="14.88671875" style="9" bestFit="1" customWidth="1"/>
    <col min="53" max="53" width="8.6640625" style="8" bestFit="1" customWidth="1"/>
    <col min="54" max="54" width="14.88671875" style="9" bestFit="1" customWidth="1"/>
    <col min="55" max="55" width="7.5546875" style="8" bestFit="1" customWidth="1"/>
    <col min="56" max="56" width="16.109375" style="9" bestFit="1" customWidth="1"/>
    <col min="57" max="57" width="9.77734375" style="8" bestFit="1" customWidth="1"/>
    <col min="58" max="58" width="16.109375" style="9" bestFit="1" customWidth="1"/>
    <col min="59" max="59" width="9.77734375" style="8" bestFit="1" customWidth="1"/>
  </cols>
  <sheetData>
    <row r="1" spans="1:59" ht="42" customHeight="1" x14ac:dyDescent="0.15">
      <c r="A1" s="79" t="s">
        <v>86</v>
      </c>
      <c r="B1" s="80"/>
      <c r="C1" s="79"/>
      <c r="D1" s="80"/>
      <c r="E1" s="79"/>
      <c r="F1" s="80"/>
      <c r="BG1" s="41" t="s">
        <v>105</v>
      </c>
    </row>
    <row r="2" spans="1:59" s="1" customFormat="1" ht="15" customHeight="1" x14ac:dyDescent="0.15">
      <c r="A2" s="57" t="s">
        <v>81</v>
      </c>
      <c r="B2" s="81" t="s">
        <v>30</v>
      </c>
      <c r="C2" s="60"/>
      <c r="D2" s="81" t="s">
        <v>1</v>
      </c>
      <c r="E2" s="60"/>
      <c r="F2" s="81" t="s">
        <v>2</v>
      </c>
      <c r="G2" s="82"/>
      <c r="H2" s="81" t="s">
        <v>4</v>
      </c>
      <c r="I2" s="82"/>
      <c r="J2" s="81" t="s">
        <v>5</v>
      </c>
      <c r="K2" s="82"/>
      <c r="L2" s="81" t="s">
        <v>6</v>
      </c>
      <c r="M2" s="82"/>
      <c r="N2" s="81" t="s">
        <v>7</v>
      </c>
      <c r="O2" s="82"/>
      <c r="P2" s="81" t="s">
        <v>8</v>
      </c>
      <c r="Q2" s="82"/>
      <c r="R2" s="81" t="s">
        <v>9</v>
      </c>
      <c r="S2" s="82"/>
      <c r="T2" s="81" t="s">
        <v>10</v>
      </c>
      <c r="U2" s="82"/>
      <c r="V2" s="81" t="s">
        <v>11</v>
      </c>
      <c r="W2" s="82"/>
      <c r="X2" s="81" t="s">
        <v>12</v>
      </c>
      <c r="Y2" s="82"/>
      <c r="Z2" s="81" t="s">
        <v>13</v>
      </c>
      <c r="AA2" s="82"/>
      <c r="AB2" s="81" t="s">
        <v>14</v>
      </c>
      <c r="AC2" s="82"/>
      <c r="AD2" s="81" t="s">
        <v>15</v>
      </c>
      <c r="AE2" s="82"/>
      <c r="AF2" s="81" t="s">
        <v>16</v>
      </c>
      <c r="AG2" s="82"/>
      <c r="AH2" s="81" t="s">
        <v>17</v>
      </c>
      <c r="AI2" s="82"/>
      <c r="AJ2" s="81" t="s">
        <v>18</v>
      </c>
      <c r="AK2" s="82"/>
      <c r="AL2" s="81" t="s">
        <v>19</v>
      </c>
      <c r="AM2" s="82"/>
      <c r="AN2" s="81" t="s">
        <v>20</v>
      </c>
      <c r="AO2" s="82"/>
      <c r="AP2" s="81" t="s">
        <v>21</v>
      </c>
      <c r="AQ2" s="82"/>
      <c r="AR2" s="81" t="s">
        <v>26</v>
      </c>
      <c r="AS2" s="82"/>
      <c r="AT2" s="81" t="s">
        <v>27</v>
      </c>
      <c r="AU2" s="82"/>
      <c r="AV2" s="81" t="s">
        <v>28</v>
      </c>
      <c r="AW2" s="82"/>
      <c r="AX2" s="81" t="s">
        <v>29</v>
      </c>
      <c r="AY2" s="82"/>
      <c r="AZ2" s="81" t="s">
        <v>22</v>
      </c>
      <c r="BA2" s="82"/>
      <c r="BB2" s="81" t="s">
        <v>23</v>
      </c>
      <c r="BC2" s="82"/>
      <c r="BD2" s="81" t="s">
        <v>24</v>
      </c>
      <c r="BE2" s="82"/>
      <c r="BF2" s="81" t="s">
        <v>25</v>
      </c>
      <c r="BG2" s="82"/>
    </row>
    <row r="3" spans="1:59" s="1" customFormat="1" ht="15" customHeight="1" x14ac:dyDescent="0.15">
      <c r="A3" s="58"/>
      <c r="B3" s="10" t="s">
        <v>3</v>
      </c>
      <c r="C3" s="11" t="s">
        <v>83</v>
      </c>
      <c r="D3" s="10" t="s">
        <v>3</v>
      </c>
      <c r="E3" s="11" t="s">
        <v>83</v>
      </c>
      <c r="F3" s="10" t="s">
        <v>3</v>
      </c>
      <c r="G3" s="11" t="s">
        <v>83</v>
      </c>
      <c r="H3" s="10" t="s">
        <v>3</v>
      </c>
      <c r="I3" s="11" t="s">
        <v>83</v>
      </c>
      <c r="J3" s="10" t="s">
        <v>3</v>
      </c>
      <c r="K3" s="11" t="s">
        <v>83</v>
      </c>
      <c r="L3" s="10" t="s">
        <v>3</v>
      </c>
      <c r="M3" s="11" t="s">
        <v>83</v>
      </c>
      <c r="N3" s="10" t="s">
        <v>3</v>
      </c>
      <c r="O3" s="11" t="s">
        <v>83</v>
      </c>
      <c r="P3" s="10" t="s">
        <v>3</v>
      </c>
      <c r="Q3" s="11" t="s">
        <v>83</v>
      </c>
      <c r="R3" s="10" t="s">
        <v>3</v>
      </c>
      <c r="S3" s="11" t="s">
        <v>83</v>
      </c>
      <c r="T3" s="10" t="s">
        <v>3</v>
      </c>
      <c r="U3" s="11" t="s">
        <v>83</v>
      </c>
      <c r="V3" s="10" t="s">
        <v>3</v>
      </c>
      <c r="W3" s="11" t="s">
        <v>83</v>
      </c>
      <c r="X3" s="10" t="s">
        <v>3</v>
      </c>
      <c r="Y3" s="11" t="s">
        <v>83</v>
      </c>
      <c r="Z3" s="10" t="s">
        <v>3</v>
      </c>
      <c r="AA3" s="11" t="s">
        <v>83</v>
      </c>
      <c r="AB3" s="10" t="s">
        <v>3</v>
      </c>
      <c r="AC3" s="11" t="s">
        <v>83</v>
      </c>
      <c r="AD3" s="10" t="s">
        <v>3</v>
      </c>
      <c r="AE3" s="11" t="s">
        <v>83</v>
      </c>
      <c r="AF3" s="10" t="s">
        <v>3</v>
      </c>
      <c r="AG3" s="11" t="s">
        <v>83</v>
      </c>
      <c r="AH3" s="10" t="s">
        <v>3</v>
      </c>
      <c r="AI3" s="11" t="s">
        <v>83</v>
      </c>
      <c r="AJ3" s="10" t="s">
        <v>3</v>
      </c>
      <c r="AK3" s="11" t="s">
        <v>83</v>
      </c>
      <c r="AL3" s="10" t="s">
        <v>3</v>
      </c>
      <c r="AM3" s="11" t="s">
        <v>83</v>
      </c>
      <c r="AN3" s="10" t="s">
        <v>3</v>
      </c>
      <c r="AO3" s="11" t="s">
        <v>83</v>
      </c>
      <c r="AP3" s="10" t="s">
        <v>3</v>
      </c>
      <c r="AQ3" s="11" t="s">
        <v>83</v>
      </c>
      <c r="AR3" s="10" t="s">
        <v>3</v>
      </c>
      <c r="AS3" s="11" t="s">
        <v>83</v>
      </c>
      <c r="AT3" s="10" t="s">
        <v>3</v>
      </c>
      <c r="AU3" s="11" t="s">
        <v>83</v>
      </c>
      <c r="AV3" s="10" t="s">
        <v>3</v>
      </c>
      <c r="AW3" s="11" t="s">
        <v>83</v>
      </c>
      <c r="AX3" s="10" t="s">
        <v>3</v>
      </c>
      <c r="AY3" s="11" t="s">
        <v>83</v>
      </c>
      <c r="AZ3" s="10" t="s">
        <v>3</v>
      </c>
      <c r="BA3" s="11" t="s">
        <v>83</v>
      </c>
      <c r="BB3" s="10" t="s">
        <v>3</v>
      </c>
      <c r="BC3" s="11" t="s">
        <v>83</v>
      </c>
      <c r="BD3" s="10" t="s">
        <v>3</v>
      </c>
      <c r="BE3" s="11" t="s">
        <v>83</v>
      </c>
      <c r="BF3" s="10" t="s">
        <v>3</v>
      </c>
      <c r="BG3" s="11" t="s">
        <v>83</v>
      </c>
    </row>
    <row r="4" spans="1:59" s="5" customFormat="1" ht="15" customHeight="1" x14ac:dyDescent="0.15">
      <c r="A4" s="3" t="s">
        <v>32</v>
      </c>
      <c r="B4" s="17">
        <f>SUM(B5:B20)</f>
        <v>771325955.4000001</v>
      </c>
      <c r="C4" s="18">
        <f t="shared" ref="C4:BG4" si="0">SUM(C5:C20)</f>
        <v>718509</v>
      </c>
      <c r="D4" s="17">
        <f t="shared" si="0"/>
        <v>20369346.699999999</v>
      </c>
      <c r="E4" s="18">
        <f t="shared" si="0"/>
        <v>33638</v>
      </c>
      <c r="F4" s="17">
        <f t="shared" si="0"/>
        <v>66101187.5</v>
      </c>
      <c r="G4" s="18">
        <f t="shared" si="0"/>
        <v>67019</v>
      </c>
      <c r="H4" s="17">
        <f t="shared" si="0"/>
        <v>2109829</v>
      </c>
      <c r="I4" s="18">
        <f t="shared" si="0"/>
        <v>978</v>
      </c>
      <c r="J4" s="17">
        <f t="shared" si="0"/>
        <v>1825719</v>
      </c>
      <c r="K4" s="18">
        <f t="shared" si="0"/>
        <v>507</v>
      </c>
      <c r="L4" s="17">
        <f t="shared" si="0"/>
        <v>340841906</v>
      </c>
      <c r="M4" s="18">
        <f t="shared" si="0"/>
        <v>41948</v>
      </c>
      <c r="N4" s="17">
        <f t="shared" si="0"/>
        <v>381.8</v>
      </c>
      <c r="O4" s="18">
        <f t="shared" si="0"/>
        <v>54</v>
      </c>
      <c r="P4" s="17">
        <f t="shared" si="0"/>
        <v>37747</v>
      </c>
      <c r="Q4" s="18">
        <f t="shared" si="0"/>
        <v>30</v>
      </c>
      <c r="R4" s="17">
        <f t="shared" si="0"/>
        <v>111866241.3</v>
      </c>
      <c r="S4" s="18">
        <f t="shared" si="0"/>
        <v>380180</v>
      </c>
      <c r="T4" s="17">
        <f t="shared" si="0"/>
        <v>29868927.5</v>
      </c>
      <c r="U4" s="18">
        <f t="shared" si="0"/>
        <v>10912</v>
      </c>
      <c r="V4" s="17">
        <f t="shared" si="0"/>
        <v>12566732.100000001</v>
      </c>
      <c r="W4" s="18">
        <f t="shared" si="0"/>
        <v>2324</v>
      </c>
      <c r="X4" s="17">
        <f t="shared" si="0"/>
        <v>1424986.7999999998</v>
      </c>
      <c r="Y4" s="18">
        <f t="shared" si="0"/>
        <v>1972</v>
      </c>
      <c r="Z4" s="17">
        <f t="shared" si="0"/>
        <v>692170.99999999988</v>
      </c>
      <c r="AA4" s="18">
        <f t="shared" si="0"/>
        <v>806</v>
      </c>
      <c r="AB4" s="17">
        <f t="shared" si="0"/>
        <v>1496430.4000000001</v>
      </c>
      <c r="AC4" s="18">
        <f t="shared" si="0"/>
        <v>1336</v>
      </c>
      <c r="AD4" s="17">
        <f t="shared" si="0"/>
        <v>59451773.200000003</v>
      </c>
      <c r="AE4" s="18">
        <f t="shared" si="0"/>
        <v>127714</v>
      </c>
      <c r="AF4" s="17">
        <f t="shared" si="0"/>
        <v>4536423.5999999996</v>
      </c>
      <c r="AG4" s="18">
        <f t="shared" si="0"/>
        <v>3911</v>
      </c>
      <c r="AH4" s="17">
        <f t="shared" si="0"/>
        <v>2463255.2999999998</v>
      </c>
      <c r="AI4" s="18">
        <f t="shared" si="0"/>
        <v>2602</v>
      </c>
      <c r="AJ4" s="17">
        <f t="shared" si="0"/>
        <v>43860878.299999997</v>
      </c>
      <c r="AK4" s="18">
        <f t="shared" si="0"/>
        <v>5406</v>
      </c>
      <c r="AL4" s="17">
        <f t="shared" si="0"/>
        <v>12175930.900000002</v>
      </c>
      <c r="AM4" s="18">
        <f t="shared" si="0"/>
        <v>19285</v>
      </c>
      <c r="AN4" s="17">
        <f t="shared" si="0"/>
        <v>1414983.9</v>
      </c>
      <c r="AO4" s="18">
        <f t="shared" si="0"/>
        <v>1218</v>
      </c>
      <c r="AP4" s="17">
        <f t="shared" si="0"/>
        <v>32408</v>
      </c>
      <c r="AQ4" s="18">
        <f t="shared" si="0"/>
        <v>30</v>
      </c>
      <c r="AR4" s="17">
        <f t="shared" si="0"/>
        <v>2989550.8</v>
      </c>
      <c r="AS4" s="18">
        <f t="shared" si="0"/>
        <v>1180</v>
      </c>
      <c r="AT4" s="17">
        <f t="shared" si="0"/>
        <v>12101695.1</v>
      </c>
      <c r="AU4" s="18">
        <f t="shared" si="0"/>
        <v>2217</v>
      </c>
      <c r="AV4" s="17">
        <f t="shared" si="0"/>
        <v>5588048.7000000002</v>
      </c>
      <c r="AW4" s="18">
        <f t="shared" si="0"/>
        <v>336</v>
      </c>
      <c r="AX4" s="17">
        <f t="shared" si="0"/>
        <v>2468298.6</v>
      </c>
      <c r="AY4" s="18">
        <f t="shared" si="0"/>
        <v>63</v>
      </c>
      <c r="AZ4" s="17">
        <f t="shared" si="0"/>
        <v>1818977.8</v>
      </c>
      <c r="BA4" s="18">
        <f t="shared" si="0"/>
        <v>1531</v>
      </c>
      <c r="BB4" s="17">
        <f t="shared" si="0"/>
        <v>214187</v>
      </c>
      <c r="BC4" s="18">
        <f t="shared" si="0"/>
        <v>139</v>
      </c>
      <c r="BD4" s="17">
        <f t="shared" si="0"/>
        <v>2848840.1</v>
      </c>
      <c r="BE4" s="18">
        <f t="shared" si="0"/>
        <v>1894</v>
      </c>
      <c r="BF4" s="17">
        <f t="shared" si="0"/>
        <v>30159098.000000004</v>
      </c>
      <c r="BG4" s="18">
        <f t="shared" si="0"/>
        <v>9279</v>
      </c>
    </row>
    <row r="5" spans="1:59" ht="15" customHeight="1" x14ac:dyDescent="0.15">
      <c r="A5" s="7" t="s">
        <v>33</v>
      </c>
      <c r="B5" s="50">
        <v>3012842.9</v>
      </c>
      <c r="C5" s="49">
        <v>16617</v>
      </c>
      <c r="D5" s="50">
        <v>2213</v>
      </c>
      <c r="E5" s="49">
        <v>6</v>
      </c>
      <c r="F5" s="50">
        <v>0</v>
      </c>
      <c r="G5" s="49">
        <v>0</v>
      </c>
      <c r="H5" s="50">
        <v>0</v>
      </c>
      <c r="I5" s="49">
        <v>0</v>
      </c>
      <c r="J5" s="50">
        <v>0</v>
      </c>
      <c r="K5" s="49">
        <v>0</v>
      </c>
      <c r="L5" s="50">
        <v>109268</v>
      </c>
      <c r="M5" s="49">
        <v>50</v>
      </c>
      <c r="N5" s="50">
        <v>0</v>
      </c>
      <c r="O5" s="49">
        <v>0</v>
      </c>
      <c r="P5" s="50">
        <v>0</v>
      </c>
      <c r="Q5" s="49">
        <v>0</v>
      </c>
      <c r="R5" s="50">
        <v>1495755.9</v>
      </c>
      <c r="S5" s="49">
        <v>12776</v>
      </c>
      <c r="T5" s="50">
        <v>0</v>
      </c>
      <c r="U5" s="49">
        <v>0</v>
      </c>
      <c r="V5" s="50">
        <v>85065.8</v>
      </c>
      <c r="W5" s="49">
        <v>43</v>
      </c>
      <c r="X5" s="50">
        <v>29063.599999999999</v>
      </c>
      <c r="Y5" s="49">
        <v>97</v>
      </c>
      <c r="Z5" s="50">
        <v>1242.2</v>
      </c>
      <c r="AA5" s="49">
        <v>14</v>
      </c>
      <c r="AB5" s="50">
        <v>1970</v>
      </c>
      <c r="AC5" s="49">
        <v>12</v>
      </c>
      <c r="AD5" s="50">
        <v>748207.4</v>
      </c>
      <c r="AE5" s="49">
        <v>3216</v>
      </c>
      <c r="AF5" s="50">
        <v>72189.399999999994</v>
      </c>
      <c r="AG5" s="49">
        <v>7</v>
      </c>
      <c r="AH5" s="50">
        <v>0</v>
      </c>
      <c r="AI5" s="49">
        <v>0</v>
      </c>
      <c r="AJ5" s="50">
        <v>14123.9</v>
      </c>
      <c r="AK5" s="49">
        <v>11</v>
      </c>
      <c r="AL5" s="50">
        <v>15686.6</v>
      </c>
      <c r="AM5" s="49">
        <v>165</v>
      </c>
      <c r="AN5" s="50">
        <v>0</v>
      </c>
      <c r="AO5" s="49">
        <v>0</v>
      </c>
      <c r="AP5" s="50">
        <v>0</v>
      </c>
      <c r="AQ5" s="49">
        <v>0</v>
      </c>
      <c r="AR5" s="50">
        <v>40181.300000000003</v>
      </c>
      <c r="AS5" s="49">
        <v>15</v>
      </c>
      <c r="AT5" s="50">
        <v>170428.1</v>
      </c>
      <c r="AU5" s="49">
        <v>128</v>
      </c>
      <c r="AV5" s="50">
        <v>0</v>
      </c>
      <c r="AW5" s="49">
        <v>0</v>
      </c>
      <c r="AX5" s="50">
        <v>0</v>
      </c>
      <c r="AY5" s="49">
        <v>0</v>
      </c>
      <c r="AZ5" s="50">
        <v>23230</v>
      </c>
      <c r="BA5" s="49">
        <v>27</v>
      </c>
      <c r="BB5" s="50">
        <v>0</v>
      </c>
      <c r="BC5" s="49">
        <v>0</v>
      </c>
      <c r="BD5" s="50">
        <v>0</v>
      </c>
      <c r="BE5" s="49">
        <v>0</v>
      </c>
      <c r="BF5" s="50">
        <v>204217.7</v>
      </c>
      <c r="BG5" s="49">
        <v>50</v>
      </c>
    </row>
    <row r="6" spans="1:59" ht="15" customHeight="1" x14ac:dyDescent="0.15">
      <c r="A6" s="7" t="s">
        <v>65</v>
      </c>
      <c r="B6" s="50">
        <v>13975502</v>
      </c>
      <c r="C6" s="49">
        <v>39695</v>
      </c>
      <c r="D6" s="50">
        <v>409634</v>
      </c>
      <c r="E6" s="49">
        <v>1216</v>
      </c>
      <c r="F6" s="50">
        <v>43593</v>
      </c>
      <c r="G6" s="49">
        <v>75</v>
      </c>
      <c r="H6" s="50">
        <v>0</v>
      </c>
      <c r="I6" s="49">
        <v>0</v>
      </c>
      <c r="J6" s="50">
        <v>0</v>
      </c>
      <c r="K6" s="49">
        <v>0</v>
      </c>
      <c r="L6" s="50">
        <v>6730033</v>
      </c>
      <c r="M6" s="49">
        <v>1169</v>
      </c>
      <c r="N6" s="50">
        <v>0</v>
      </c>
      <c r="O6" s="49">
        <v>0</v>
      </c>
      <c r="P6" s="50">
        <v>0</v>
      </c>
      <c r="Q6" s="49">
        <v>0</v>
      </c>
      <c r="R6" s="50">
        <v>3822444.4</v>
      </c>
      <c r="S6" s="49">
        <v>29584</v>
      </c>
      <c r="T6" s="50">
        <v>122101.3</v>
      </c>
      <c r="U6" s="49">
        <v>38</v>
      </c>
      <c r="V6" s="50">
        <v>426380.4</v>
      </c>
      <c r="W6" s="49">
        <v>150</v>
      </c>
      <c r="X6" s="50">
        <v>24086</v>
      </c>
      <c r="Y6" s="49">
        <v>53</v>
      </c>
      <c r="Z6" s="50">
        <v>6625.2</v>
      </c>
      <c r="AA6" s="49">
        <v>12</v>
      </c>
      <c r="AB6" s="50">
        <v>81850</v>
      </c>
      <c r="AC6" s="49">
        <v>33</v>
      </c>
      <c r="AD6" s="50">
        <v>1363824</v>
      </c>
      <c r="AE6" s="49">
        <v>6618</v>
      </c>
      <c r="AF6" s="50">
        <v>0</v>
      </c>
      <c r="AG6" s="49">
        <v>0</v>
      </c>
      <c r="AH6" s="50">
        <v>26007.5</v>
      </c>
      <c r="AI6" s="49">
        <v>13</v>
      </c>
      <c r="AJ6" s="50">
        <v>22461.200000000001</v>
      </c>
      <c r="AK6" s="49">
        <v>27</v>
      </c>
      <c r="AL6" s="50">
        <v>106123.9</v>
      </c>
      <c r="AM6" s="49">
        <v>274</v>
      </c>
      <c r="AN6" s="50">
        <v>1815</v>
      </c>
      <c r="AO6" s="49">
        <v>2</v>
      </c>
      <c r="AP6" s="50">
        <v>0</v>
      </c>
      <c r="AQ6" s="49">
        <v>0</v>
      </c>
      <c r="AR6" s="50">
        <v>18352.900000000001</v>
      </c>
      <c r="AS6" s="49">
        <v>42</v>
      </c>
      <c r="AT6" s="50">
        <v>28539.1</v>
      </c>
      <c r="AU6" s="49">
        <v>18</v>
      </c>
      <c r="AV6" s="50">
        <v>75491</v>
      </c>
      <c r="AW6" s="49">
        <v>3</v>
      </c>
      <c r="AX6" s="50">
        <v>18335.3</v>
      </c>
      <c r="AY6" s="49">
        <v>1</v>
      </c>
      <c r="AZ6" s="50">
        <v>86229.2</v>
      </c>
      <c r="BA6" s="49">
        <v>54</v>
      </c>
      <c r="BB6" s="50">
        <v>0</v>
      </c>
      <c r="BC6" s="49">
        <v>0</v>
      </c>
      <c r="BD6" s="50">
        <v>133097.1</v>
      </c>
      <c r="BE6" s="49">
        <v>61</v>
      </c>
      <c r="BF6" s="50">
        <v>428478.5</v>
      </c>
      <c r="BG6" s="49">
        <v>252</v>
      </c>
    </row>
    <row r="7" spans="1:59" ht="15" customHeight="1" x14ac:dyDescent="0.15">
      <c r="A7" s="7" t="s">
        <v>64</v>
      </c>
      <c r="B7" s="50">
        <v>10121140.4</v>
      </c>
      <c r="C7" s="49">
        <v>40906</v>
      </c>
      <c r="D7" s="50">
        <v>51159.3</v>
      </c>
      <c r="E7" s="49">
        <v>139</v>
      </c>
      <c r="F7" s="50">
        <v>18870</v>
      </c>
      <c r="G7" s="49">
        <v>35</v>
      </c>
      <c r="H7" s="50">
        <v>0</v>
      </c>
      <c r="I7" s="49">
        <v>0</v>
      </c>
      <c r="J7" s="50">
        <v>0</v>
      </c>
      <c r="K7" s="49">
        <v>0</v>
      </c>
      <c r="L7" s="50">
        <v>2731765.7</v>
      </c>
      <c r="M7" s="49">
        <v>724</v>
      </c>
      <c r="N7" s="50">
        <v>0</v>
      </c>
      <c r="O7" s="49">
        <v>0</v>
      </c>
      <c r="P7" s="50">
        <v>0</v>
      </c>
      <c r="Q7" s="49">
        <v>0</v>
      </c>
      <c r="R7" s="50">
        <v>3620551.8</v>
      </c>
      <c r="S7" s="49">
        <v>31258</v>
      </c>
      <c r="T7" s="50">
        <v>8783.9</v>
      </c>
      <c r="U7" s="49">
        <v>3</v>
      </c>
      <c r="V7" s="50">
        <v>209270.39999999999</v>
      </c>
      <c r="W7" s="49">
        <v>135</v>
      </c>
      <c r="X7" s="50">
        <v>30694.3</v>
      </c>
      <c r="Y7" s="49">
        <v>118</v>
      </c>
      <c r="Z7" s="50">
        <v>12780</v>
      </c>
      <c r="AA7" s="49">
        <v>14</v>
      </c>
      <c r="AB7" s="50">
        <v>16705.2</v>
      </c>
      <c r="AC7" s="49">
        <v>18</v>
      </c>
      <c r="AD7" s="50">
        <v>1489718.8</v>
      </c>
      <c r="AE7" s="49">
        <v>7414</v>
      </c>
      <c r="AF7" s="50">
        <v>563080.19999999995</v>
      </c>
      <c r="AG7" s="49">
        <v>341</v>
      </c>
      <c r="AH7" s="50">
        <v>4045.8</v>
      </c>
      <c r="AI7" s="49">
        <v>3</v>
      </c>
      <c r="AJ7" s="50">
        <v>54175</v>
      </c>
      <c r="AK7" s="49">
        <v>8</v>
      </c>
      <c r="AL7" s="50">
        <v>131360.6</v>
      </c>
      <c r="AM7" s="49">
        <v>425</v>
      </c>
      <c r="AN7" s="50">
        <v>0</v>
      </c>
      <c r="AO7" s="49">
        <v>0</v>
      </c>
      <c r="AP7" s="50">
        <v>0</v>
      </c>
      <c r="AQ7" s="49">
        <v>0</v>
      </c>
      <c r="AR7" s="50">
        <v>45695.199999999997</v>
      </c>
      <c r="AS7" s="49">
        <v>62</v>
      </c>
      <c r="AT7" s="50">
        <v>16109.2</v>
      </c>
      <c r="AU7" s="49">
        <v>27</v>
      </c>
      <c r="AV7" s="50">
        <v>0</v>
      </c>
      <c r="AW7" s="49">
        <v>0</v>
      </c>
      <c r="AX7" s="50">
        <v>0</v>
      </c>
      <c r="AY7" s="49">
        <v>0</v>
      </c>
      <c r="AZ7" s="50">
        <v>50183.4</v>
      </c>
      <c r="BA7" s="49">
        <v>82</v>
      </c>
      <c r="BB7" s="50">
        <v>516</v>
      </c>
      <c r="BC7" s="49">
        <v>1</v>
      </c>
      <c r="BD7" s="50">
        <v>18514</v>
      </c>
      <c r="BE7" s="49">
        <v>26</v>
      </c>
      <c r="BF7" s="50">
        <v>1047161.6</v>
      </c>
      <c r="BG7" s="49">
        <v>73</v>
      </c>
    </row>
    <row r="8" spans="1:59" ht="15" customHeight="1" x14ac:dyDescent="0.15">
      <c r="A8" s="7" t="s">
        <v>68</v>
      </c>
      <c r="B8" s="50">
        <v>14199345.4</v>
      </c>
      <c r="C8" s="49">
        <v>37869</v>
      </c>
      <c r="D8" s="50">
        <v>332556.09999999998</v>
      </c>
      <c r="E8" s="49">
        <v>1648</v>
      </c>
      <c r="F8" s="50">
        <v>110254.8</v>
      </c>
      <c r="G8" s="49">
        <v>354</v>
      </c>
      <c r="H8" s="50">
        <v>0</v>
      </c>
      <c r="I8" s="49">
        <v>0</v>
      </c>
      <c r="J8" s="50">
        <v>0</v>
      </c>
      <c r="K8" s="49">
        <v>0</v>
      </c>
      <c r="L8" s="50">
        <v>3884150.1</v>
      </c>
      <c r="M8" s="49">
        <v>1100</v>
      </c>
      <c r="N8" s="50">
        <v>4</v>
      </c>
      <c r="O8" s="49">
        <v>2</v>
      </c>
      <c r="P8" s="50">
        <v>0</v>
      </c>
      <c r="Q8" s="49">
        <v>0</v>
      </c>
      <c r="R8" s="50">
        <v>4135145.4</v>
      </c>
      <c r="S8" s="49">
        <v>25810</v>
      </c>
      <c r="T8" s="50">
        <v>755829</v>
      </c>
      <c r="U8" s="49">
        <v>591</v>
      </c>
      <c r="V8" s="50">
        <v>1016591.1</v>
      </c>
      <c r="W8" s="49">
        <v>117</v>
      </c>
      <c r="X8" s="50">
        <v>76226.3</v>
      </c>
      <c r="Y8" s="49">
        <v>79</v>
      </c>
      <c r="Z8" s="50">
        <v>42476</v>
      </c>
      <c r="AA8" s="49">
        <v>32</v>
      </c>
      <c r="AB8" s="50">
        <v>114682.2</v>
      </c>
      <c r="AC8" s="49">
        <v>45</v>
      </c>
      <c r="AD8" s="50">
        <v>1375197.2</v>
      </c>
      <c r="AE8" s="49">
        <v>6807</v>
      </c>
      <c r="AF8" s="50">
        <v>0</v>
      </c>
      <c r="AG8" s="49">
        <v>0</v>
      </c>
      <c r="AH8" s="50">
        <v>49872.7</v>
      </c>
      <c r="AI8" s="49">
        <v>30</v>
      </c>
      <c r="AJ8" s="50">
        <v>0</v>
      </c>
      <c r="AK8" s="49">
        <v>0</v>
      </c>
      <c r="AL8" s="50">
        <v>144290.1</v>
      </c>
      <c r="AM8" s="49">
        <v>429</v>
      </c>
      <c r="AN8" s="50">
        <v>176</v>
      </c>
      <c r="AO8" s="49">
        <v>1</v>
      </c>
      <c r="AP8" s="50">
        <v>0</v>
      </c>
      <c r="AQ8" s="49">
        <v>0</v>
      </c>
      <c r="AR8" s="50">
        <v>25024</v>
      </c>
      <c r="AS8" s="49">
        <v>21</v>
      </c>
      <c r="AT8" s="50">
        <v>109936.8</v>
      </c>
      <c r="AU8" s="49">
        <v>36</v>
      </c>
      <c r="AV8" s="50">
        <v>12876.8</v>
      </c>
      <c r="AW8" s="49">
        <v>1</v>
      </c>
      <c r="AX8" s="50">
        <v>1542761</v>
      </c>
      <c r="AY8" s="49">
        <v>18</v>
      </c>
      <c r="AZ8" s="50">
        <v>113389.9</v>
      </c>
      <c r="BA8" s="49">
        <v>90</v>
      </c>
      <c r="BB8" s="50">
        <v>8625</v>
      </c>
      <c r="BC8" s="49">
        <v>6</v>
      </c>
      <c r="BD8" s="50">
        <v>54922</v>
      </c>
      <c r="BE8" s="49">
        <v>45</v>
      </c>
      <c r="BF8" s="50">
        <v>294358.90000000002</v>
      </c>
      <c r="BG8" s="49">
        <v>607</v>
      </c>
    </row>
    <row r="9" spans="1:59" ht="15" customHeight="1" x14ac:dyDescent="0.15">
      <c r="A9" s="7" t="s">
        <v>69</v>
      </c>
      <c r="B9" s="50">
        <v>29666485.800000001</v>
      </c>
      <c r="C9" s="49">
        <v>64046</v>
      </c>
      <c r="D9" s="50">
        <v>78836.2</v>
      </c>
      <c r="E9" s="49">
        <v>532</v>
      </c>
      <c r="F9" s="50">
        <v>216764.2</v>
      </c>
      <c r="G9" s="49">
        <v>1028</v>
      </c>
      <c r="H9" s="50">
        <v>0</v>
      </c>
      <c r="I9" s="49">
        <v>0</v>
      </c>
      <c r="J9" s="50">
        <v>0</v>
      </c>
      <c r="K9" s="49">
        <v>0</v>
      </c>
      <c r="L9" s="50">
        <v>9593313</v>
      </c>
      <c r="M9" s="49">
        <v>1644</v>
      </c>
      <c r="N9" s="50">
        <v>3</v>
      </c>
      <c r="O9" s="49">
        <v>1</v>
      </c>
      <c r="P9" s="50">
        <v>0</v>
      </c>
      <c r="Q9" s="49">
        <v>0</v>
      </c>
      <c r="R9" s="50">
        <v>9195376.6999999993</v>
      </c>
      <c r="S9" s="49">
        <v>46963</v>
      </c>
      <c r="T9" s="50">
        <v>3396.8</v>
      </c>
      <c r="U9" s="49">
        <v>7</v>
      </c>
      <c r="V9" s="50">
        <v>1157396.6000000001</v>
      </c>
      <c r="W9" s="49">
        <v>228</v>
      </c>
      <c r="X9" s="50">
        <v>53067.8</v>
      </c>
      <c r="Y9" s="49">
        <v>190</v>
      </c>
      <c r="Z9" s="50">
        <v>18787.5</v>
      </c>
      <c r="AA9" s="49">
        <v>29</v>
      </c>
      <c r="AB9" s="50">
        <v>10618</v>
      </c>
      <c r="AC9" s="49">
        <v>45</v>
      </c>
      <c r="AD9" s="50">
        <v>3178158.9</v>
      </c>
      <c r="AE9" s="49">
        <v>10712</v>
      </c>
      <c r="AF9" s="50">
        <v>1072349.3999999999</v>
      </c>
      <c r="AG9" s="49">
        <v>741</v>
      </c>
      <c r="AH9" s="50">
        <v>0</v>
      </c>
      <c r="AI9" s="49">
        <v>0</v>
      </c>
      <c r="AJ9" s="50">
        <v>270742.59999999998</v>
      </c>
      <c r="AK9" s="49">
        <v>231</v>
      </c>
      <c r="AL9" s="50">
        <v>327238.5</v>
      </c>
      <c r="AM9" s="49">
        <v>927</v>
      </c>
      <c r="AN9" s="50">
        <v>956</v>
      </c>
      <c r="AO9" s="49">
        <v>5</v>
      </c>
      <c r="AP9" s="50">
        <v>0</v>
      </c>
      <c r="AQ9" s="49">
        <v>0</v>
      </c>
      <c r="AR9" s="50">
        <v>56051</v>
      </c>
      <c r="AS9" s="49">
        <v>58</v>
      </c>
      <c r="AT9" s="50">
        <v>3942616</v>
      </c>
      <c r="AU9" s="49">
        <v>133</v>
      </c>
      <c r="AV9" s="50">
        <v>17478</v>
      </c>
      <c r="AW9" s="49">
        <v>3</v>
      </c>
      <c r="AX9" s="50">
        <v>6361.6</v>
      </c>
      <c r="AY9" s="49">
        <v>7</v>
      </c>
      <c r="AZ9" s="50">
        <v>148948.20000000001</v>
      </c>
      <c r="BA9" s="49">
        <v>122</v>
      </c>
      <c r="BB9" s="50">
        <v>0</v>
      </c>
      <c r="BC9" s="49">
        <v>0</v>
      </c>
      <c r="BD9" s="50">
        <v>63661.7</v>
      </c>
      <c r="BE9" s="49">
        <v>86</v>
      </c>
      <c r="BF9" s="50">
        <v>254364.1</v>
      </c>
      <c r="BG9" s="49">
        <v>354</v>
      </c>
    </row>
    <row r="10" spans="1:59" ht="15" customHeight="1" x14ac:dyDescent="0.15">
      <c r="A10" s="7" t="s">
        <v>70</v>
      </c>
      <c r="B10" s="50">
        <v>16630551.199999999</v>
      </c>
      <c r="C10" s="49">
        <v>32772</v>
      </c>
      <c r="D10" s="50">
        <v>176007.3</v>
      </c>
      <c r="E10" s="49">
        <v>573</v>
      </c>
      <c r="F10" s="50">
        <v>101390.9</v>
      </c>
      <c r="G10" s="49">
        <v>414</v>
      </c>
      <c r="H10" s="50">
        <v>0</v>
      </c>
      <c r="I10" s="49">
        <v>0</v>
      </c>
      <c r="J10" s="50">
        <v>0</v>
      </c>
      <c r="K10" s="49">
        <v>0</v>
      </c>
      <c r="L10" s="50">
        <v>4327462.4000000004</v>
      </c>
      <c r="M10" s="49">
        <v>980</v>
      </c>
      <c r="N10" s="50">
        <v>206</v>
      </c>
      <c r="O10" s="49">
        <v>33</v>
      </c>
      <c r="P10" s="50">
        <v>0</v>
      </c>
      <c r="Q10" s="49">
        <v>0</v>
      </c>
      <c r="R10" s="50">
        <v>7189818.5999999996</v>
      </c>
      <c r="S10" s="49">
        <v>22557</v>
      </c>
      <c r="T10" s="50">
        <v>11576.1</v>
      </c>
      <c r="U10" s="49">
        <v>13</v>
      </c>
      <c r="V10" s="50">
        <v>686393.8</v>
      </c>
      <c r="W10" s="49">
        <v>161</v>
      </c>
      <c r="X10" s="50">
        <v>33943</v>
      </c>
      <c r="Y10" s="49">
        <v>73</v>
      </c>
      <c r="Z10" s="50">
        <v>19086.7</v>
      </c>
      <c r="AA10" s="49">
        <v>33</v>
      </c>
      <c r="AB10" s="50">
        <v>16841.400000000001</v>
      </c>
      <c r="AC10" s="49">
        <v>43</v>
      </c>
      <c r="AD10" s="50">
        <v>2359818.1</v>
      </c>
      <c r="AE10" s="49">
        <v>6466</v>
      </c>
      <c r="AF10" s="50">
        <v>91013.9</v>
      </c>
      <c r="AG10" s="49">
        <v>141</v>
      </c>
      <c r="AH10" s="50">
        <v>14021</v>
      </c>
      <c r="AI10" s="49">
        <v>28</v>
      </c>
      <c r="AJ10" s="50">
        <v>544901.6</v>
      </c>
      <c r="AK10" s="49">
        <v>161</v>
      </c>
      <c r="AL10" s="50">
        <v>214430.9</v>
      </c>
      <c r="AM10" s="49">
        <v>496</v>
      </c>
      <c r="AN10" s="50">
        <v>204</v>
      </c>
      <c r="AO10" s="49">
        <v>8</v>
      </c>
      <c r="AP10" s="50">
        <v>0</v>
      </c>
      <c r="AQ10" s="49">
        <v>0</v>
      </c>
      <c r="AR10" s="50">
        <v>103177</v>
      </c>
      <c r="AS10" s="49">
        <v>94</v>
      </c>
      <c r="AT10" s="50">
        <v>99574.1</v>
      </c>
      <c r="AU10" s="49">
        <v>55</v>
      </c>
      <c r="AV10" s="50">
        <v>194469</v>
      </c>
      <c r="AW10" s="49">
        <v>31</v>
      </c>
      <c r="AX10" s="50">
        <v>31352</v>
      </c>
      <c r="AY10" s="49">
        <v>6</v>
      </c>
      <c r="AZ10" s="50">
        <v>121348.9</v>
      </c>
      <c r="BA10" s="49">
        <v>131</v>
      </c>
      <c r="BB10" s="50">
        <v>176808.1</v>
      </c>
      <c r="BC10" s="49">
        <v>97</v>
      </c>
      <c r="BD10" s="50">
        <v>24545</v>
      </c>
      <c r="BE10" s="49">
        <v>32</v>
      </c>
      <c r="BF10" s="50">
        <v>92161.4</v>
      </c>
      <c r="BG10" s="49">
        <v>146</v>
      </c>
    </row>
    <row r="11" spans="1:59" ht="15" customHeight="1" x14ac:dyDescent="0.15">
      <c r="A11" s="7" t="s">
        <v>66</v>
      </c>
      <c r="B11" s="50">
        <v>26824049.699999999</v>
      </c>
      <c r="C11" s="49">
        <v>45583</v>
      </c>
      <c r="D11" s="50">
        <v>243622.3</v>
      </c>
      <c r="E11" s="49">
        <v>1626</v>
      </c>
      <c r="F11" s="50">
        <v>107103.8</v>
      </c>
      <c r="G11" s="49">
        <v>416</v>
      </c>
      <c r="H11" s="50">
        <v>0</v>
      </c>
      <c r="I11" s="49">
        <v>0</v>
      </c>
      <c r="J11" s="50">
        <v>0</v>
      </c>
      <c r="K11" s="49">
        <v>0</v>
      </c>
      <c r="L11" s="50">
        <v>8293212.2999999998</v>
      </c>
      <c r="M11" s="49">
        <v>1919</v>
      </c>
      <c r="N11" s="50">
        <v>0</v>
      </c>
      <c r="O11" s="49">
        <v>0</v>
      </c>
      <c r="P11" s="50">
        <v>0</v>
      </c>
      <c r="Q11" s="49">
        <v>0</v>
      </c>
      <c r="R11" s="50">
        <v>8492607.5999999996</v>
      </c>
      <c r="S11" s="49">
        <v>30406</v>
      </c>
      <c r="T11" s="50">
        <v>680000.1</v>
      </c>
      <c r="U11" s="49">
        <v>165</v>
      </c>
      <c r="V11" s="50">
        <v>1680990.3</v>
      </c>
      <c r="W11" s="49">
        <v>301</v>
      </c>
      <c r="X11" s="50">
        <v>94474.5</v>
      </c>
      <c r="Y11" s="49">
        <v>85</v>
      </c>
      <c r="Z11" s="50">
        <v>70964</v>
      </c>
      <c r="AA11" s="49">
        <v>55</v>
      </c>
      <c r="AB11" s="50">
        <v>93500</v>
      </c>
      <c r="AC11" s="49">
        <v>58</v>
      </c>
      <c r="AD11" s="50">
        <v>2785019.6</v>
      </c>
      <c r="AE11" s="49">
        <v>8979</v>
      </c>
      <c r="AF11" s="50">
        <v>33986.9</v>
      </c>
      <c r="AG11" s="49">
        <v>60</v>
      </c>
      <c r="AH11" s="50">
        <v>44736.3</v>
      </c>
      <c r="AI11" s="49">
        <v>15</v>
      </c>
      <c r="AJ11" s="50">
        <v>112722.6</v>
      </c>
      <c r="AK11" s="49">
        <v>89</v>
      </c>
      <c r="AL11" s="50">
        <v>150336.5</v>
      </c>
      <c r="AM11" s="49">
        <v>561</v>
      </c>
      <c r="AN11" s="50">
        <v>39</v>
      </c>
      <c r="AO11" s="49">
        <v>2</v>
      </c>
      <c r="AP11" s="50">
        <v>0</v>
      </c>
      <c r="AQ11" s="49">
        <v>0</v>
      </c>
      <c r="AR11" s="50">
        <v>36369.800000000003</v>
      </c>
      <c r="AS11" s="49">
        <v>11</v>
      </c>
      <c r="AT11" s="50">
        <v>109098.3</v>
      </c>
      <c r="AU11" s="49">
        <v>46</v>
      </c>
      <c r="AV11" s="50">
        <v>234289.3</v>
      </c>
      <c r="AW11" s="49">
        <v>5</v>
      </c>
      <c r="AX11" s="50">
        <v>950</v>
      </c>
      <c r="AY11" s="49">
        <v>1</v>
      </c>
      <c r="AZ11" s="50">
        <v>90097.8</v>
      </c>
      <c r="BA11" s="49">
        <v>93</v>
      </c>
      <c r="BB11" s="50">
        <v>93</v>
      </c>
      <c r="BC11" s="49">
        <v>1</v>
      </c>
      <c r="BD11" s="50">
        <v>197012</v>
      </c>
      <c r="BE11" s="49">
        <v>76</v>
      </c>
      <c r="BF11" s="50">
        <v>3272823.7</v>
      </c>
      <c r="BG11" s="49">
        <v>613</v>
      </c>
    </row>
    <row r="12" spans="1:59" ht="15" customHeight="1" x14ac:dyDescent="0.15">
      <c r="A12" s="7" t="s">
        <v>67</v>
      </c>
      <c r="B12" s="50">
        <v>39373770.200000003</v>
      </c>
      <c r="C12" s="49">
        <v>21927</v>
      </c>
      <c r="D12" s="50">
        <v>201524.5</v>
      </c>
      <c r="E12" s="49">
        <v>533</v>
      </c>
      <c r="F12" s="50">
        <v>644903.4</v>
      </c>
      <c r="G12" s="49">
        <v>1191</v>
      </c>
      <c r="H12" s="50">
        <v>2622</v>
      </c>
      <c r="I12" s="49">
        <v>1</v>
      </c>
      <c r="J12" s="50">
        <v>0</v>
      </c>
      <c r="K12" s="49">
        <v>0</v>
      </c>
      <c r="L12" s="50">
        <v>21891474.699999999</v>
      </c>
      <c r="M12" s="49">
        <v>1775</v>
      </c>
      <c r="N12" s="50">
        <v>2</v>
      </c>
      <c r="O12" s="49">
        <v>1</v>
      </c>
      <c r="P12" s="50">
        <v>0</v>
      </c>
      <c r="Q12" s="49">
        <v>0</v>
      </c>
      <c r="R12" s="50">
        <v>6447924.2999999998</v>
      </c>
      <c r="S12" s="49">
        <v>12414</v>
      </c>
      <c r="T12" s="50">
        <v>9169.7000000000007</v>
      </c>
      <c r="U12" s="49">
        <v>13</v>
      </c>
      <c r="V12" s="50">
        <v>920892.4</v>
      </c>
      <c r="W12" s="49">
        <v>94</v>
      </c>
      <c r="X12" s="50">
        <v>43437.5</v>
      </c>
      <c r="Y12" s="49">
        <v>82</v>
      </c>
      <c r="Z12" s="50">
        <v>34941.800000000003</v>
      </c>
      <c r="AA12" s="49">
        <v>43</v>
      </c>
      <c r="AB12" s="50">
        <v>11077.6</v>
      </c>
      <c r="AC12" s="49">
        <v>19</v>
      </c>
      <c r="AD12" s="50">
        <v>2428939.4</v>
      </c>
      <c r="AE12" s="49">
        <v>4202</v>
      </c>
      <c r="AF12" s="50">
        <v>370977.3</v>
      </c>
      <c r="AG12" s="49">
        <v>154</v>
      </c>
      <c r="AH12" s="50">
        <v>69832</v>
      </c>
      <c r="AI12" s="49">
        <v>69</v>
      </c>
      <c r="AJ12" s="50">
        <v>4713708.5</v>
      </c>
      <c r="AK12" s="49">
        <v>156</v>
      </c>
      <c r="AL12" s="50">
        <v>357047.3</v>
      </c>
      <c r="AM12" s="49">
        <v>624</v>
      </c>
      <c r="AN12" s="50">
        <v>6885</v>
      </c>
      <c r="AO12" s="49">
        <v>16</v>
      </c>
      <c r="AP12" s="50">
        <v>0</v>
      </c>
      <c r="AQ12" s="49">
        <v>0</v>
      </c>
      <c r="AR12" s="50">
        <v>225121.9</v>
      </c>
      <c r="AS12" s="49">
        <v>116</v>
      </c>
      <c r="AT12" s="50">
        <v>489992.3</v>
      </c>
      <c r="AU12" s="49">
        <v>114</v>
      </c>
      <c r="AV12" s="50">
        <v>10767.3</v>
      </c>
      <c r="AW12" s="49">
        <v>3</v>
      </c>
      <c r="AX12" s="50">
        <v>0</v>
      </c>
      <c r="AY12" s="49">
        <v>0</v>
      </c>
      <c r="AZ12" s="50">
        <v>88326.3</v>
      </c>
      <c r="BA12" s="49">
        <v>82</v>
      </c>
      <c r="BB12" s="50">
        <v>4873.3999999999996</v>
      </c>
      <c r="BC12" s="49">
        <v>3</v>
      </c>
      <c r="BD12" s="50">
        <v>165567</v>
      </c>
      <c r="BE12" s="49">
        <v>58</v>
      </c>
      <c r="BF12" s="50">
        <v>233762.6</v>
      </c>
      <c r="BG12" s="49">
        <v>164</v>
      </c>
    </row>
    <row r="13" spans="1:59" ht="15" customHeight="1" x14ac:dyDescent="0.15">
      <c r="A13" s="7" t="s">
        <v>71</v>
      </c>
      <c r="B13" s="50">
        <v>51541037.399999999</v>
      </c>
      <c r="C13" s="49">
        <v>39882</v>
      </c>
      <c r="D13" s="50">
        <v>791866.7</v>
      </c>
      <c r="E13" s="49">
        <v>1193</v>
      </c>
      <c r="F13" s="50">
        <v>930411.7</v>
      </c>
      <c r="G13" s="49">
        <v>1998</v>
      </c>
      <c r="H13" s="50">
        <v>21155</v>
      </c>
      <c r="I13" s="49">
        <v>4</v>
      </c>
      <c r="J13" s="50">
        <v>593</v>
      </c>
      <c r="K13" s="49">
        <v>1</v>
      </c>
      <c r="L13" s="50">
        <v>27592481</v>
      </c>
      <c r="M13" s="49">
        <v>2775</v>
      </c>
      <c r="N13" s="50">
        <v>159.69999999999999</v>
      </c>
      <c r="O13" s="49">
        <v>14</v>
      </c>
      <c r="P13" s="50">
        <v>0</v>
      </c>
      <c r="Q13" s="49">
        <v>0</v>
      </c>
      <c r="R13" s="50">
        <v>9823576.1999999993</v>
      </c>
      <c r="S13" s="49">
        <v>22553</v>
      </c>
      <c r="T13" s="50">
        <v>361088.1</v>
      </c>
      <c r="U13" s="49">
        <v>154</v>
      </c>
      <c r="V13" s="50">
        <v>1193744.6000000001</v>
      </c>
      <c r="W13" s="49">
        <v>162</v>
      </c>
      <c r="X13" s="50">
        <v>187866.8</v>
      </c>
      <c r="Y13" s="49">
        <v>336</v>
      </c>
      <c r="Z13" s="50">
        <v>44686.9</v>
      </c>
      <c r="AA13" s="49">
        <v>72</v>
      </c>
      <c r="AB13" s="50">
        <v>73309.600000000006</v>
      </c>
      <c r="AC13" s="49">
        <v>70</v>
      </c>
      <c r="AD13" s="50">
        <v>4030630.7</v>
      </c>
      <c r="AE13" s="49">
        <v>6770</v>
      </c>
      <c r="AF13" s="50">
        <v>349422.9</v>
      </c>
      <c r="AG13" s="49">
        <v>387</v>
      </c>
      <c r="AH13" s="50">
        <v>26513.8</v>
      </c>
      <c r="AI13" s="49">
        <v>37</v>
      </c>
      <c r="AJ13" s="50">
        <v>1101795.2</v>
      </c>
      <c r="AK13" s="49">
        <v>357</v>
      </c>
      <c r="AL13" s="50">
        <v>633123.1</v>
      </c>
      <c r="AM13" s="49">
        <v>1111</v>
      </c>
      <c r="AN13" s="50">
        <v>25480.3</v>
      </c>
      <c r="AO13" s="49">
        <v>23</v>
      </c>
      <c r="AP13" s="50">
        <v>0</v>
      </c>
      <c r="AQ13" s="49">
        <v>0</v>
      </c>
      <c r="AR13" s="50">
        <v>28863.200000000001</v>
      </c>
      <c r="AS13" s="49">
        <v>16</v>
      </c>
      <c r="AT13" s="50">
        <v>772585.5</v>
      </c>
      <c r="AU13" s="49">
        <v>300</v>
      </c>
      <c r="AV13" s="50">
        <v>173597.6</v>
      </c>
      <c r="AW13" s="49">
        <v>9</v>
      </c>
      <c r="AX13" s="50">
        <v>0</v>
      </c>
      <c r="AY13" s="49">
        <v>0</v>
      </c>
      <c r="AZ13" s="50">
        <v>155602.4</v>
      </c>
      <c r="BA13" s="49">
        <v>152</v>
      </c>
      <c r="BB13" s="50">
        <v>2078.5</v>
      </c>
      <c r="BC13" s="49">
        <v>2</v>
      </c>
      <c r="BD13" s="50">
        <v>33772</v>
      </c>
      <c r="BE13" s="49">
        <v>65</v>
      </c>
      <c r="BF13" s="50">
        <v>3186632.9</v>
      </c>
      <c r="BG13" s="49">
        <v>1321</v>
      </c>
    </row>
    <row r="14" spans="1:59" ht="15" customHeight="1" x14ac:dyDescent="0.15">
      <c r="A14" s="7" t="s">
        <v>72</v>
      </c>
      <c r="B14" s="50">
        <v>41783911.899999999</v>
      </c>
      <c r="C14" s="49">
        <v>42685</v>
      </c>
      <c r="D14" s="50">
        <v>1640785.6</v>
      </c>
      <c r="E14" s="49">
        <v>1372</v>
      </c>
      <c r="F14" s="50">
        <v>150517</v>
      </c>
      <c r="G14" s="49">
        <v>383</v>
      </c>
      <c r="H14" s="50">
        <v>0</v>
      </c>
      <c r="I14" s="49">
        <v>0</v>
      </c>
      <c r="J14" s="50">
        <v>836</v>
      </c>
      <c r="K14" s="49">
        <v>1</v>
      </c>
      <c r="L14" s="50">
        <v>13276391.300000001</v>
      </c>
      <c r="M14" s="49">
        <v>2298</v>
      </c>
      <c r="N14" s="50">
        <v>1</v>
      </c>
      <c r="O14" s="49">
        <v>1</v>
      </c>
      <c r="P14" s="50">
        <v>0</v>
      </c>
      <c r="Q14" s="49">
        <v>0</v>
      </c>
      <c r="R14" s="50">
        <v>8387913.7999999998</v>
      </c>
      <c r="S14" s="49">
        <v>27116</v>
      </c>
      <c r="T14" s="50">
        <v>4614351.9000000004</v>
      </c>
      <c r="U14" s="49">
        <v>2028</v>
      </c>
      <c r="V14" s="50">
        <v>903478.1</v>
      </c>
      <c r="W14" s="49">
        <v>154</v>
      </c>
      <c r="X14" s="50">
        <v>78402.399999999994</v>
      </c>
      <c r="Y14" s="49">
        <v>106</v>
      </c>
      <c r="Z14" s="50">
        <v>99684.9</v>
      </c>
      <c r="AA14" s="49">
        <v>86</v>
      </c>
      <c r="AB14" s="50">
        <v>339398.40000000002</v>
      </c>
      <c r="AC14" s="49">
        <v>147</v>
      </c>
      <c r="AD14" s="50">
        <v>3920763</v>
      </c>
      <c r="AE14" s="49">
        <v>7223</v>
      </c>
      <c r="AF14" s="50">
        <v>2211.3000000000002</v>
      </c>
      <c r="AG14" s="49">
        <v>23</v>
      </c>
      <c r="AH14" s="50">
        <v>110169</v>
      </c>
      <c r="AI14" s="49">
        <v>40</v>
      </c>
      <c r="AJ14" s="50">
        <v>3381197.8</v>
      </c>
      <c r="AK14" s="49">
        <v>184</v>
      </c>
      <c r="AL14" s="50">
        <v>294180.2</v>
      </c>
      <c r="AM14" s="49">
        <v>621</v>
      </c>
      <c r="AN14" s="50">
        <v>613</v>
      </c>
      <c r="AO14" s="49">
        <v>5</v>
      </c>
      <c r="AP14" s="50">
        <v>0</v>
      </c>
      <c r="AQ14" s="49">
        <v>0</v>
      </c>
      <c r="AR14" s="50">
        <v>58476.1</v>
      </c>
      <c r="AS14" s="49">
        <v>44</v>
      </c>
      <c r="AT14" s="50">
        <v>342120.3</v>
      </c>
      <c r="AU14" s="49">
        <v>73</v>
      </c>
      <c r="AV14" s="50">
        <v>13129.1</v>
      </c>
      <c r="AW14" s="49">
        <v>3</v>
      </c>
      <c r="AX14" s="50">
        <v>0</v>
      </c>
      <c r="AY14" s="49">
        <v>0</v>
      </c>
      <c r="AZ14" s="50">
        <v>97710.6</v>
      </c>
      <c r="BA14" s="49">
        <v>78</v>
      </c>
      <c r="BB14" s="50">
        <v>126</v>
      </c>
      <c r="BC14" s="49">
        <v>4</v>
      </c>
      <c r="BD14" s="50">
        <v>126339.5</v>
      </c>
      <c r="BE14" s="49">
        <v>94</v>
      </c>
      <c r="BF14" s="50">
        <v>3945115.6</v>
      </c>
      <c r="BG14" s="49">
        <v>601</v>
      </c>
    </row>
    <row r="15" spans="1:59" ht="15" customHeight="1" x14ac:dyDescent="0.15">
      <c r="A15" s="7" t="s">
        <v>73</v>
      </c>
      <c r="B15" s="50">
        <v>65278566</v>
      </c>
      <c r="C15" s="49">
        <v>46358</v>
      </c>
      <c r="D15" s="50">
        <v>950923.1</v>
      </c>
      <c r="E15" s="49">
        <v>1800</v>
      </c>
      <c r="F15" s="50">
        <v>2984978.9</v>
      </c>
      <c r="G15" s="49">
        <v>3985</v>
      </c>
      <c r="H15" s="50">
        <v>8261</v>
      </c>
      <c r="I15" s="49">
        <v>3</v>
      </c>
      <c r="J15" s="50">
        <v>1689</v>
      </c>
      <c r="K15" s="49">
        <v>6</v>
      </c>
      <c r="L15" s="50">
        <v>40580274</v>
      </c>
      <c r="M15" s="49">
        <v>3032</v>
      </c>
      <c r="N15" s="50">
        <v>0</v>
      </c>
      <c r="O15" s="49">
        <v>0</v>
      </c>
      <c r="P15" s="50">
        <v>0</v>
      </c>
      <c r="Q15" s="49">
        <v>0</v>
      </c>
      <c r="R15" s="50">
        <v>7080825.2000000002</v>
      </c>
      <c r="S15" s="49">
        <v>25377</v>
      </c>
      <c r="T15" s="50">
        <v>587603.4</v>
      </c>
      <c r="U15" s="49">
        <v>375</v>
      </c>
      <c r="V15" s="50">
        <v>1369072.8</v>
      </c>
      <c r="W15" s="49">
        <v>190</v>
      </c>
      <c r="X15" s="50">
        <v>75359.600000000006</v>
      </c>
      <c r="Y15" s="49">
        <v>106</v>
      </c>
      <c r="Z15" s="50">
        <v>31973.8</v>
      </c>
      <c r="AA15" s="49">
        <v>59</v>
      </c>
      <c r="AB15" s="50">
        <v>38777.699999999997</v>
      </c>
      <c r="AC15" s="49">
        <v>65</v>
      </c>
      <c r="AD15" s="50">
        <v>4094128.9</v>
      </c>
      <c r="AE15" s="49">
        <v>8480</v>
      </c>
      <c r="AF15" s="50">
        <v>342492.7</v>
      </c>
      <c r="AG15" s="49">
        <v>111</v>
      </c>
      <c r="AH15" s="50">
        <v>25225</v>
      </c>
      <c r="AI15" s="49">
        <v>50</v>
      </c>
      <c r="AJ15" s="50">
        <v>1699812.4</v>
      </c>
      <c r="AK15" s="49">
        <v>283</v>
      </c>
      <c r="AL15" s="50">
        <v>715121.5</v>
      </c>
      <c r="AM15" s="49">
        <v>1037</v>
      </c>
      <c r="AN15" s="50">
        <v>47421</v>
      </c>
      <c r="AO15" s="49">
        <v>67</v>
      </c>
      <c r="AP15" s="50">
        <v>0</v>
      </c>
      <c r="AQ15" s="49">
        <v>0</v>
      </c>
      <c r="AR15" s="50">
        <v>2062090.1</v>
      </c>
      <c r="AS15" s="49">
        <v>604</v>
      </c>
      <c r="AT15" s="50">
        <v>101222.3</v>
      </c>
      <c r="AU15" s="49">
        <v>53</v>
      </c>
      <c r="AV15" s="50">
        <v>1633885.9</v>
      </c>
      <c r="AW15" s="49">
        <v>101</v>
      </c>
      <c r="AX15" s="50">
        <v>229796</v>
      </c>
      <c r="AY15" s="49">
        <v>9</v>
      </c>
      <c r="AZ15" s="50">
        <v>244071.4</v>
      </c>
      <c r="BA15" s="49">
        <v>159</v>
      </c>
      <c r="BB15" s="50">
        <v>1987</v>
      </c>
      <c r="BC15" s="49">
        <v>8</v>
      </c>
      <c r="BD15" s="50">
        <v>118031</v>
      </c>
      <c r="BE15" s="49">
        <v>112</v>
      </c>
      <c r="BF15" s="50">
        <v>253542.3</v>
      </c>
      <c r="BG15" s="49">
        <v>286</v>
      </c>
    </row>
    <row r="16" spans="1:59" ht="15" customHeight="1" x14ac:dyDescent="0.15">
      <c r="A16" s="7" t="s">
        <v>34</v>
      </c>
      <c r="B16" s="50">
        <v>182156980.90000001</v>
      </c>
      <c r="C16" s="49">
        <v>105691</v>
      </c>
      <c r="D16" s="50">
        <v>8809864.0999999996</v>
      </c>
      <c r="E16" s="49">
        <v>10502</v>
      </c>
      <c r="F16" s="50">
        <v>40705641.200000003</v>
      </c>
      <c r="G16" s="49">
        <v>28714</v>
      </c>
      <c r="H16" s="50">
        <v>66301</v>
      </c>
      <c r="I16" s="49">
        <v>25</v>
      </c>
      <c r="J16" s="50">
        <v>349829</v>
      </c>
      <c r="K16" s="49">
        <v>266</v>
      </c>
      <c r="L16" s="50">
        <v>40771181.5</v>
      </c>
      <c r="M16" s="49">
        <v>4366</v>
      </c>
      <c r="N16" s="50">
        <v>0</v>
      </c>
      <c r="O16" s="49">
        <v>0</v>
      </c>
      <c r="P16" s="50">
        <v>37747</v>
      </c>
      <c r="Q16" s="49">
        <v>30</v>
      </c>
      <c r="R16" s="50">
        <v>12606924.300000001</v>
      </c>
      <c r="S16" s="49">
        <v>23960</v>
      </c>
      <c r="T16" s="50">
        <v>13664835.5</v>
      </c>
      <c r="U16" s="49">
        <v>2339</v>
      </c>
      <c r="V16" s="50">
        <v>761541.8</v>
      </c>
      <c r="W16" s="49">
        <v>147</v>
      </c>
      <c r="X16" s="50">
        <v>287237.40000000002</v>
      </c>
      <c r="Y16" s="49">
        <v>185</v>
      </c>
      <c r="Z16" s="50">
        <v>98430.7</v>
      </c>
      <c r="AA16" s="49">
        <v>102</v>
      </c>
      <c r="AB16" s="50">
        <v>346052.9</v>
      </c>
      <c r="AC16" s="49">
        <v>285</v>
      </c>
      <c r="AD16" s="50">
        <v>13827346.1</v>
      </c>
      <c r="AE16" s="49">
        <v>17696</v>
      </c>
      <c r="AF16" s="50">
        <v>693672.8</v>
      </c>
      <c r="AG16" s="49">
        <v>380</v>
      </c>
      <c r="AH16" s="50">
        <v>1660067.3</v>
      </c>
      <c r="AI16" s="49">
        <v>1928</v>
      </c>
      <c r="AJ16" s="50">
        <v>20878754</v>
      </c>
      <c r="AK16" s="49">
        <v>1690</v>
      </c>
      <c r="AL16" s="50">
        <v>6058862.9000000004</v>
      </c>
      <c r="AM16" s="49">
        <v>8323</v>
      </c>
      <c r="AN16" s="50">
        <v>601225.5</v>
      </c>
      <c r="AO16" s="49">
        <v>548</v>
      </c>
      <c r="AP16" s="50">
        <v>11548</v>
      </c>
      <c r="AQ16" s="49">
        <v>8</v>
      </c>
      <c r="AR16" s="50">
        <v>165269.79999999999</v>
      </c>
      <c r="AS16" s="49">
        <v>34</v>
      </c>
      <c r="AT16" s="50">
        <v>3339985.3</v>
      </c>
      <c r="AU16" s="49">
        <v>595</v>
      </c>
      <c r="AV16" s="50">
        <v>264923.59999999998</v>
      </c>
      <c r="AW16" s="49">
        <v>41</v>
      </c>
      <c r="AX16" s="50">
        <v>614952.69999999995</v>
      </c>
      <c r="AY16" s="49">
        <v>14</v>
      </c>
      <c r="AZ16" s="50">
        <v>96639.2</v>
      </c>
      <c r="BA16" s="49">
        <v>62</v>
      </c>
      <c r="BB16" s="50">
        <v>17880</v>
      </c>
      <c r="BC16" s="49">
        <v>12</v>
      </c>
      <c r="BD16" s="50">
        <v>334416</v>
      </c>
      <c r="BE16" s="49">
        <v>596</v>
      </c>
      <c r="BF16" s="50">
        <v>15085851.300000001</v>
      </c>
      <c r="BG16" s="49">
        <v>2843</v>
      </c>
    </row>
    <row r="17" spans="1:59" ht="15" customHeight="1" x14ac:dyDescent="0.15">
      <c r="A17" s="7" t="s">
        <v>74</v>
      </c>
      <c r="B17" s="50">
        <v>12105138.6</v>
      </c>
      <c r="C17" s="49">
        <v>25802</v>
      </c>
      <c r="D17" s="50">
        <v>33243.599999999999</v>
      </c>
      <c r="E17" s="49">
        <v>223</v>
      </c>
      <c r="F17" s="50">
        <v>18241.900000000001</v>
      </c>
      <c r="G17" s="49">
        <v>168</v>
      </c>
      <c r="H17" s="50">
        <v>0</v>
      </c>
      <c r="I17" s="49">
        <v>0</v>
      </c>
      <c r="J17" s="50">
        <v>0</v>
      </c>
      <c r="K17" s="49">
        <v>0</v>
      </c>
      <c r="L17" s="50">
        <v>2906121.7</v>
      </c>
      <c r="M17" s="49">
        <v>771</v>
      </c>
      <c r="N17" s="50">
        <v>6.1</v>
      </c>
      <c r="O17" s="49">
        <v>2</v>
      </c>
      <c r="P17" s="50">
        <v>0</v>
      </c>
      <c r="Q17" s="49">
        <v>0</v>
      </c>
      <c r="R17" s="50">
        <v>5626028.9000000004</v>
      </c>
      <c r="S17" s="49">
        <v>18786</v>
      </c>
      <c r="T17" s="50">
        <v>12708.7</v>
      </c>
      <c r="U17" s="49">
        <v>7</v>
      </c>
      <c r="V17" s="50">
        <v>570582.6</v>
      </c>
      <c r="W17" s="49">
        <v>110</v>
      </c>
      <c r="X17" s="50">
        <v>68871.8</v>
      </c>
      <c r="Y17" s="49">
        <v>140</v>
      </c>
      <c r="Z17" s="50">
        <v>32709.7</v>
      </c>
      <c r="AA17" s="49">
        <v>47</v>
      </c>
      <c r="AB17" s="50">
        <v>5632.1</v>
      </c>
      <c r="AC17" s="49">
        <v>23</v>
      </c>
      <c r="AD17" s="50">
        <v>1784165.1</v>
      </c>
      <c r="AE17" s="49">
        <v>4641</v>
      </c>
      <c r="AF17" s="50">
        <v>77553.8</v>
      </c>
      <c r="AG17" s="49">
        <v>221</v>
      </c>
      <c r="AH17" s="50">
        <v>3473</v>
      </c>
      <c r="AI17" s="49">
        <v>6</v>
      </c>
      <c r="AJ17" s="50">
        <v>115362</v>
      </c>
      <c r="AK17" s="49">
        <v>24</v>
      </c>
      <c r="AL17" s="50">
        <v>145322.29999999999</v>
      </c>
      <c r="AM17" s="49">
        <v>301</v>
      </c>
      <c r="AN17" s="50">
        <v>565</v>
      </c>
      <c r="AO17" s="49">
        <v>7</v>
      </c>
      <c r="AP17" s="50">
        <v>0</v>
      </c>
      <c r="AQ17" s="49">
        <v>0</v>
      </c>
      <c r="AR17" s="50">
        <v>14884</v>
      </c>
      <c r="AS17" s="49">
        <v>21</v>
      </c>
      <c r="AT17" s="50">
        <v>67233.899999999994</v>
      </c>
      <c r="AU17" s="49">
        <v>33</v>
      </c>
      <c r="AV17" s="50">
        <v>368408</v>
      </c>
      <c r="AW17" s="49">
        <v>76</v>
      </c>
      <c r="AX17" s="50">
        <v>0</v>
      </c>
      <c r="AY17" s="49">
        <v>0</v>
      </c>
      <c r="AZ17" s="50">
        <v>85212.9</v>
      </c>
      <c r="BA17" s="49">
        <v>66</v>
      </c>
      <c r="BB17" s="50">
        <v>0</v>
      </c>
      <c r="BC17" s="49">
        <v>0</v>
      </c>
      <c r="BD17" s="50">
        <v>81033</v>
      </c>
      <c r="BE17" s="49">
        <v>26</v>
      </c>
      <c r="BF17" s="50">
        <v>87778.5</v>
      </c>
      <c r="BG17" s="49">
        <v>103</v>
      </c>
    </row>
    <row r="18" spans="1:59" ht="15" customHeight="1" x14ac:dyDescent="0.15">
      <c r="A18" s="7" t="s">
        <v>75</v>
      </c>
      <c r="B18" s="50">
        <v>10218071.9</v>
      </c>
      <c r="C18" s="49">
        <v>21212</v>
      </c>
      <c r="D18" s="50">
        <v>16777</v>
      </c>
      <c r="E18" s="49">
        <v>120</v>
      </c>
      <c r="F18" s="50">
        <v>3820</v>
      </c>
      <c r="G18" s="49">
        <v>38</v>
      </c>
      <c r="H18" s="50">
        <v>0</v>
      </c>
      <c r="I18" s="49">
        <v>0</v>
      </c>
      <c r="J18" s="50">
        <v>0</v>
      </c>
      <c r="K18" s="49">
        <v>0</v>
      </c>
      <c r="L18" s="50">
        <v>2323886</v>
      </c>
      <c r="M18" s="49">
        <v>513</v>
      </c>
      <c r="N18" s="50">
        <v>0</v>
      </c>
      <c r="O18" s="49">
        <v>0</v>
      </c>
      <c r="P18" s="50">
        <v>0</v>
      </c>
      <c r="Q18" s="49">
        <v>0</v>
      </c>
      <c r="R18" s="50">
        <v>5249148.8</v>
      </c>
      <c r="S18" s="49">
        <v>16520</v>
      </c>
      <c r="T18" s="50">
        <v>3705.7</v>
      </c>
      <c r="U18" s="49">
        <v>9</v>
      </c>
      <c r="V18" s="50">
        <v>320950.3</v>
      </c>
      <c r="W18" s="49">
        <v>74</v>
      </c>
      <c r="X18" s="50">
        <v>36444.699999999997</v>
      </c>
      <c r="Y18" s="49">
        <v>82</v>
      </c>
      <c r="Z18" s="50">
        <v>18586.3</v>
      </c>
      <c r="AA18" s="49">
        <v>32</v>
      </c>
      <c r="AB18" s="50">
        <v>8615.7000000000007</v>
      </c>
      <c r="AC18" s="49">
        <v>31</v>
      </c>
      <c r="AD18" s="50">
        <v>1619623</v>
      </c>
      <c r="AE18" s="49">
        <v>3258</v>
      </c>
      <c r="AF18" s="50">
        <v>0</v>
      </c>
      <c r="AG18" s="49">
        <v>0</v>
      </c>
      <c r="AH18" s="50">
        <v>25584</v>
      </c>
      <c r="AI18" s="49">
        <v>26</v>
      </c>
      <c r="AJ18" s="50">
        <v>143024</v>
      </c>
      <c r="AK18" s="49">
        <v>40</v>
      </c>
      <c r="AL18" s="50">
        <v>90979.6</v>
      </c>
      <c r="AM18" s="49">
        <v>185</v>
      </c>
      <c r="AN18" s="50">
        <v>0</v>
      </c>
      <c r="AO18" s="49">
        <v>0</v>
      </c>
      <c r="AP18" s="50">
        <v>0</v>
      </c>
      <c r="AQ18" s="49">
        <v>0</v>
      </c>
      <c r="AR18" s="50">
        <v>2367</v>
      </c>
      <c r="AS18" s="49">
        <v>1</v>
      </c>
      <c r="AT18" s="50">
        <v>95017.8</v>
      </c>
      <c r="AU18" s="49">
        <v>59</v>
      </c>
      <c r="AV18" s="50">
        <v>12065.5</v>
      </c>
      <c r="AW18" s="49">
        <v>2</v>
      </c>
      <c r="AX18" s="50">
        <v>0</v>
      </c>
      <c r="AY18" s="49">
        <v>0</v>
      </c>
      <c r="AZ18" s="50">
        <v>164462.5</v>
      </c>
      <c r="BA18" s="49">
        <v>84</v>
      </c>
      <c r="BB18" s="50">
        <v>1200</v>
      </c>
      <c r="BC18" s="49">
        <v>5</v>
      </c>
      <c r="BD18" s="50">
        <v>2719</v>
      </c>
      <c r="BE18" s="49">
        <v>6</v>
      </c>
      <c r="BF18" s="50">
        <v>79095</v>
      </c>
      <c r="BG18" s="49">
        <v>127</v>
      </c>
    </row>
    <row r="19" spans="1:59" ht="15" customHeight="1" x14ac:dyDescent="0.15">
      <c r="A19" s="7" t="s">
        <v>76</v>
      </c>
      <c r="B19" s="50">
        <v>36105076.100000001</v>
      </c>
      <c r="C19" s="49">
        <v>26435</v>
      </c>
      <c r="D19" s="50">
        <v>117251.4</v>
      </c>
      <c r="E19" s="49">
        <v>634</v>
      </c>
      <c r="F19" s="50">
        <v>400638.3</v>
      </c>
      <c r="G19" s="49">
        <v>1088</v>
      </c>
      <c r="H19" s="50">
        <v>0</v>
      </c>
      <c r="I19" s="49">
        <v>0</v>
      </c>
      <c r="J19" s="50">
        <v>0</v>
      </c>
      <c r="K19" s="49">
        <v>0</v>
      </c>
      <c r="L19" s="50">
        <v>12143839.6</v>
      </c>
      <c r="M19" s="49">
        <v>1162</v>
      </c>
      <c r="N19" s="50">
        <v>0</v>
      </c>
      <c r="O19" s="49">
        <v>0</v>
      </c>
      <c r="P19" s="50">
        <v>0</v>
      </c>
      <c r="Q19" s="49">
        <v>0</v>
      </c>
      <c r="R19" s="50">
        <v>6677850</v>
      </c>
      <c r="S19" s="49">
        <v>14041</v>
      </c>
      <c r="T19" s="50">
        <v>3395749.6</v>
      </c>
      <c r="U19" s="49">
        <v>3813</v>
      </c>
      <c r="V19" s="50">
        <v>586724</v>
      </c>
      <c r="W19" s="49">
        <v>133</v>
      </c>
      <c r="X19" s="50">
        <v>40190</v>
      </c>
      <c r="Y19" s="49">
        <v>80</v>
      </c>
      <c r="Z19" s="50">
        <v>76685.7</v>
      </c>
      <c r="AA19" s="49">
        <v>78</v>
      </c>
      <c r="AB19" s="50">
        <v>126688.6</v>
      </c>
      <c r="AC19" s="49">
        <v>114</v>
      </c>
      <c r="AD19" s="50">
        <v>3251508.8</v>
      </c>
      <c r="AE19" s="49">
        <v>3689</v>
      </c>
      <c r="AF19" s="50">
        <v>220271</v>
      </c>
      <c r="AG19" s="49">
        <v>253</v>
      </c>
      <c r="AH19" s="50">
        <v>253678</v>
      </c>
      <c r="AI19" s="49">
        <v>40</v>
      </c>
      <c r="AJ19" s="50">
        <v>7721656.0999999996</v>
      </c>
      <c r="AK19" s="49">
        <v>268</v>
      </c>
      <c r="AL19" s="50">
        <v>453725.7</v>
      </c>
      <c r="AM19" s="49">
        <v>536</v>
      </c>
      <c r="AN19" s="50">
        <v>150810.6</v>
      </c>
      <c r="AO19" s="49">
        <v>22</v>
      </c>
      <c r="AP19" s="50">
        <v>0</v>
      </c>
      <c r="AQ19" s="49">
        <v>0</v>
      </c>
      <c r="AR19" s="50">
        <v>42222.400000000001</v>
      </c>
      <c r="AS19" s="49">
        <v>20</v>
      </c>
      <c r="AT19" s="50">
        <v>104509.1</v>
      </c>
      <c r="AU19" s="49">
        <v>57</v>
      </c>
      <c r="AV19" s="50">
        <v>9889</v>
      </c>
      <c r="AW19" s="49">
        <v>1</v>
      </c>
      <c r="AX19" s="50">
        <v>0</v>
      </c>
      <c r="AY19" s="49">
        <v>0</v>
      </c>
      <c r="AZ19" s="50">
        <v>80818.8</v>
      </c>
      <c r="BA19" s="49">
        <v>66</v>
      </c>
      <c r="BB19" s="50">
        <v>0</v>
      </c>
      <c r="BC19" s="49">
        <v>0</v>
      </c>
      <c r="BD19" s="50">
        <v>45720.6</v>
      </c>
      <c r="BE19" s="49">
        <v>88</v>
      </c>
      <c r="BF19" s="50">
        <v>204648.8</v>
      </c>
      <c r="BG19" s="49">
        <v>252</v>
      </c>
    </row>
    <row r="20" spans="1:59" ht="15" customHeight="1" x14ac:dyDescent="0.15">
      <c r="A20" s="7" t="s">
        <v>77</v>
      </c>
      <c r="B20" s="50">
        <v>218333485</v>
      </c>
      <c r="C20" s="49">
        <v>111029</v>
      </c>
      <c r="D20" s="50">
        <v>6513082.5</v>
      </c>
      <c r="E20" s="49">
        <v>11521</v>
      </c>
      <c r="F20" s="50">
        <v>19664058.399999999</v>
      </c>
      <c r="G20" s="49">
        <v>27132</v>
      </c>
      <c r="H20" s="50">
        <v>2011490</v>
      </c>
      <c r="I20" s="49">
        <v>945</v>
      </c>
      <c r="J20" s="50">
        <v>1472772</v>
      </c>
      <c r="K20" s="49">
        <v>233</v>
      </c>
      <c r="L20" s="50">
        <v>143687051.69999999</v>
      </c>
      <c r="M20" s="49">
        <v>17670</v>
      </c>
      <c r="N20" s="50">
        <v>0</v>
      </c>
      <c r="O20" s="49">
        <v>0</v>
      </c>
      <c r="P20" s="50">
        <v>0</v>
      </c>
      <c r="Q20" s="49">
        <v>0</v>
      </c>
      <c r="R20" s="50">
        <v>12014349.4</v>
      </c>
      <c r="S20" s="49">
        <v>20059</v>
      </c>
      <c r="T20" s="50">
        <v>5638027.7000000002</v>
      </c>
      <c r="U20" s="49">
        <v>1357</v>
      </c>
      <c r="V20" s="50">
        <v>677657.1</v>
      </c>
      <c r="W20" s="49">
        <v>125</v>
      </c>
      <c r="X20" s="50">
        <v>265621.09999999998</v>
      </c>
      <c r="Y20" s="49">
        <v>160</v>
      </c>
      <c r="Z20" s="50">
        <v>82509.600000000006</v>
      </c>
      <c r="AA20" s="49">
        <v>98</v>
      </c>
      <c r="AB20" s="50">
        <v>210711</v>
      </c>
      <c r="AC20" s="49">
        <v>328</v>
      </c>
      <c r="AD20" s="50">
        <v>11194724.199999999</v>
      </c>
      <c r="AE20" s="49">
        <v>21543</v>
      </c>
      <c r="AF20" s="50">
        <v>647202</v>
      </c>
      <c r="AG20" s="49">
        <v>1092</v>
      </c>
      <c r="AH20" s="50">
        <v>150029.9</v>
      </c>
      <c r="AI20" s="49">
        <v>317</v>
      </c>
      <c r="AJ20" s="50">
        <v>3086441.4</v>
      </c>
      <c r="AK20" s="49">
        <v>1877</v>
      </c>
      <c r="AL20" s="50">
        <v>2338101.2000000002</v>
      </c>
      <c r="AM20" s="49">
        <v>3270</v>
      </c>
      <c r="AN20" s="50">
        <v>578793.5</v>
      </c>
      <c r="AO20" s="49">
        <v>512</v>
      </c>
      <c r="AP20" s="50">
        <v>20860</v>
      </c>
      <c r="AQ20" s="49">
        <v>22</v>
      </c>
      <c r="AR20" s="50">
        <v>65405.1</v>
      </c>
      <c r="AS20" s="49">
        <v>21</v>
      </c>
      <c r="AT20" s="50">
        <v>2312727</v>
      </c>
      <c r="AU20" s="49">
        <v>490</v>
      </c>
      <c r="AV20" s="50">
        <v>2566778.6</v>
      </c>
      <c r="AW20" s="49">
        <v>57</v>
      </c>
      <c r="AX20" s="50">
        <v>23790</v>
      </c>
      <c r="AY20" s="49">
        <v>7</v>
      </c>
      <c r="AZ20" s="50">
        <v>172706.3</v>
      </c>
      <c r="BA20" s="49">
        <v>183</v>
      </c>
      <c r="BB20" s="50">
        <v>0</v>
      </c>
      <c r="BC20" s="49">
        <v>0</v>
      </c>
      <c r="BD20" s="50">
        <v>1449490.2</v>
      </c>
      <c r="BE20" s="49">
        <v>523</v>
      </c>
      <c r="BF20" s="50">
        <v>1489105.1</v>
      </c>
      <c r="BG20" s="49">
        <v>1487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zoomScale="85" zoomScaleNormal="85" workbookViewId="0">
      <selection activeCell="C8" sqref="C8"/>
    </sheetView>
  </sheetViews>
  <sheetFormatPr defaultRowHeight="13.5" x14ac:dyDescent="0.15"/>
  <cols>
    <col min="1" max="1" width="18.77734375" customWidth="1"/>
    <col min="2" max="2" width="19.21875" style="9" bestFit="1" customWidth="1"/>
    <col min="3" max="3" width="12.88671875" style="8" bestFit="1" customWidth="1"/>
    <col min="4" max="4" width="18" style="9" bestFit="1" customWidth="1"/>
    <col min="5" max="5" width="11.6640625" style="8" bestFit="1" customWidth="1"/>
    <col min="6" max="6" width="19.21875" style="9" bestFit="1" customWidth="1"/>
    <col min="7" max="7" width="11.6640625" style="8" bestFit="1" customWidth="1"/>
    <col min="8" max="8" width="16.109375" style="9" bestFit="1" customWidth="1"/>
    <col min="9" max="9" width="9.77734375" style="8" bestFit="1" customWidth="1"/>
    <col min="10" max="10" width="16.109375" style="9" bestFit="1" customWidth="1"/>
    <col min="11" max="11" width="9.77734375" style="8" bestFit="1" customWidth="1"/>
    <col min="12" max="12" width="18" style="9" bestFit="1" customWidth="1"/>
    <col min="13" max="13" width="11.6640625" style="8" bestFit="1" customWidth="1"/>
    <col min="14" max="14" width="9.33203125" style="9" bestFit="1" customWidth="1"/>
    <col min="15" max="15" width="7" style="8" bestFit="1" customWidth="1"/>
    <col min="16" max="16" width="16.109375" style="9" bestFit="1" customWidth="1"/>
    <col min="17" max="17" width="8.6640625" style="8" bestFit="1" customWidth="1"/>
    <col min="18" max="18" width="18" style="9" bestFit="1" customWidth="1"/>
    <col min="19" max="19" width="11.6640625" style="8" bestFit="1" customWidth="1"/>
    <col min="20" max="20" width="16.109375" style="9" bestFit="1" customWidth="1"/>
    <col min="21" max="21" width="9.77734375" style="8" bestFit="1" customWidth="1"/>
    <col min="22" max="22" width="16.109375" style="9" bestFit="1" customWidth="1"/>
    <col min="23" max="23" width="8.6640625" style="8" bestFit="1" customWidth="1"/>
    <col min="24" max="24" width="13.6640625" style="9" bestFit="1" customWidth="1"/>
    <col min="25" max="25" width="8.21875" style="8" bestFit="1" customWidth="1"/>
    <col min="26" max="26" width="14.88671875" style="9" bestFit="1" customWidth="1"/>
    <col min="27" max="27" width="8.6640625" style="8" bestFit="1" customWidth="1"/>
    <col min="28" max="28" width="14.88671875" style="9" bestFit="1" customWidth="1"/>
    <col min="29" max="29" width="8.6640625" style="8" bestFit="1" customWidth="1"/>
    <col min="30" max="30" width="18" style="9" bestFit="1" customWidth="1"/>
    <col min="31" max="31" width="11.6640625" style="8" bestFit="1" customWidth="1"/>
    <col min="32" max="32" width="16.109375" style="9" bestFit="1" customWidth="1"/>
    <col min="33" max="33" width="8.6640625" style="8" bestFit="1" customWidth="1"/>
    <col min="34" max="34" width="16.109375" style="9" bestFit="1" customWidth="1"/>
    <col min="35" max="35" width="9.77734375" style="8" bestFit="1" customWidth="1"/>
    <col min="36" max="36" width="18" style="9" bestFit="1" customWidth="1"/>
    <col min="37" max="37" width="9.77734375" style="8" bestFit="1" customWidth="1"/>
    <col min="38" max="38" width="18" style="9" bestFit="1" customWidth="1"/>
    <col min="39" max="39" width="11.6640625" style="8" bestFit="1" customWidth="1"/>
    <col min="40" max="40" width="16.109375" style="9" bestFit="1" customWidth="1"/>
    <col min="41" max="41" width="9.77734375" style="8" bestFit="1" customWidth="1"/>
    <col min="42" max="42" width="14.88671875" style="9" bestFit="1" customWidth="1"/>
    <col min="43" max="43" width="7.5546875" style="8" bestFit="1" customWidth="1"/>
    <col min="44" max="44" width="14.88671875" style="9" bestFit="1" customWidth="1"/>
    <col min="45" max="45" width="8.6640625" style="8" bestFit="1" customWidth="1"/>
    <col min="46" max="46" width="14.88671875" style="9" bestFit="1" customWidth="1"/>
    <col min="47" max="47" width="8.6640625" style="8" bestFit="1" customWidth="1"/>
    <col min="48" max="48" width="16.109375" style="9" bestFit="1" customWidth="1"/>
    <col min="49" max="49" width="8.6640625" style="8" bestFit="1" customWidth="1"/>
    <col min="50" max="50" width="14.88671875" style="9" bestFit="1" customWidth="1"/>
    <col min="51" max="51" width="7.5546875" style="8" bestFit="1" customWidth="1"/>
    <col min="52" max="52" width="14.88671875" style="9" bestFit="1" customWidth="1"/>
    <col min="53" max="53" width="8.6640625" style="8" bestFit="1" customWidth="1"/>
    <col min="54" max="54" width="13.6640625" style="9" bestFit="1" customWidth="1"/>
    <col min="55" max="55" width="7.5546875" style="8" bestFit="1" customWidth="1"/>
    <col min="56" max="56" width="16.109375" style="9" bestFit="1" customWidth="1"/>
    <col min="57" max="57" width="9.77734375" style="8" bestFit="1" customWidth="1"/>
    <col min="58" max="58" width="16.109375" style="9" bestFit="1" customWidth="1"/>
    <col min="59" max="59" width="9.77734375" style="8" bestFit="1" customWidth="1"/>
  </cols>
  <sheetData>
    <row r="1" spans="1:59" ht="42" customHeight="1" x14ac:dyDescent="0.15">
      <c r="A1" s="79" t="s">
        <v>87</v>
      </c>
      <c r="B1" s="80"/>
      <c r="C1" s="79"/>
      <c r="D1" s="80"/>
      <c r="E1" s="79"/>
      <c r="F1" s="80"/>
      <c r="BG1" s="41" t="s">
        <v>105</v>
      </c>
    </row>
    <row r="2" spans="1:59" s="1" customFormat="1" ht="15" customHeight="1" x14ac:dyDescent="0.15">
      <c r="A2" s="57" t="s">
        <v>81</v>
      </c>
      <c r="B2" s="81" t="s">
        <v>30</v>
      </c>
      <c r="C2" s="60"/>
      <c r="D2" s="81" t="s">
        <v>1</v>
      </c>
      <c r="E2" s="60"/>
      <c r="F2" s="81" t="s">
        <v>2</v>
      </c>
      <c r="G2" s="82"/>
      <c r="H2" s="81" t="s">
        <v>4</v>
      </c>
      <c r="I2" s="82"/>
      <c r="J2" s="81" t="s">
        <v>5</v>
      </c>
      <c r="K2" s="82"/>
      <c r="L2" s="81" t="s">
        <v>6</v>
      </c>
      <c r="M2" s="82"/>
      <c r="N2" s="81" t="s">
        <v>7</v>
      </c>
      <c r="O2" s="82"/>
      <c r="P2" s="81" t="s">
        <v>8</v>
      </c>
      <c r="Q2" s="82"/>
      <c r="R2" s="81" t="s">
        <v>9</v>
      </c>
      <c r="S2" s="82"/>
      <c r="T2" s="81" t="s">
        <v>10</v>
      </c>
      <c r="U2" s="82"/>
      <c r="V2" s="81" t="s">
        <v>11</v>
      </c>
      <c r="W2" s="82"/>
      <c r="X2" s="81" t="s">
        <v>12</v>
      </c>
      <c r="Y2" s="82"/>
      <c r="Z2" s="81" t="s">
        <v>13</v>
      </c>
      <c r="AA2" s="82"/>
      <c r="AB2" s="81" t="s">
        <v>14</v>
      </c>
      <c r="AC2" s="82"/>
      <c r="AD2" s="81" t="s">
        <v>15</v>
      </c>
      <c r="AE2" s="82"/>
      <c r="AF2" s="81" t="s">
        <v>16</v>
      </c>
      <c r="AG2" s="82"/>
      <c r="AH2" s="81" t="s">
        <v>17</v>
      </c>
      <c r="AI2" s="82"/>
      <c r="AJ2" s="81" t="s">
        <v>18</v>
      </c>
      <c r="AK2" s="82"/>
      <c r="AL2" s="81" t="s">
        <v>19</v>
      </c>
      <c r="AM2" s="82"/>
      <c r="AN2" s="81" t="s">
        <v>20</v>
      </c>
      <c r="AO2" s="82"/>
      <c r="AP2" s="81" t="s">
        <v>21</v>
      </c>
      <c r="AQ2" s="82"/>
      <c r="AR2" s="81" t="s">
        <v>26</v>
      </c>
      <c r="AS2" s="82"/>
      <c r="AT2" s="81" t="s">
        <v>27</v>
      </c>
      <c r="AU2" s="82"/>
      <c r="AV2" s="81" t="s">
        <v>28</v>
      </c>
      <c r="AW2" s="82"/>
      <c r="AX2" s="81" t="s">
        <v>29</v>
      </c>
      <c r="AY2" s="82"/>
      <c r="AZ2" s="81" t="s">
        <v>22</v>
      </c>
      <c r="BA2" s="82"/>
      <c r="BB2" s="81" t="s">
        <v>23</v>
      </c>
      <c r="BC2" s="82"/>
      <c r="BD2" s="81" t="s">
        <v>24</v>
      </c>
      <c r="BE2" s="82"/>
      <c r="BF2" s="81" t="s">
        <v>25</v>
      </c>
      <c r="BG2" s="82"/>
    </row>
    <row r="3" spans="1:59" s="1" customFormat="1" ht="15" customHeight="1" x14ac:dyDescent="0.15">
      <c r="A3" s="58"/>
      <c r="B3" s="10" t="s">
        <v>3</v>
      </c>
      <c r="C3" s="11" t="s">
        <v>83</v>
      </c>
      <c r="D3" s="10" t="s">
        <v>3</v>
      </c>
      <c r="E3" s="11" t="s">
        <v>83</v>
      </c>
      <c r="F3" s="10" t="s">
        <v>3</v>
      </c>
      <c r="G3" s="11" t="s">
        <v>83</v>
      </c>
      <c r="H3" s="10" t="s">
        <v>3</v>
      </c>
      <c r="I3" s="11" t="s">
        <v>83</v>
      </c>
      <c r="J3" s="10" t="s">
        <v>3</v>
      </c>
      <c r="K3" s="11" t="s">
        <v>83</v>
      </c>
      <c r="L3" s="10" t="s">
        <v>3</v>
      </c>
      <c r="M3" s="11" t="s">
        <v>83</v>
      </c>
      <c r="N3" s="10" t="s">
        <v>3</v>
      </c>
      <c r="O3" s="11" t="s">
        <v>83</v>
      </c>
      <c r="P3" s="10" t="s">
        <v>3</v>
      </c>
      <c r="Q3" s="11" t="s">
        <v>83</v>
      </c>
      <c r="R3" s="10" t="s">
        <v>3</v>
      </c>
      <c r="S3" s="11" t="s">
        <v>83</v>
      </c>
      <c r="T3" s="10" t="s">
        <v>3</v>
      </c>
      <c r="U3" s="11" t="s">
        <v>83</v>
      </c>
      <c r="V3" s="10" t="s">
        <v>3</v>
      </c>
      <c r="W3" s="11" t="s">
        <v>83</v>
      </c>
      <c r="X3" s="10" t="s">
        <v>3</v>
      </c>
      <c r="Y3" s="11" t="s">
        <v>83</v>
      </c>
      <c r="Z3" s="10" t="s">
        <v>3</v>
      </c>
      <c r="AA3" s="11" t="s">
        <v>83</v>
      </c>
      <c r="AB3" s="10" t="s">
        <v>3</v>
      </c>
      <c r="AC3" s="11" t="s">
        <v>83</v>
      </c>
      <c r="AD3" s="10" t="s">
        <v>3</v>
      </c>
      <c r="AE3" s="11" t="s">
        <v>83</v>
      </c>
      <c r="AF3" s="10" t="s">
        <v>3</v>
      </c>
      <c r="AG3" s="11" t="s">
        <v>83</v>
      </c>
      <c r="AH3" s="10" t="s">
        <v>3</v>
      </c>
      <c r="AI3" s="11" t="s">
        <v>83</v>
      </c>
      <c r="AJ3" s="10" t="s">
        <v>3</v>
      </c>
      <c r="AK3" s="11" t="s">
        <v>83</v>
      </c>
      <c r="AL3" s="10" t="s">
        <v>3</v>
      </c>
      <c r="AM3" s="11" t="s">
        <v>83</v>
      </c>
      <c r="AN3" s="10" t="s">
        <v>3</v>
      </c>
      <c r="AO3" s="11" t="s">
        <v>83</v>
      </c>
      <c r="AP3" s="10" t="s">
        <v>3</v>
      </c>
      <c r="AQ3" s="11" t="s">
        <v>83</v>
      </c>
      <c r="AR3" s="10" t="s">
        <v>3</v>
      </c>
      <c r="AS3" s="11" t="s">
        <v>83</v>
      </c>
      <c r="AT3" s="10" t="s">
        <v>3</v>
      </c>
      <c r="AU3" s="11" t="s">
        <v>83</v>
      </c>
      <c r="AV3" s="10" t="s">
        <v>3</v>
      </c>
      <c r="AW3" s="11" t="s">
        <v>83</v>
      </c>
      <c r="AX3" s="10" t="s">
        <v>3</v>
      </c>
      <c r="AY3" s="11" t="s">
        <v>83</v>
      </c>
      <c r="AZ3" s="10" t="s">
        <v>3</v>
      </c>
      <c r="BA3" s="11" t="s">
        <v>83</v>
      </c>
      <c r="BB3" s="10" t="s">
        <v>3</v>
      </c>
      <c r="BC3" s="11" t="s">
        <v>83</v>
      </c>
      <c r="BD3" s="10" t="s">
        <v>3</v>
      </c>
      <c r="BE3" s="11" t="s">
        <v>83</v>
      </c>
      <c r="BF3" s="10" t="s">
        <v>3</v>
      </c>
      <c r="BG3" s="11" t="s">
        <v>83</v>
      </c>
    </row>
    <row r="4" spans="1:59" s="5" customFormat="1" ht="15" customHeight="1" x14ac:dyDescent="0.15">
      <c r="A4" s="3" t="s">
        <v>31</v>
      </c>
      <c r="B4" s="17">
        <f>SUM(B5:B20)</f>
        <v>438504152.90000004</v>
      </c>
      <c r="C4" s="18">
        <f t="shared" ref="C4:BG4" si="0">SUM(C5:C20)</f>
        <v>684931</v>
      </c>
      <c r="D4" s="17">
        <f t="shared" si="0"/>
        <v>20369346.699999999</v>
      </c>
      <c r="E4" s="18">
        <f t="shared" si="0"/>
        <v>33638</v>
      </c>
      <c r="F4" s="17">
        <f t="shared" si="0"/>
        <v>66097706.5</v>
      </c>
      <c r="G4" s="18">
        <f t="shared" si="0"/>
        <v>67018</v>
      </c>
      <c r="H4" s="17">
        <f t="shared" si="0"/>
        <v>2029950</v>
      </c>
      <c r="I4" s="18">
        <f t="shared" si="0"/>
        <v>960</v>
      </c>
      <c r="J4" s="17">
        <f t="shared" si="0"/>
        <v>431394</v>
      </c>
      <c r="K4" s="18">
        <f t="shared" si="0"/>
        <v>388</v>
      </c>
      <c r="L4" s="17">
        <f t="shared" si="0"/>
        <v>23276062.5</v>
      </c>
      <c r="M4" s="18">
        <f t="shared" si="0"/>
        <v>13809</v>
      </c>
      <c r="N4" s="17">
        <f t="shared" si="0"/>
        <v>381.8</v>
      </c>
      <c r="O4" s="18">
        <f t="shared" si="0"/>
        <v>54</v>
      </c>
      <c r="P4" s="17">
        <f t="shared" si="0"/>
        <v>37747</v>
      </c>
      <c r="Q4" s="18">
        <f t="shared" si="0"/>
        <v>30</v>
      </c>
      <c r="R4" s="17">
        <f t="shared" si="0"/>
        <v>111864233.3</v>
      </c>
      <c r="S4" s="18">
        <f t="shared" si="0"/>
        <v>380176</v>
      </c>
      <c r="T4" s="17">
        <f t="shared" si="0"/>
        <v>29868927.5</v>
      </c>
      <c r="U4" s="18">
        <f t="shared" si="0"/>
        <v>10912</v>
      </c>
      <c r="V4" s="17">
        <f t="shared" si="0"/>
        <v>12566504.100000001</v>
      </c>
      <c r="W4" s="18">
        <f t="shared" si="0"/>
        <v>2320</v>
      </c>
      <c r="X4" s="17">
        <f t="shared" si="0"/>
        <v>1424986.7999999998</v>
      </c>
      <c r="Y4" s="18">
        <f t="shared" si="0"/>
        <v>1972</v>
      </c>
      <c r="Z4" s="17">
        <f t="shared" si="0"/>
        <v>692170.99999999988</v>
      </c>
      <c r="AA4" s="18">
        <f t="shared" si="0"/>
        <v>806</v>
      </c>
      <c r="AB4" s="17">
        <f t="shared" si="0"/>
        <v>1496430.4000000001</v>
      </c>
      <c r="AC4" s="18">
        <f t="shared" si="0"/>
        <v>1336</v>
      </c>
      <c r="AD4" s="17">
        <f t="shared" si="0"/>
        <v>54185618.200000003</v>
      </c>
      <c r="AE4" s="18">
        <f t="shared" si="0"/>
        <v>124033</v>
      </c>
      <c r="AF4" s="17">
        <f t="shared" si="0"/>
        <v>4259991.5999999996</v>
      </c>
      <c r="AG4" s="18">
        <f t="shared" si="0"/>
        <v>3736</v>
      </c>
      <c r="AH4" s="17">
        <f t="shared" si="0"/>
        <v>2462741.2999999998</v>
      </c>
      <c r="AI4" s="18">
        <f t="shared" si="0"/>
        <v>2601</v>
      </c>
      <c r="AJ4" s="17">
        <f t="shared" si="0"/>
        <v>43838568.299999997</v>
      </c>
      <c r="AK4" s="18">
        <f t="shared" si="0"/>
        <v>5384</v>
      </c>
      <c r="AL4" s="17">
        <f t="shared" si="0"/>
        <v>11282785.900000002</v>
      </c>
      <c r="AM4" s="18">
        <f t="shared" si="0"/>
        <v>18396</v>
      </c>
      <c r="AN4" s="17">
        <f t="shared" si="0"/>
        <v>1379891.9</v>
      </c>
      <c r="AO4" s="18">
        <f t="shared" si="0"/>
        <v>1184</v>
      </c>
      <c r="AP4" s="17">
        <f t="shared" si="0"/>
        <v>32408</v>
      </c>
      <c r="AQ4" s="18">
        <f t="shared" si="0"/>
        <v>30</v>
      </c>
      <c r="AR4" s="17">
        <f t="shared" si="0"/>
        <v>2328398.7999999998</v>
      </c>
      <c r="AS4" s="18">
        <f t="shared" si="0"/>
        <v>1026</v>
      </c>
      <c r="AT4" s="17">
        <f t="shared" si="0"/>
        <v>8836910.0999999996</v>
      </c>
      <c r="AU4" s="18">
        <f t="shared" si="0"/>
        <v>2191</v>
      </c>
      <c r="AV4" s="17">
        <f t="shared" si="0"/>
        <v>5504507.7000000002</v>
      </c>
      <c r="AW4" s="18">
        <f t="shared" si="0"/>
        <v>320</v>
      </c>
      <c r="AX4" s="17">
        <f t="shared" si="0"/>
        <v>1031818.6</v>
      </c>
      <c r="AY4" s="18">
        <f t="shared" si="0"/>
        <v>51</v>
      </c>
      <c r="AZ4" s="17">
        <f t="shared" si="0"/>
        <v>1754201.8</v>
      </c>
      <c r="BA4" s="18">
        <f t="shared" si="0"/>
        <v>1514</v>
      </c>
      <c r="BB4" s="17">
        <f t="shared" si="0"/>
        <v>197563</v>
      </c>
      <c r="BC4" s="18">
        <f t="shared" si="0"/>
        <v>134</v>
      </c>
      <c r="BD4" s="17">
        <f t="shared" si="0"/>
        <v>1177575.1000000001</v>
      </c>
      <c r="BE4" s="18">
        <f t="shared" si="0"/>
        <v>1668</v>
      </c>
      <c r="BF4" s="17">
        <f t="shared" si="0"/>
        <v>30075331.000000004</v>
      </c>
      <c r="BG4" s="18">
        <f t="shared" si="0"/>
        <v>9244</v>
      </c>
    </row>
    <row r="5" spans="1:59" ht="15" customHeight="1" x14ac:dyDescent="0.15">
      <c r="A5" s="7" t="s">
        <v>33</v>
      </c>
      <c r="B5" s="50">
        <v>2834370.9</v>
      </c>
      <c r="C5" s="49">
        <v>16574</v>
      </c>
      <c r="D5" s="50">
        <v>2213</v>
      </c>
      <c r="E5" s="49">
        <v>6</v>
      </c>
      <c r="F5" s="50">
        <v>0</v>
      </c>
      <c r="G5" s="49">
        <v>0</v>
      </c>
      <c r="H5" s="50">
        <v>0</v>
      </c>
      <c r="I5" s="49">
        <v>0</v>
      </c>
      <c r="J5" s="50">
        <v>0</v>
      </c>
      <c r="K5" s="49">
        <v>0</v>
      </c>
      <c r="L5" s="50">
        <v>15575</v>
      </c>
      <c r="M5" s="49">
        <v>27</v>
      </c>
      <c r="N5" s="50">
        <v>0</v>
      </c>
      <c r="O5" s="49">
        <v>0</v>
      </c>
      <c r="P5" s="50">
        <v>0</v>
      </c>
      <c r="Q5" s="49">
        <v>0</v>
      </c>
      <c r="R5" s="50">
        <v>1495755.9</v>
      </c>
      <c r="S5" s="49">
        <v>12776</v>
      </c>
      <c r="T5" s="50">
        <v>0</v>
      </c>
      <c r="U5" s="49">
        <v>0</v>
      </c>
      <c r="V5" s="50">
        <v>85065.8</v>
      </c>
      <c r="W5" s="49">
        <v>43</v>
      </c>
      <c r="X5" s="50">
        <v>29063.599999999999</v>
      </c>
      <c r="Y5" s="49">
        <v>97</v>
      </c>
      <c r="Z5" s="50">
        <v>1242.2</v>
      </c>
      <c r="AA5" s="49">
        <v>14</v>
      </c>
      <c r="AB5" s="50">
        <v>1970</v>
      </c>
      <c r="AC5" s="49">
        <v>12</v>
      </c>
      <c r="AD5" s="50">
        <v>746828.4</v>
      </c>
      <c r="AE5" s="49">
        <v>3211</v>
      </c>
      <c r="AF5" s="50">
        <v>72189.399999999994</v>
      </c>
      <c r="AG5" s="49">
        <v>7</v>
      </c>
      <c r="AH5" s="50">
        <v>0</v>
      </c>
      <c r="AI5" s="49">
        <v>0</v>
      </c>
      <c r="AJ5" s="50">
        <v>14123.9</v>
      </c>
      <c r="AK5" s="49">
        <v>11</v>
      </c>
      <c r="AL5" s="50">
        <v>15686.6</v>
      </c>
      <c r="AM5" s="49">
        <v>165</v>
      </c>
      <c r="AN5" s="50">
        <v>0</v>
      </c>
      <c r="AO5" s="49">
        <v>0</v>
      </c>
      <c r="AP5" s="50">
        <v>0</v>
      </c>
      <c r="AQ5" s="49">
        <v>0</v>
      </c>
      <c r="AR5" s="50">
        <v>24687.3</v>
      </c>
      <c r="AS5" s="49">
        <v>10</v>
      </c>
      <c r="AT5" s="50">
        <v>102522.1</v>
      </c>
      <c r="AU5" s="49">
        <v>118</v>
      </c>
      <c r="AV5" s="50">
        <v>0</v>
      </c>
      <c r="AW5" s="49">
        <v>0</v>
      </c>
      <c r="AX5" s="50">
        <v>0</v>
      </c>
      <c r="AY5" s="49">
        <v>0</v>
      </c>
      <c r="AZ5" s="50">
        <v>23230</v>
      </c>
      <c r="BA5" s="49">
        <v>27</v>
      </c>
      <c r="BB5" s="50">
        <v>0</v>
      </c>
      <c r="BC5" s="49">
        <v>0</v>
      </c>
      <c r="BD5" s="50">
        <v>0</v>
      </c>
      <c r="BE5" s="49">
        <v>0</v>
      </c>
      <c r="BF5" s="50">
        <v>204217.7</v>
      </c>
      <c r="BG5" s="49">
        <v>50</v>
      </c>
    </row>
    <row r="6" spans="1:59" ht="15" customHeight="1" x14ac:dyDescent="0.15">
      <c r="A6" s="7" t="s">
        <v>65</v>
      </c>
      <c r="B6" s="50">
        <v>7381195</v>
      </c>
      <c r="C6" s="49">
        <v>39042</v>
      </c>
      <c r="D6" s="50">
        <v>409634</v>
      </c>
      <c r="E6" s="49">
        <v>1216</v>
      </c>
      <c r="F6" s="50">
        <v>43593</v>
      </c>
      <c r="G6" s="49">
        <v>75</v>
      </c>
      <c r="H6" s="50">
        <v>0</v>
      </c>
      <c r="I6" s="49">
        <v>0</v>
      </c>
      <c r="J6" s="50">
        <v>0</v>
      </c>
      <c r="K6" s="49">
        <v>0</v>
      </c>
      <c r="L6" s="50">
        <v>331962</v>
      </c>
      <c r="M6" s="49">
        <v>582</v>
      </c>
      <c r="N6" s="50">
        <v>0</v>
      </c>
      <c r="O6" s="49">
        <v>0</v>
      </c>
      <c r="P6" s="50">
        <v>0</v>
      </c>
      <c r="Q6" s="49">
        <v>0</v>
      </c>
      <c r="R6" s="50">
        <v>3820642.4</v>
      </c>
      <c r="S6" s="49">
        <v>29583</v>
      </c>
      <c r="T6" s="50">
        <v>122101.3</v>
      </c>
      <c r="U6" s="49">
        <v>38</v>
      </c>
      <c r="V6" s="50">
        <v>426380.4</v>
      </c>
      <c r="W6" s="49">
        <v>150</v>
      </c>
      <c r="X6" s="50">
        <v>24086</v>
      </c>
      <c r="Y6" s="49">
        <v>53</v>
      </c>
      <c r="Z6" s="50">
        <v>6625.2</v>
      </c>
      <c r="AA6" s="49">
        <v>12</v>
      </c>
      <c r="AB6" s="50">
        <v>81850</v>
      </c>
      <c r="AC6" s="49">
        <v>33</v>
      </c>
      <c r="AD6" s="50">
        <v>1313778</v>
      </c>
      <c r="AE6" s="49">
        <v>6575</v>
      </c>
      <c r="AF6" s="50">
        <v>0</v>
      </c>
      <c r="AG6" s="49">
        <v>0</v>
      </c>
      <c r="AH6" s="50">
        <v>26007.5</v>
      </c>
      <c r="AI6" s="49">
        <v>13</v>
      </c>
      <c r="AJ6" s="50">
        <v>22461.200000000001</v>
      </c>
      <c r="AK6" s="49">
        <v>27</v>
      </c>
      <c r="AL6" s="50">
        <v>74654.899999999994</v>
      </c>
      <c r="AM6" s="49">
        <v>259</v>
      </c>
      <c r="AN6" s="50">
        <v>1815</v>
      </c>
      <c r="AO6" s="49">
        <v>2</v>
      </c>
      <c r="AP6" s="50">
        <v>0</v>
      </c>
      <c r="AQ6" s="49">
        <v>0</v>
      </c>
      <c r="AR6" s="50">
        <v>17336.900000000001</v>
      </c>
      <c r="AS6" s="49">
        <v>41</v>
      </c>
      <c r="AT6" s="50">
        <v>28539.1</v>
      </c>
      <c r="AU6" s="49">
        <v>18</v>
      </c>
      <c r="AV6" s="50">
        <v>75491</v>
      </c>
      <c r="AW6" s="49">
        <v>3</v>
      </c>
      <c r="AX6" s="50">
        <v>18335.3</v>
      </c>
      <c r="AY6" s="49">
        <v>1</v>
      </c>
      <c r="AZ6" s="50">
        <v>86229.2</v>
      </c>
      <c r="BA6" s="49">
        <v>54</v>
      </c>
      <c r="BB6" s="50">
        <v>0</v>
      </c>
      <c r="BC6" s="49">
        <v>0</v>
      </c>
      <c r="BD6" s="50">
        <v>21194.1</v>
      </c>
      <c r="BE6" s="49">
        <v>55</v>
      </c>
      <c r="BF6" s="50">
        <v>428478.5</v>
      </c>
      <c r="BG6" s="49">
        <v>252</v>
      </c>
    </row>
    <row r="7" spans="1:59" ht="15" customHeight="1" x14ac:dyDescent="0.15">
      <c r="A7" s="7" t="s">
        <v>64</v>
      </c>
      <c r="B7" s="50">
        <v>7480526.4000000004</v>
      </c>
      <c r="C7" s="49">
        <v>40424</v>
      </c>
      <c r="D7" s="50">
        <v>51159.3</v>
      </c>
      <c r="E7" s="49">
        <v>139</v>
      </c>
      <c r="F7" s="50">
        <v>18870</v>
      </c>
      <c r="G7" s="49">
        <v>35</v>
      </c>
      <c r="H7" s="50">
        <v>0</v>
      </c>
      <c r="I7" s="49">
        <v>0</v>
      </c>
      <c r="J7" s="50">
        <v>0</v>
      </c>
      <c r="K7" s="49">
        <v>0</v>
      </c>
      <c r="L7" s="50">
        <v>140305.70000000001</v>
      </c>
      <c r="M7" s="49">
        <v>268</v>
      </c>
      <c r="N7" s="50">
        <v>0</v>
      </c>
      <c r="O7" s="49">
        <v>0</v>
      </c>
      <c r="P7" s="50">
        <v>0</v>
      </c>
      <c r="Q7" s="49">
        <v>0</v>
      </c>
      <c r="R7" s="50">
        <v>3620551.8</v>
      </c>
      <c r="S7" s="49">
        <v>31258</v>
      </c>
      <c r="T7" s="50">
        <v>8783.9</v>
      </c>
      <c r="U7" s="49">
        <v>3</v>
      </c>
      <c r="V7" s="50">
        <v>209270.39999999999</v>
      </c>
      <c r="W7" s="49">
        <v>135</v>
      </c>
      <c r="X7" s="50">
        <v>30694.3</v>
      </c>
      <c r="Y7" s="49">
        <v>118</v>
      </c>
      <c r="Z7" s="50">
        <v>12780</v>
      </c>
      <c r="AA7" s="49">
        <v>14</v>
      </c>
      <c r="AB7" s="50">
        <v>16705.2</v>
      </c>
      <c r="AC7" s="49">
        <v>18</v>
      </c>
      <c r="AD7" s="50">
        <v>1482114.8</v>
      </c>
      <c r="AE7" s="49">
        <v>7394</v>
      </c>
      <c r="AF7" s="50">
        <v>563080.19999999995</v>
      </c>
      <c r="AG7" s="49">
        <v>341</v>
      </c>
      <c r="AH7" s="50">
        <v>4045.8</v>
      </c>
      <c r="AI7" s="49">
        <v>3</v>
      </c>
      <c r="AJ7" s="50">
        <v>54175</v>
      </c>
      <c r="AK7" s="49">
        <v>8</v>
      </c>
      <c r="AL7" s="50">
        <v>126371.6</v>
      </c>
      <c r="AM7" s="49">
        <v>424</v>
      </c>
      <c r="AN7" s="50">
        <v>0</v>
      </c>
      <c r="AO7" s="49">
        <v>0</v>
      </c>
      <c r="AP7" s="50">
        <v>0</v>
      </c>
      <c r="AQ7" s="49">
        <v>0</v>
      </c>
      <c r="AR7" s="50">
        <v>26812.2</v>
      </c>
      <c r="AS7" s="49">
        <v>59</v>
      </c>
      <c r="AT7" s="50">
        <v>16109.2</v>
      </c>
      <c r="AU7" s="49">
        <v>27</v>
      </c>
      <c r="AV7" s="50">
        <v>0</v>
      </c>
      <c r="AW7" s="49">
        <v>0</v>
      </c>
      <c r="AX7" s="50">
        <v>0</v>
      </c>
      <c r="AY7" s="49">
        <v>0</v>
      </c>
      <c r="AZ7" s="50">
        <v>49166.400000000001</v>
      </c>
      <c r="BA7" s="49">
        <v>81</v>
      </c>
      <c r="BB7" s="50">
        <v>516</v>
      </c>
      <c r="BC7" s="49">
        <v>1</v>
      </c>
      <c r="BD7" s="50">
        <v>1853</v>
      </c>
      <c r="BE7" s="49">
        <v>25</v>
      </c>
      <c r="BF7" s="50">
        <v>1047161.6</v>
      </c>
      <c r="BG7" s="49">
        <v>73</v>
      </c>
    </row>
    <row r="8" spans="1:59" ht="15" customHeight="1" x14ac:dyDescent="0.15">
      <c r="A8" s="7" t="s">
        <v>68</v>
      </c>
      <c r="B8" s="50">
        <v>9364664.9000000004</v>
      </c>
      <c r="C8" s="49">
        <v>37511</v>
      </c>
      <c r="D8" s="50">
        <v>332556.09999999998</v>
      </c>
      <c r="E8" s="49">
        <v>1648</v>
      </c>
      <c r="F8" s="50">
        <v>110254.8</v>
      </c>
      <c r="G8" s="49">
        <v>354</v>
      </c>
      <c r="H8" s="50">
        <v>0</v>
      </c>
      <c r="I8" s="49">
        <v>0</v>
      </c>
      <c r="J8" s="50">
        <v>0</v>
      </c>
      <c r="K8" s="49">
        <v>0</v>
      </c>
      <c r="L8" s="50">
        <v>547648.6</v>
      </c>
      <c r="M8" s="49">
        <v>797</v>
      </c>
      <c r="N8" s="50">
        <v>4</v>
      </c>
      <c r="O8" s="49">
        <v>2</v>
      </c>
      <c r="P8" s="50">
        <v>0</v>
      </c>
      <c r="Q8" s="49">
        <v>0</v>
      </c>
      <c r="R8" s="50">
        <v>4135145.4</v>
      </c>
      <c r="S8" s="49">
        <v>25810</v>
      </c>
      <c r="T8" s="50">
        <v>755829</v>
      </c>
      <c r="U8" s="49">
        <v>591</v>
      </c>
      <c r="V8" s="50">
        <v>1016591.1</v>
      </c>
      <c r="W8" s="49">
        <v>117</v>
      </c>
      <c r="X8" s="50">
        <v>76226.3</v>
      </c>
      <c r="Y8" s="49">
        <v>79</v>
      </c>
      <c r="Z8" s="50">
        <v>42476</v>
      </c>
      <c r="AA8" s="49">
        <v>32</v>
      </c>
      <c r="AB8" s="50">
        <v>114682.2</v>
      </c>
      <c r="AC8" s="49">
        <v>45</v>
      </c>
      <c r="AD8" s="50">
        <v>1363831.2</v>
      </c>
      <c r="AE8" s="49">
        <v>6779</v>
      </c>
      <c r="AF8" s="50">
        <v>0</v>
      </c>
      <c r="AG8" s="49">
        <v>0</v>
      </c>
      <c r="AH8" s="50">
        <v>49872.7</v>
      </c>
      <c r="AI8" s="49">
        <v>30</v>
      </c>
      <c r="AJ8" s="50">
        <v>0</v>
      </c>
      <c r="AK8" s="49">
        <v>0</v>
      </c>
      <c r="AL8" s="50">
        <v>143117.1</v>
      </c>
      <c r="AM8" s="49">
        <v>423</v>
      </c>
      <c r="AN8" s="50">
        <v>176</v>
      </c>
      <c r="AO8" s="49">
        <v>1</v>
      </c>
      <c r="AP8" s="50">
        <v>0</v>
      </c>
      <c r="AQ8" s="49">
        <v>0</v>
      </c>
      <c r="AR8" s="50">
        <v>25024</v>
      </c>
      <c r="AS8" s="49">
        <v>21</v>
      </c>
      <c r="AT8" s="50">
        <v>109936.8</v>
      </c>
      <c r="AU8" s="49">
        <v>36</v>
      </c>
      <c r="AV8" s="50">
        <v>12876.8</v>
      </c>
      <c r="AW8" s="49">
        <v>1</v>
      </c>
      <c r="AX8" s="50">
        <v>106281</v>
      </c>
      <c r="AY8" s="49">
        <v>6</v>
      </c>
      <c r="AZ8" s="50">
        <v>97742.9</v>
      </c>
      <c r="BA8" s="49">
        <v>88</v>
      </c>
      <c r="BB8" s="50">
        <v>8625</v>
      </c>
      <c r="BC8" s="49">
        <v>6</v>
      </c>
      <c r="BD8" s="50">
        <v>21409</v>
      </c>
      <c r="BE8" s="49">
        <v>38</v>
      </c>
      <c r="BF8" s="50">
        <v>294358.90000000002</v>
      </c>
      <c r="BG8" s="49">
        <v>607</v>
      </c>
    </row>
    <row r="9" spans="1:59" ht="15" customHeight="1" x14ac:dyDescent="0.15">
      <c r="A9" s="7" t="s">
        <v>69</v>
      </c>
      <c r="B9" s="50">
        <v>18152532.800000001</v>
      </c>
      <c r="C9" s="49">
        <v>63094</v>
      </c>
      <c r="D9" s="50">
        <v>78836.2</v>
      </c>
      <c r="E9" s="49">
        <v>532</v>
      </c>
      <c r="F9" s="50">
        <v>216764.2</v>
      </c>
      <c r="G9" s="49">
        <v>1028</v>
      </c>
      <c r="H9" s="50">
        <v>0</v>
      </c>
      <c r="I9" s="49">
        <v>0</v>
      </c>
      <c r="J9" s="50">
        <v>0</v>
      </c>
      <c r="K9" s="49">
        <v>0</v>
      </c>
      <c r="L9" s="50">
        <v>1270939</v>
      </c>
      <c r="M9" s="49">
        <v>826</v>
      </c>
      <c r="N9" s="50">
        <v>3</v>
      </c>
      <c r="O9" s="49">
        <v>1</v>
      </c>
      <c r="P9" s="50">
        <v>0</v>
      </c>
      <c r="Q9" s="49">
        <v>0</v>
      </c>
      <c r="R9" s="50">
        <v>9195376.6999999993</v>
      </c>
      <c r="S9" s="49">
        <v>46963</v>
      </c>
      <c r="T9" s="50">
        <v>3396.8</v>
      </c>
      <c r="U9" s="49">
        <v>7</v>
      </c>
      <c r="V9" s="50">
        <v>1157396.6000000001</v>
      </c>
      <c r="W9" s="49">
        <v>228</v>
      </c>
      <c r="X9" s="50">
        <v>53067.8</v>
      </c>
      <c r="Y9" s="49">
        <v>190</v>
      </c>
      <c r="Z9" s="50">
        <v>18787.5</v>
      </c>
      <c r="AA9" s="49">
        <v>29</v>
      </c>
      <c r="AB9" s="50">
        <v>10618</v>
      </c>
      <c r="AC9" s="49">
        <v>45</v>
      </c>
      <c r="AD9" s="50">
        <v>3150693.9</v>
      </c>
      <c r="AE9" s="49">
        <v>10637</v>
      </c>
      <c r="AF9" s="50">
        <v>1072332.3999999999</v>
      </c>
      <c r="AG9" s="49">
        <v>740</v>
      </c>
      <c r="AH9" s="50">
        <v>0</v>
      </c>
      <c r="AI9" s="49">
        <v>0</v>
      </c>
      <c r="AJ9" s="50">
        <v>270742.59999999998</v>
      </c>
      <c r="AK9" s="49">
        <v>231</v>
      </c>
      <c r="AL9" s="50">
        <v>294773.5</v>
      </c>
      <c r="AM9" s="49">
        <v>895</v>
      </c>
      <c r="AN9" s="50">
        <v>956</v>
      </c>
      <c r="AO9" s="49">
        <v>5</v>
      </c>
      <c r="AP9" s="50">
        <v>0</v>
      </c>
      <c r="AQ9" s="49">
        <v>0</v>
      </c>
      <c r="AR9" s="50">
        <v>54097</v>
      </c>
      <c r="AS9" s="49">
        <v>54</v>
      </c>
      <c r="AT9" s="50">
        <v>861790</v>
      </c>
      <c r="AU9" s="49">
        <v>127</v>
      </c>
      <c r="AV9" s="50">
        <v>17478</v>
      </c>
      <c r="AW9" s="49">
        <v>3</v>
      </c>
      <c r="AX9" s="50">
        <v>6361.6</v>
      </c>
      <c r="AY9" s="49">
        <v>7</v>
      </c>
      <c r="AZ9" s="50">
        <v>147778.20000000001</v>
      </c>
      <c r="BA9" s="49">
        <v>121</v>
      </c>
      <c r="BB9" s="50">
        <v>0</v>
      </c>
      <c r="BC9" s="49">
        <v>0</v>
      </c>
      <c r="BD9" s="50">
        <v>25874.7</v>
      </c>
      <c r="BE9" s="49">
        <v>73</v>
      </c>
      <c r="BF9" s="50">
        <v>244469.1</v>
      </c>
      <c r="BG9" s="49">
        <v>352</v>
      </c>
    </row>
    <row r="10" spans="1:59" ht="15" customHeight="1" x14ac:dyDescent="0.15">
      <c r="A10" s="7" t="s">
        <v>70</v>
      </c>
      <c r="B10" s="50">
        <v>12554827.199999999</v>
      </c>
      <c r="C10" s="49">
        <v>31998</v>
      </c>
      <c r="D10" s="50">
        <v>176007.3</v>
      </c>
      <c r="E10" s="49">
        <v>573</v>
      </c>
      <c r="F10" s="50">
        <v>101390.9</v>
      </c>
      <c r="G10" s="49">
        <v>414</v>
      </c>
      <c r="H10" s="50">
        <v>0</v>
      </c>
      <c r="I10" s="49">
        <v>0</v>
      </c>
      <c r="J10" s="50">
        <v>0</v>
      </c>
      <c r="K10" s="49">
        <v>0</v>
      </c>
      <c r="L10" s="50">
        <v>438110.4</v>
      </c>
      <c r="M10" s="49">
        <v>361</v>
      </c>
      <c r="N10" s="50">
        <v>206</v>
      </c>
      <c r="O10" s="49">
        <v>33</v>
      </c>
      <c r="P10" s="50">
        <v>0</v>
      </c>
      <c r="Q10" s="49">
        <v>0</v>
      </c>
      <c r="R10" s="50">
        <v>7189818.5999999996</v>
      </c>
      <c r="S10" s="49">
        <v>22557</v>
      </c>
      <c r="T10" s="50">
        <v>11576.1</v>
      </c>
      <c r="U10" s="49">
        <v>13</v>
      </c>
      <c r="V10" s="50">
        <v>686393.8</v>
      </c>
      <c r="W10" s="49">
        <v>161</v>
      </c>
      <c r="X10" s="50">
        <v>33943</v>
      </c>
      <c r="Y10" s="49">
        <v>73</v>
      </c>
      <c r="Z10" s="50">
        <v>19086.7</v>
      </c>
      <c r="AA10" s="49">
        <v>33</v>
      </c>
      <c r="AB10" s="50">
        <v>16841.400000000001</v>
      </c>
      <c r="AC10" s="49">
        <v>43</v>
      </c>
      <c r="AD10" s="50">
        <v>2242036.1</v>
      </c>
      <c r="AE10" s="49">
        <v>6361</v>
      </c>
      <c r="AF10" s="50">
        <v>91013.9</v>
      </c>
      <c r="AG10" s="49">
        <v>141</v>
      </c>
      <c r="AH10" s="50">
        <v>14021</v>
      </c>
      <c r="AI10" s="49">
        <v>28</v>
      </c>
      <c r="AJ10" s="50">
        <v>544901.6</v>
      </c>
      <c r="AK10" s="49">
        <v>161</v>
      </c>
      <c r="AL10" s="50">
        <v>187593.9</v>
      </c>
      <c r="AM10" s="49">
        <v>466</v>
      </c>
      <c r="AN10" s="50">
        <v>204</v>
      </c>
      <c r="AO10" s="49">
        <v>8</v>
      </c>
      <c r="AP10" s="50">
        <v>0</v>
      </c>
      <c r="AQ10" s="49">
        <v>0</v>
      </c>
      <c r="AR10" s="50">
        <v>101626</v>
      </c>
      <c r="AS10" s="49">
        <v>91</v>
      </c>
      <c r="AT10" s="50">
        <v>99574.1</v>
      </c>
      <c r="AU10" s="49">
        <v>55</v>
      </c>
      <c r="AV10" s="50">
        <v>191652</v>
      </c>
      <c r="AW10" s="49">
        <v>29</v>
      </c>
      <c r="AX10" s="50">
        <v>31352</v>
      </c>
      <c r="AY10" s="49">
        <v>6</v>
      </c>
      <c r="AZ10" s="50">
        <v>118753.9</v>
      </c>
      <c r="BA10" s="49">
        <v>130</v>
      </c>
      <c r="BB10" s="50">
        <v>160184.1</v>
      </c>
      <c r="BC10" s="49">
        <v>92</v>
      </c>
      <c r="BD10" s="50">
        <v>6379</v>
      </c>
      <c r="BE10" s="49">
        <v>23</v>
      </c>
      <c r="BF10" s="50">
        <v>92161.4</v>
      </c>
      <c r="BG10" s="49">
        <v>146</v>
      </c>
    </row>
    <row r="11" spans="1:59" ht="15" customHeight="1" x14ac:dyDescent="0.15">
      <c r="A11" s="7" t="s">
        <v>66</v>
      </c>
      <c r="B11" s="50">
        <v>19232285.699999999</v>
      </c>
      <c r="C11" s="49">
        <v>43996</v>
      </c>
      <c r="D11" s="50">
        <v>243622.3</v>
      </c>
      <c r="E11" s="49">
        <v>1626</v>
      </c>
      <c r="F11" s="50">
        <v>107103.8</v>
      </c>
      <c r="G11" s="49">
        <v>416</v>
      </c>
      <c r="H11" s="50">
        <v>0</v>
      </c>
      <c r="I11" s="49">
        <v>0</v>
      </c>
      <c r="J11" s="50">
        <v>0</v>
      </c>
      <c r="K11" s="49">
        <v>0</v>
      </c>
      <c r="L11" s="50">
        <v>986744.3</v>
      </c>
      <c r="M11" s="49">
        <v>609</v>
      </c>
      <c r="N11" s="50">
        <v>0</v>
      </c>
      <c r="O11" s="49">
        <v>0</v>
      </c>
      <c r="P11" s="50">
        <v>0</v>
      </c>
      <c r="Q11" s="49">
        <v>0</v>
      </c>
      <c r="R11" s="50">
        <v>8492607.5999999996</v>
      </c>
      <c r="S11" s="49">
        <v>30406</v>
      </c>
      <c r="T11" s="50">
        <v>680000.1</v>
      </c>
      <c r="U11" s="49">
        <v>165</v>
      </c>
      <c r="V11" s="50">
        <v>1680918.3</v>
      </c>
      <c r="W11" s="49">
        <v>299</v>
      </c>
      <c r="X11" s="50">
        <v>94474.5</v>
      </c>
      <c r="Y11" s="49">
        <v>85</v>
      </c>
      <c r="Z11" s="50">
        <v>70964</v>
      </c>
      <c r="AA11" s="49">
        <v>55</v>
      </c>
      <c r="AB11" s="50">
        <v>93500</v>
      </c>
      <c r="AC11" s="49">
        <v>58</v>
      </c>
      <c r="AD11" s="50">
        <v>2549921.6</v>
      </c>
      <c r="AE11" s="49">
        <v>8754</v>
      </c>
      <c r="AF11" s="50">
        <v>33986.9</v>
      </c>
      <c r="AG11" s="49">
        <v>60</v>
      </c>
      <c r="AH11" s="50">
        <v>44736.3</v>
      </c>
      <c r="AI11" s="49">
        <v>15</v>
      </c>
      <c r="AJ11" s="50">
        <v>112722.6</v>
      </c>
      <c r="AK11" s="49">
        <v>89</v>
      </c>
      <c r="AL11" s="50">
        <v>127181.5</v>
      </c>
      <c r="AM11" s="49">
        <v>521</v>
      </c>
      <c r="AN11" s="50">
        <v>39</v>
      </c>
      <c r="AO11" s="49">
        <v>2</v>
      </c>
      <c r="AP11" s="50">
        <v>0</v>
      </c>
      <c r="AQ11" s="49">
        <v>0</v>
      </c>
      <c r="AR11" s="50">
        <v>15987.8</v>
      </c>
      <c r="AS11" s="49">
        <v>7</v>
      </c>
      <c r="AT11" s="50">
        <v>109098.3</v>
      </c>
      <c r="AU11" s="49">
        <v>46</v>
      </c>
      <c r="AV11" s="50">
        <v>234289.3</v>
      </c>
      <c r="AW11" s="49">
        <v>5</v>
      </c>
      <c r="AX11" s="50">
        <v>950</v>
      </c>
      <c r="AY11" s="49">
        <v>1</v>
      </c>
      <c r="AZ11" s="50">
        <v>90097.8</v>
      </c>
      <c r="BA11" s="49">
        <v>93</v>
      </c>
      <c r="BB11" s="50">
        <v>93</v>
      </c>
      <c r="BC11" s="49">
        <v>1</v>
      </c>
      <c r="BD11" s="50">
        <v>191918</v>
      </c>
      <c r="BE11" s="49">
        <v>73</v>
      </c>
      <c r="BF11" s="50">
        <v>3271328.7</v>
      </c>
      <c r="BG11" s="49">
        <v>610</v>
      </c>
    </row>
    <row r="12" spans="1:59" ht="15" customHeight="1" x14ac:dyDescent="0.15">
      <c r="A12" s="7" t="s">
        <v>67</v>
      </c>
      <c r="B12" s="50">
        <v>17387415.199999999</v>
      </c>
      <c r="C12" s="49">
        <v>20332</v>
      </c>
      <c r="D12" s="50">
        <v>201524.5</v>
      </c>
      <c r="E12" s="49">
        <v>533</v>
      </c>
      <c r="F12" s="50">
        <v>644903.4</v>
      </c>
      <c r="G12" s="49">
        <v>1191</v>
      </c>
      <c r="H12" s="50">
        <v>2622</v>
      </c>
      <c r="I12" s="49">
        <v>1</v>
      </c>
      <c r="J12" s="50">
        <v>0</v>
      </c>
      <c r="K12" s="49">
        <v>0</v>
      </c>
      <c r="L12" s="50">
        <v>340364.7</v>
      </c>
      <c r="M12" s="49">
        <v>397</v>
      </c>
      <c r="N12" s="50">
        <v>2</v>
      </c>
      <c r="O12" s="49">
        <v>1</v>
      </c>
      <c r="P12" s="50">
        <v>0</v>
      </c>
      <c r="Q12" s="49">
        <v>0</v>
      </c>
      <c r="R12" s="50">
        <v>6447924.2999999998</v>
      </c>
      <c r="S12" s="49">
        <v>12414</v>
      </c>
      <c r="T12" s="50">
        <v>9169.7000000000007</v>
      </c>
      <c r="U12" s="49">
        <v>13</v>
      </c>
      <c r="V12" s="50">
        <v>920892.4</v>
      </c>
      <c r="W12" s="49">
        <v>94</v>
      </c>
      <c r="X12" s="50">
        <v>43437.5</v>
      </c>
      <c r="Y12" s="49">
        <v>82</v>
      </c>
      <c r="Z12" s="50">
        <v>34941.800000000003</v>
      </c>
      <c r="AA12" s="49">
        <v>43</v>
      </c>
      <c r="AB12" s="50">
        <v>11077.6</v>
      </c>
      <c r="AC12" s="49">
        <v>19</v>
      </c>
      <c r="AD12" s="50">
        <v>2272275.4</v>
      </c>
      <c r="AE12" s="49">
        <v>4104</v>
      </c>
      <c r="AF12" s="50">
        <v>343711.3</v>
      </c>
      <c r="AG12" s="49">
        <v>141</v>
      </c>
      <c r="AH12" s="50">
        <v>69832</v>
      </c>
      <c r="AI12" s="49">
        <v>69</v>
      </c>
      <c r="AJ12" s="50">
        <v>4713708.5</v>
      </c>
      <c r="AK12" s="49">
        <v>156</v>
      </c>
      <c r="AL12" s="50">
        <v>264940.3</v>
      </c>
      <c r="AM12" s="49">
        <v>540</v>
      </c>
      <c r="AN12" s="50">
        <v>6885</v>
      </c>
      <c r="AO12" s="49">
        <v>16</v>
      </c>
      <c r="AP12" s="50">
        <v>0</v>
      </c>
      <c r="AQ12" s="49">
        <v>0</v>
      </c>
      <c r="AR12" s="50">
        <v>217975.9</v>
      </c>
      <c r="AS12" s="49">
        <v>106</v>
      </c>
      <c r="AT12" s="50">
        <v>489992.3</v>
      </c>
      <c r="AU12" s="49">
        <v>114</v>
      </c>
      <c r="AV12" s="50">
        <v>10767.3</v>
      </c>
      <c r="AW12" s="49">
        <v>3</v>
      </c>
      <c r="AX12" s="50">
        <v>0</v>
      </c>
      <c r="AY12" s="49">
        <v>0</v>
      </c>
      <c r="AZ12" s="50">
        <v>88326.3</v>
      </c>
      <c r="BA12" s="49">
        <v>82</v>
      </c>
      <c r="BB12" s="50">
        <v>4873.3999999999996</v>
      </c>
      <c r="BC12" s="49">
        <v>3</v>
      </c>
      <c r="BD12" s="50">
        <v>13505</v>
      </c>
      <c r="BE12" s="49">
        <v>46</v>
      </c>
      <c r="BF12" s="50">
        <v>233762.6</v>
      </c>
      <c r="BG12" s="49">
        <v>164</v>
      </c>
    </row>
    <row r="13" spans="1:59" ht="15" customHeight="1" x14ac:dyDescent="0.15">
      <c r="A13" s="7" t="s">
        <v>71</v>
      </c>
      <c r="B13" s="50">
        <v>24639967.399999999</v>
      </c>
      <c r="C13" s="49">
        <v>37629</v>
      </c>
      <c r="D13" s="50">
        <v>791866.7</v>
      </c>
      <c r="E13" s="49">
        <v>1193</v>
      </c>
      <c r="F13" s="50">
        <v>930411.7</v>
      </c>
      <c r="G13" s="49">
        <v>1998</v>
      </c>
      <c r="H13" s="50">
        <v>21155</v>
      </c>
      <c r="I13" s="49">
        <v>4</v>
      </c>
      <c r="J13" s="50">
        <v>593</v>
      </c>
      <c r="K13" s="49">
        <v>1</v>
      </c>
      <c r="L13" s="50">
        <v>1416207</v>
      </c>
      <c r="M13" s="49">
        <v>920</v>
      </c>
      <c r="N13" s="50">
        <v>159.69999999999999</v>
      </c>
      <c r="O13" s="49">
        <v>14</v>
      </c>
      <c r="P13" s="50">
        <v>0</v>
      </c>
      <c r="Q13" s="49">
        <v>0</v>
      </c>
      <c r="R13" s="50">
        <v>9823576.1999999993</v>
      </c>
      <c r="S13" s="49">
        <v>22553</v>
      </c>
      <c r="T13" s="50">
        <v>361088.1</v>
      </c>
      <c r="U13" s="49">
        <v>154</v>
      </c>
      <c r="V13" s="50">
        <v>1193744.6000000001</v>
      </c>
      <c r="W13" s="49">
        <v>162</v>
      </c>
      <c r="X13" s="50">
        <v>187866.8</v>
      </c>
      <c r="Y13" s="49">
        <v>336</v>
      </c>
      <c r="Z13" s="50">
        <v>44686.9</v>
      </c>
      <c r="AA13" s="49">
        <v>72</v>
      </c>
      <c r="AB13" s="50">
        <v>73309.600000000006</v>
      </c>
      <c r="AC13" s="49">
        <v>70</v>
      </c>
      <c r="AD13" s="50">
        <v>3740292.7</v>
      </c>
      <c r="AE13" s="49">
        <v>6575</v>
      </c>
      <c r="AF13" s="50">
        <v>251615.9</v>
      </c>
      <c r="AG13" s="49">
        <v>350</v>
      </c>
      <c r="AH13" s="50">
        <v>26513.8</v>
      </c>
      <c r="AI13" s="49">
        <v>37</v>
      </c>
      <c r="AJ13" s="50">
        <v>1101795.2</v>
      </c>
      <c r="AK13" s="49">
        <v>357</v>
      </c>
      <c r="AL13" s="50">
        <v>410688.1</v>
      </c>
      <c r="AM13" s="49">
        <v>989</v>
      </c>
      <c r="AN13" s="50">
        <v>25480.3</v>
      </c>
      <c r="AO13" s="49">
        <v>23</v>
      </c>
      <c r="AP13" s="50">
        <v>0</v>
      </c>
      <c r="AQ13" s="49">
        <v>0</v>
      </c>
      <c r="AR13" s="50">
        <v>28788.2</v>
      </c>
      <c r="AS13" s="49">
        <v>14</v>
      </c>
      <c r="AT13" s="50">
        <v>757533.5</v>
      </c>
      <c r="AU13" s="49">
        <v>299</v>
      </c>
      <c r="AV13" s="50">
        <v>173597.6</v>
      </c>
      <c r="AW13" s="49">
        <v>9</v>
      </c>
      <c r="AX13" s="50">
        <v>0</v>
      </c>
      <c r="AY13" s="49">
        <v>0</v>
      </c>
      <c r="AZ13" s="50">
        <v>148594.4</v>
      </c>
      <c r="BA13" s="49">
        <v>147</v>
      </c>
      <c r="BB13" s="50">
        <v>2078.5</v>
      </c>
      <c r="BC13" s="49">
        <v>2</v>
      </c>
      <c r="BD13" s="50">
        <v>13668</v>
      </c>
      <c r="BE13" s="49">
        <v>58</v>
      </c>
      <c r="BF13" s="50">
        <v>3114655.9</v>
      </c>
      <c r="BG13" s="49">
        <v>1292</v>
      </c>
    </row>
    <row r="14" spans="1:59" ht="15" customHeight="1" x14ac:dyDescent="0.15">
      <c r="A14" s="7" t="s">
        <v>72</v>
      </c>
      <c r="B14" s="50">
        <v>29800341.899999999</v>
      </c>
      <c r="C14" s="49">
        <v>41166</v>
      </c>
      <c r="D14" s="50">
        <v>1640785.6</v>
      </c>
      <c r="E14" s="49">
        <v>1372</v>
      </c>
      <c r="F14" s="50">
        <v>150517</v>
      </c>
      <c r="G14" s="49">
        <v>383</v>
      </c>
      <c r="H14" s="50">
        <v>0</v>
      </c>
      <c r="I14" s="49">
        <v>0</v>
      </c>
      <c r="J14" s="50">
        <v>836</v>
      </c>
      <c r="K14" s="49">
        <v>1</v>
      </c>
      <c r="L14" s="50">
        <v>1569506.3</v>
      </c>
      <c r="M14" s="49">
        <v>963</v>
      </c>
      <c r="N14" s="50">
        <v>1</v>
      </c>
      <c r="O14" s="49">
        <v>1</v>
      </c>
      <c r="P14" s="50">
        <v>0</v>
      </c>
      <c r="Q14" s="49">
        <v>0</v>
      </c>
      <c r="R14" s="50">
        <v>8387913.7999999998</v>
      </c>
      <c r="S14" s="49">
        <v>27116</v>
      </c>
      <c r="T14" s="50">
        <v>4614351.9000000004</v>
      </c>
      <c r="U14" s="49">
        <v>2028</v>
      </c>
      <c r="V14" s="50">
        <v>903478.1</v>
      </c>
      <c r="W14" s="49">
        <v>154</v>
      </c>
      <c r="X14" s="50">
        <v>78402.399999999994</v>
      </c>
      <c r="Y14" s="49">
        <v>106</v>
      </c>
      <c r="Z14" s="50">
        <v>99684.9</v>
      </c>
      <c r="AA14" s="49">
        <v>86</v>
      </c>
      <c r="AB14" s="50">
        <v>339398.40000000002</v>
      </c>
      <c r="AC14" s="49">
        <v>147</v>
      </c>
      <c r="AD14" s="50">
        <v>3886798</v>
      </c>
      <c r="AE14" s="49">
        <v>7119</v>
      </c>
      <c r="AF14" s="50">
        <v>2211.3000000000002</v>
      </c>
      <c r="AG14" s="49">
        <v>23</v>
      </c>
      <c r="AH14" s="50">
        <v>110169</v>
      </c>
      <c r="AI14" s="49">
        <v>40</v>
      </c>
      <c r="AJ14" s="50">
        <v>3381197.8</v>
      </c>
      <c r="AK14" s="49">
        <v>184</v>
      </c>
      <c r="AL14" s="50">
        <v>262544.2</v>
      </c>
      <c r="AM14" s="49">
        <v>573</v>
      </c>
      <c r="AN14" s="50">
        <v>613</v>
      </c>
      <c r="AO14" s="49">
        <v>5</v>
      </c>
      <c r="AP14" s="50">
        <v>0</v>
      </c>
      <c r="AQ14" s="49">
        <v>0</v>
      </c>
      <c r="AR14" s="50">
        <v>45848.1</v>
      </c>
      <c r="AS14" s="49">
        <v>35</v>
      </c>
      <c r="AT14" s="50">
        <v>241980.3</v>
      </c>
      <c r="AU14" s="49">
        <v>66</v>
      </c>
      <c r="AV14" s="50">
        <v>13129.1</v>
      </c>
      <c r="AW14" s="49">
        <v>3</v>
      </c>
      <c r="AX14" s="50">
        <v>0</v>
      </c>
      <c r="AY14" s="49">
        <v>0</v>
      </c>
      <c r="AZ14" s="50">
        <v>97710.6</v>
      </c>
      <c r="BA14" s="49">
        <v>78</v>
      </c>
      <c r="BB14" s="50">
        <v>126</v>
      </c>
      <c r="BC14" s="49">
        <v>4</v>
      </c>
      <c r="BD14" s="50">
        <v>28023.5</v>
      </c>
      <c r="BE14" s="49">
        <v>78</v>
      </c>
      <c r="BF14" s="50">
        <v>3945115.6</v>
      </c>
      <c r="BG14" s="49">
        <v>601</v>
      </c>
    </row>
    <row r="15" spans="1:59" ht="15" customHeight="1" x14ac:dyDescent="0.15">
      <c r="A15" s="7" t="s">
        <v>73</v>
      </c>
      <c r="B15" s="50">
        <v>26562604</v>
      </c>
      <c r="C15" s="49">
        <v>43911</v>
      </c>
      <c r="D15" s="50">
        <v>950923.1</v>
      </c>
      <c r="E15" s="49">
        <v>1800</v>
      </c>
      <c r="F15" s="50">
        <v>2984978.9</v>
      </c>
      <c r="G15" s="49">
        <v>3985</v>
      </c>
      <c r="H15" s="50">
        <v>8261</v>
      </c>
      <c r="I15" s="49">
        <v>3</v>
      </c>
      <c r="J15" s="50">
        <v>1689</v>
      </c>
      <c r="K15" s="49">
        <v>6</v>
      </c>
      <c r="L15" s="50">
        <v>3148556</v>
      </c>
      <c r="M15" s="49">
        <v>1233</v>
      </c>
      <c r="N15" s="50">
        <v>0</v>
      </c>
      <c r="O15" s="49">
        <v>0</v>
      </c>
      <c r="P15" s="50">
        <v>0</v>
      </c>
      <c r="Q15" s="49">
        <v>0</v>
      </c>
      <c r="R15" s="50">
        <v>7080825.2000000002</v>
      </c>
      <c r="S15" s="49">
        <v>25377</v>
      </c>
      <c r="T15" s="50">
        <v>587603.4</v>
      </c>
      <c r="U15" s="49">
        <v>375</v>
      </c>
      <c r="V15" s="50">
        <v>1369072.8</v>
      </c>
      <c r="W15" s="49">
        <v>190</v>
      </c>
      <c r="X15" s="50">
        <v>75359.600000000006</v>
      </c>
      <c r="Y15" s="49">
        <v>106</v>
      </c>
      <c r="Z15" s="50">
        <v>31973.8</v>
      </c>
      <c r="AA15" s="49">
        <v>59</v>
      </c>
      <c r="AB15" s="50">
        <v>38777.699999999997</v>
      </c>
      <c r="AC15" s="49">
        <v>65</v>
      </c>
      <c r="AD15" s="50">
        <v>3534874.9</v>
      </c>
      <c r="AE15" s="49">
        <v>8049</v>
      </c>
      <c r="AF15" s="50">
        <v>310164.7</v>
      </c>
      <c r="AG15" s="49">
        <v>95</v>
      </c>
      <c r="AH15" s="50">
        <v>25225</v>
      </c>
      <c r="AI15" s="49">
        <v>50</v>
      </c>
      <c r="AJ15" s="50">
        <v>1699812.4</v>
      </c>
      <c r="AK15" s="49">
        <v>283</v>
      </c>
      <c r="AL15" s="50">
        <v>639447.5</v>
      </c>
      <c r="AM15" s="49">
        <v>955</v>
      </c>
      <c r="AN15" s="50">
        <v>47421</v>
      </c>
      <c r="AO15" s="49">
        <v>67</v>
      </c>
      <c r="AP15" s="50">
        <v>0</v>
      </c>
      <c r="AQ15" s="49">
        <v>0</v>
      </c>
      <c r="AR15" s="50">
        <v>1487294.1</v>
      </c>
      <c r="AS15" s="49">
        <v>496</v>
      </c>
      <c r="AT15" s="50">
        <v>101222.3</v>
      </c>
      <c r="AU15" s="49">
        <v>53</v>
      </c>
      <c r="AV15" s="50">
        <v>1633885.9</v>
      </c>
      <c r="AW15" s="49">
        <v>101</v>
      </c>
      <c r="AX15" s="50">
        <v>229796</v>
      </c>
      <c r="AY15" s="49">
        <v>9</v>
      </c>
      <c r="AZ15" s="50">
        <v>244071.4</v>
      </c>
      <c r="BA15" s="49">
        <v>159</v>
      </c>
      <c r="BB15" s="50">
        <v>1987</v>
      </c>
      <c r="BC15" s="49">
        <v>8</v>
      </c>
      <c r="BD15" s="50">
        <v>75839</v>
      </c>
      <c r="BE15" s="49">
        <v>101</v>
      </c>
      <c r="BF15" s="50">
        <v>253542.3</v>
      </c>
      <c r="BG15" s="49">
        <v>286</v>
      </c>
    </row>
    <row r="16" spans="1:59" ht="15" customHeight="1" x14ac:dyDescent="0.15">
      <c r="A16" s="7" t="s">
        <v>34</v>
      </c>
      <c r="B16" s="50">
        <v>145257491.90000001</v>
      </c>
      <c r="C16" s="49">
        <v>101966</v>
      </c>
      <c r="D16" s="50">
        <v>8809864.0999999996</v>
      </c>
      <c r="E16" s="49">
        <v>10502</v>
      </c>
      <c r="F16" s="50">
        <v>40705641.200000003</v>
      </c>
      <c r="G16" s="49">
        <v>28714</v>
      </c>
      <c r="H16" s="50">
        <v>66301</v>
      </c>
      <c r="I16" s="49">
        <v>25</v>
      </c>
      <c r="J16" s="50">
        <v>281564</v>
      </c>
      <c r="K16" s="49">
        <v>258</v>
      </c>
      <c r="L16" s="50">
        <v>4918273.5</v>
      </c>
      <c r="M16" s="49">
        <v>1259</v>
      </c>
      <c r="N16" s="50">
        <v>0</v>
      </c>
      <c r="O16" s="49">
        <v>0</v>
      </c>
      <c r="P16" s="50">
        <v>37747</v>
      </c>
      <c r="Q16" s="49">
        <v>30</v>
      </c>
      <c r="R16" s="50">
        <v>12606924.300000001</v>
      </c>
      <c r="S16" s="49">
        <v>23960</v>
      </c>
      <c r="T16" s="50">
        <v>13664835.5</v>
      </c>
      <c r="U16" s="49">
        <v>2339</v>
      </c>
      <c r="V16" s="50">
        <v>761541.8</v>
      </c>
      <c r="W16" s="49">
        <v>147</v>
      </c>
      <c r="X16" s="50">
        <v>287237.40000000002</v>
      </c>
      <c r="Y16" s="49">
        <v>185</v>
      </c>
      <c r="Z16" s="50">
        <v>98430.7</v>
      </c>
      <c r="AA16" s="49">
        <v>102</v>
      </c>
      <c r="AB16" s="50">
        <v>346052.9</v>
      </c>
      <c r="AC16" s="49">
        <v>285</v>
      </c>
      <c r="AD16" s="50">
        <v>13151389.1</v>
      </c>
      <c r="AE16" s="49">
        <v>17277</v>
      </c>
      <c r="AF16" s="50">
        <v>636727.80000000005</v>
      </c>
      <c r="AG16" s="49">
        <v>362</v>
      </c>
      <c r="AH16" s="50">
        <v>1659553.3</v>
      </c>
      <c r="AI16" s="49">
        <v>1927</v>
      </c>
      <c r="AJ16" s="50">
        <v>20864861</v>
      </c>
      <c r="AK16" s="49">
        <v>1686</v>
      </c>
      <c r="AL16" s="50">
        <v>5953285.9000000004</v>
      </c>
      <c r="AM16" s="49">
        <v>8193</v>
      </c>
      <c r="AN16" s="50">
        <v>589651.5</v>
      </c>
      <c r="AO16" s="49">
        <v>541</v>
      </c>
      <c r="AP16" s="50">
        <v>11548</v>
      </c>
      <c r="AQ16" s="49">
        <v>8</v>
      </c>
      <c r="AR16" s="50">
        <v>165269.79999999999</v>
      </c>
      <c r="AS16" s="49">
        <v>34</v>
      </c>
      <c r="AT16" s="50">
        <v>3339985.3</v>
      </c>
      <c r="AU16" s="49">
        <v>595</v>
      </c>
      <c r="AV16" s="50">
        <v>258298.6</v>
      </c>
      <c r="AW16" s="49">
        <v>39</v>
      </c>
      <c r="AX16" s="50">
        <v>614952.69999999995</v>
      </c>
      <c r="AY16" s="49">
        <v>14</v>
      </c>
      <c r="AZ16" s="50">
        <v>75999.199999999997</v>
      </c>
      <c r="BA16" s="49">
        <v>58</v>
      </c>
      <c r="BB16" s="50">
        <v>17880</v>
      </c>
      <c r="BC16" s="49">
        <v>12</v>
      </c>
      <c r="BD16" s="50">
        <v>247825</v>
      </c>
      <c r="BE16" s="49">
        <v>571</v>
      </c>
      <c r="BF16" s="50">
        <v>15085851.300000001</v>
      </c>
      <c r="BG16" s="49">
        <v>2843</v>
      </c>
    </row>
    <row r="17" spans="1:59" ht="15" customHeight="1" x14ac:dyDescent="0.15">
      <c r="A17" s="7" t="s">
        <v>74</v>
      </c>
      <c r="B17" s="50">
        <v>9350512.5999999996</v>
      </c>
      <c r="C17" s="49">
        <v>25234</v>
      </c>
      <c r="D17" s="50">
        <v>33243.599999999999</v>
      </c>
      <c r="E17" s="49">
        <v>223</v>
      </c>
      <c r="F17" s="50">
        <v>18241.900000000001</v>
      </c>
      <c r="G17" s="49">
        <v>168</v>
      </c>
      <c r="H17" s="50">
        <v>0</v>
      </c>
      <c r="I17" s="49">
        <v>0</v>
      </c>
      <c r="J17" s="50">
        <v>0</v>
      </c>
      <c r="K17" s="49">
        <v>0</v>
      </c>
      <c r="L17" s="50">
        <v>369232.7</v>
      </c>
      <c r="M17" s="49">
        <v>305</v>
      </c>
      <c r="N17" s="50">
        <v>6.1</v>
      </c>
      <c r="O17" s="49">
        <v>2</v>
      </c>
      <c r="P17" s="50">
        <v>0</v>
      </c>
      <c r="Q17" s="49">
        <v>0</v>
      </c>
      <c r="R17" s="50">
        <v>5626028.9000000004</v>
      </c>
      <c r="S17" s="49">
        <v>18786</v>
      </c>
      <c r="T17" s="50">
        <v>12708.7</v>
      </c>
      <c r="U17" s="49">
        <v>7</v>
      </c>
      <c r="V17" s="50">
        <v>570582.6</v>
      </c>
      <c r="W17" s="49">
        <v>110</v>
      </c>
      <c r="X17" s="50">
        <v>68871.8</v>
      </c>
      <c r="Y17" s="49">
        <v>140</v>
      </c>
      <c r="Z17" s="50">
        <v>32709.7</v>
      </c>
      <c r="AA17" s="49">
        <v>47</v>
      </c>
      <c r="AB17" s="50">
        <v>5632.1</v>
      </c>
      <c r="AC17" s="49">
        <v>23</v>
      </c>
      <c r="AD17" s="50">
        <v>1741373.1</v>
      </c>
      <c r="AE17" s="49">
        <v>4572</v>
      </c>
      <c r="AF17" s="50">
        <v>74160.800000000003</v>
      </c>
      <c r="AG17" s="49">
        <v>216</v>
      </c>
      <c r="AH17" s="50">
        <v>3473</v>
      </c>
      <c r="AI17" s="49">
        <v>6</v>
      </c>
      <c r="AJ17" s="50">
        <v>115362</v>
      </c>
      <c r="AK17" s="49">
        <v>24</v>
      </c>
      <c r="AL17" s="50">
        <v>139404.29999999999</v>
      </c>
      <c r="AM17" s="49">
        <v>290</v>
      </c>
      <c r="AN17" s="50">
        <v>565</v>
      </c>
      <c r="AO17" s="49">
        <v>7</v>
      </c>
      <c r="AP17" s="50">
        <v>0</v>
      </c>
      <c r="AQ17" s="49">
        <v>0</v>
      </c>
      <c r="AR17" s="50">
        <v>14884</v>
      </c>
      <c r="AS17" s="49">
        <v>21</v>
      </c>
      <c r="AT17" s="50">
        <v>67233.899999999994</v>
      </c>
      <c r="AU17" s="49">
        <v>33</v>
      </c>
      <c r="AV17" s="50">
        <v>294309</v>
      </c>
      <c r="AW17" s="49">
        <v>64</v>
      </c>
      <c r="AX17" s="50">
        <v>0</v>
      </c>
      <c r="AY17" s="49">
        <v>0</v>
      </c>
      <c r="AZ17" s="50">
        <v>71783.899999999994</v>
      </c>
      <c r="BA17" s="49">
        <v>65</v>
      </c>
      <c r="BB17" s="50">
        <v>0</v>
      </c>
      <c r="BC17" s="49">
        <v>0</v>
      </c>
      <c r="BD17" s="50">
        <v>2927</v>
      </c>
      <c r="BE17" s="49">
        <v>22</v>
      </c>
      <c r="BF17" s="50">
        <v>87778.5</v>
      </c>
      <c r="BG17" s="49">
        <v>103</v>
      </c>
    </row>
    <row r="18" spans="1:59" ht="15" customHeight="1" x14ac:dyDescent="0.15">
      <c r="A18" s="7" t="s">
        <v>75</v>
      </c>
      <c r="B18" s="50">
        <v>8083214.9000000004</v>
      </c>
      <c r="C18" s="49">
        <v>20777</v>
      </c>
      <c r="D18" s="50">
        <v>16777</v>
      </c>
      <c r="E18" s="49">
        <v>120</v>
      </c>
      <c r="F18" s="50">
        <v>3820</v>
      </c>
      <c r="G18" s="49">
        <v>38</v>
      </c>
      <c r="H18" s="50">
        <v>0</v>
      </c>
      <c r="I18" s="49">
        <v>0</v>
      </c>
      <c r="J18" s="50">
        <v>0</v>
      </c>
      <c r="K18" s="49">
        <v>0</v>
      </c>
      <c r="L18" s="50">
        <v>290098</v>
      </c>
      <c r="M18" s="49">
        <v>162</v>
      </c>
      <c r="N18" s="50">
        <v>0</v>
      </c>
      <c r="O18" s="49">
        <v>0</v>
      </c>
      <c r="P18" s="50">
        <v>0</v>
      </c>
      <c r="Q18" s="49">
        <v>0</v>
      </c>
      <c r="R18" s="50">
        <v>5249148.8</v>
      </c>
      <c r="S18" s="49">
        <v>16520</v>
      </c>
      <c r="T18" s="50">
        <v>3705.7</v>
      </c>
      <c r="U18" s="49">
        <v>9</v>
      </c>
      <c r="V18" s="50">
        <v>320950.3</v>
      </c>
      <c r="W18" s="49">
        <v>74</v>
      </c>
      <c r="X18" s="50">
        <v>36444.699999999997</v>
      </c>
      <c r="Y18" s="49">
        <v>82</v>
      </c>
      <c r="Z18" s="50">
        <v>18586.3</v>
      </c>
      <c r="AA18" s="49">
        <v>32</v>
      </c>
      <c r="AB18" s="50">
        <v>8615.7000000000007</v>
      </c>
      <c r="AC18" s="49">
        <v>31</v>
      </c>
      <c r="AD18" s="50">
        <v>1535095</v>
      </c>
      <c r="AE18" s="49">
        <v>3195</v>
      </c>
      <c r="AF18" s="50">
        <v>0</v>
      </c>
      <c r="AG18" s="49">
        <v>0</v>
      </c>
      <c r="AH18" s="50">
        <v>25584</v>
      </c>
      <c r="AI18" s="49">
        <v>26</v>
      </c>
      <c r="AJ18" s="50">
        <v>143024</v>
      </c>
      <c r="AK18" s="49">
        <v>40</v>
      </c>
      <c r="AL18" s="50">
        <v>77935.600000000006</v>
      </c>
      <c r="AM18" s="49">
        <v>168</v>
      </c>
      <c r="AN18" s="50">
        <v>0</v>
      </c>
      <c r="AO18" s="49">
        <v>0</v>
      </c>
      <c r="AP18" s="50">
        <v>0</v>
      </c>
      <c r="AQ18" s="49">
        <v>0</v>
      </c>
      <c r="AR18" s="50">
        <v>0</v>
      </c>
      <c r="AS18" s="49">
        <v>0</v>
      </c>
      <c r="AT18" s="50">
        <v>95017.8</v>
      </c>
      <c r="AU18" s="49">
        <v>59</v>
      </c>
      <c r="AV18" s="50">
        <v>12065.5</v>
      </c>
      <c r="AW18" s="49">
        <v>2</v>
      </c>
      <c r="AX18" s="50">
        <v>0</v>
      </c>
      <c r="AY18" s="49">
        <v>0</v>
      </c>
      <c r="AZ18" s="50">
        <v>164462.5</v>
      </c>
      <c r="BA18" s="49">
        <v>84</v>
      </c>
      <c r="BB18" s="50">
        <v>1200</v>
      </c>
      <c r="BC18" s="49">
        <v>5</v>
      </c>
      <c r="BD18" s="50">
        <v>1989</v>
      </c>
      <c r="BE18" s="49">
        <v>4</v>
      </c>
      <c r="BF18" s="50">
        <v>78695</v>
      </c>
      <c r="BG18" s="49">
        <v>126</v>
      </c>
    </row>
    <row r="19" spans="1:59" ht="15" customHeight="1" x14ac:dyDescent="0.15">
      <c r="A19" s="7" t="s">
        <v>76</v>
      </c>
      <c r="B19" s="50">
        <v>24227155.100000001</v>
      </c>
      <c r="C19" s="49">
        <v>25431</v>
      </c>
      <c r="D19" s="50">
        <v>117251.4</v>
      </c>
      <c r="E19" s="49">
        <v>634</v>
      </c>
      <c r="F19" s="50">
        <v>400638.3</v>
      </c>
      <c r="G19" s="49">
        <v>1088</v>
      </c>
      <c r="H19" s="50">
        <v>0</v>
      </c>
      <c r="I19" s="49">
        <v>0</v>
      </c>
      <c r="J19" s="50">
        <v>0</v>
      </c>
      <c r="K19" s="49">
        <v>0</v>
      </c>
      <c r="L19" s="50">
        <v>485804.6</v>
      </c>
      <c r="M19" s="49">
        <v>359</v>
      </c>
      <c r="N19" s="50">
        <v>0</v>
      </c>
      <c r="O19" s="49">
        <v>0</v>
      </c>
      <c r="P19" s="50">
        <v>0</v>
      </c>
      <c r="Q19" s="49">
        <v>0</v>
      </c>
      <c r="R19" s="50">
        <v>6677842</v>
      </c>
      <c r="S19" s="49">
        <v>14040</v>
      </c>
      <c r="T19" s="50">
        <v>3395749.6</v>
      </c>
      <c r="U19" s="49">
        <v>3813</v>
      </c>
      <c r="V19" s="50">
        <v>586568</v>
      </c>
      <c r="W19" s="49">
        <v>131</v>
      </c>
      <c r="X19" s="50">
        <v>40190</v>
      </c>
      <c r="Y19" s="49">
        <v>80</v>
      </c>
      <c r="Z19" s="50">
        <v>76685.7</v>
      </c>
      <c r="AA19" s="49">
        <v>78</v>
      </c>
      <c r="AB19" s="50">
        <v>126688.6</v>
      </c>
      <c r="AC19" s="49">
        <v>114</v>
      </c>
      <c r="AD19" s="50">
        <v>3097062.8</v>
      </c>
      <c r="AE19" s="49">
        <v>3585</v>
      </c>
      <c r="AF19" s="50">
        <v>220271</v>
      </c>
      <c r="AG19" s="49">
        <v>253</v>
      </c>
      <c r="AH19" s="50">
        <v>253678</v>
      </c>
      <c r="AI19" s="49">
        <v>40</v>
      </c>
      <c r="AJ19" s="50">
        <v>7715794.0999999996</v>
      </c>
      <c r="AK19" s="49">
        <v>263</v>
      </c>
      <c r="AL19" s="50">
        <v>421055.7</v>
      </c>
      <c r="AM19" s="49">
        <v>458</v>
      </c>
      <c r="AN19" s="50">
        <v>150810.6</v>
      </c>
      <c r="AO19" s="49">
        <v>22</v>
      </c>
      <c r="AP19" s="50">
        <v>0</v>
      </c>
      <c r="AQ19" s="49">
        <v>0</v>
      </c>
      <c r="AR19" s="50">
        <v>39229.4</v>
      </c>
      <c r="AS19" s="49">
        <v>19</v>
      </c>
      <c r="AT19" s="50">
        <v>104509.1</v>
      </c>
      <c r="AU19" s="49">
        <v>57</v>
      </c>
      <c r="AV19" s="50">
        <v>9889</v>
      </c>
      <c r="AW19" s="49">
        <v>1</v>
      </c>
      <c r="AX19" s="50">
        <v>0</v>
      </c>
      <c r="AY19" s="49">
        <v>0</v>
      </c>
      <c r="AZ19" s="50">
        <v>80818.8</v>
      </c>
      <c r="BA19" s="49">
        <v>66</v>
      </c>
      <c r="BB19" s="50">
        <v>0</v>
      </c>
      <c r="BC19" s="49">
        <v>0</v>
      </c>
      <c r="BD19" s="50">
        <v>21969.599999999999</v>
      </c>
      <c r="BE19" s="49">
        <v>78</v>
      </c>
      <c r="BF19" s="50">
        <v>204648.8</v>
      </c>
      <c r="BG19" s="49">
        <v>252</v>
      </c>
    </row>
    <row r="20" spans="1:59" ht="15" customHeight="1" x14ac:dyDescent="0.15">
      <c r="A20" s="7" t="s">
        <v>77</v>
      </c>
      <c r="B20" s="50">
        <v>76195047</v>
      </c>
      <c r="C20" s="49">
        <v>95846</v>
      </c>
      <c r="D20" s="50">
        <v>6513082.5</v>
      </c>
      <c r="E20" s="49">
        <v>11521</v>
      </c>
      <c r="F20" s="50">
        <v>19660577.399999999</v>
      </c>
      <c r="G20" s="49">
        <v>27131</v>
      </c>
      <c r="H20" s="50">
        <v>1931611</v>
      </c>
      <c r="I20" s="49">
        <v>927</v>
      </c>
      <c r="J20" s="50">
        <v>146712</v>
      </c>
      <c r="K20" s="49">
        <v>122</v>
      </c>
      <c r="L20" s="50">
        <v>7006734.7000000002</v>
      </c>
      <c r="M20" s="49">
        <v>4741</v>
      </c>
      <c r="N20" s="50">
        <v>0</v>
      </c>
      <c r="O20" s="49">
        <v>0</v>
      </c>
      <c r="P20" s="50">
        <v>0</v>
      </c>
      <c r="Q20" s="49">
        <v>0</v>
      </c>
      <c r="R20" s="50">
        <v>12014151.4</v>
      </c>
      <c r="S20" s="49">
        <v>20057</v>
      </c>
      <c r="T20" s="50">
        <v>5638027.7000000002</v>
      </c>
      <c r="U20" s="49">
        <v>1357</v>
      </c>
      <c r="V20" s="50">
        <v>677657.1</v>
      </c>
      <c r="W20" s="49">
        <v>125</v>
      </c>
      <c r="X20" s="50">
        <v>265621.09999999998</v>
      </c>
      <c r="Y20" s="49">
        <v>160</v>
      </c>
      <c r="Z20" s="50">
        <v>82509.600000000006</v>
      </c>
      <c r="AA20" s="49">
        <v>98</v>
      </c>
      <c r="AB20" s="50">
        <v>210711</v>
      </c>
      <c r="AC20" s="49">
        <v>328</v>
      </c>
      <c r="AD20" s="50">
        <v>8377253.2000000002</v>
      </c>
      <c r="AE20" s="49">
        <v>19846</v>
      </c>
      <c r="AF20" s="50">
        <v>588526</v>
      </c>
      <c r="AG20" s="49">
        <v>1007</v>
      </c>
      <c r="AH20" s="50">
        <v>150029.9</v>
      </c>
      <c r="AI20" s="49">
        <v>317</v>
      </c>
      <c r="AJ20" s="50">
        <v>3083886.4</v>
      </c>
      <c r="AK20" s="49">
        <v>1864</v>
      </c>
      <c r="AL20" s="50">
        <v>2144105.2000000002</v>
      </c>
      <c r="AM20" s="49">
        <v>3077</v>
      </c>
      <c r="AN20" s="50">
        <v>555275.5</v>
      </c>
      <c r="AO20" s="49">
        <v>485</v>
      </c>
      <c r="AP20" s="50">
        <v>20860</v>
      </c>
      <c r="AQ20" s="49">
        <v>22</v>
      </c>
      <c r="AR20" s="50">
        <v>63538.1</v>
      </c>
      <c r="AS20" s="49">
        <v>18</v>
      </c>
      <c r="AT20" s="50">
        <v>2311866</v>
      </c>
      <c r="AU20" s="49">
        <v>488</v>
      </c>
      <c r="AV20" s="50">
        <v>2566778.6</v>
      </c>
      <c r="AW20" s="49">
        <v>57</v>
      </c>
      <c r="AX20" s="50">
        <v>23790</v>
      </c>
      <c r="AY20" s="49">
        <v>7</v>
      </c>
      <c r="AZ20" s="50">
        <v>169436.3</v>
      </c>
      <c r="BA20" s="49">
        <v>181</v>
      </c>
      <c r="BB20" s="50">
        <v>0</v>
      </c>
      <c r="BC20" s="49">
        <v>0</v>
      </c>
      <c r="BD20" s="50">
        <v>503201.2</v>
      </c>
      <c r="BE20" s="49">
        <v>423</v>
      </c>
      <c r="BF20" s="50">
        <v>1489105.1</v>
      </c>
      <c r="BG20" s="49">
        <v>1487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C12" sqref="C12"/>
    </sheetView>
  </sheetViews>
  <sheetFormatPr defaultRowHeight="13.5" x14ac:dyDescent="0.15"/>
  <cols>
    <col min="1" max="1" width="18.77734375" customWidth="1"/>
    <col min="2" max="2" width="18.33203125" style="9" bestFit="1" customWidth="1"/>
    <col min="3" max="3" width="13.6640625" style="8" bestFit="1" customWidth="1"/>
    <col min="4" max="4" width="17.33203125" style="9" bestFit="1" customWidth="1"/>
    <col min="5" max="5" width="13.6640625" style="8" bestFit="1" customWidth="1"/>
    <col min="6" max="6" width="17.33203125" style="9" bestFit="1" customWidth="1"/>
    <col min="7" max="7" width="14.109375" style="8" bestFit="1" customWidth="1"/>
    <col min="8" max="8" width="15.77734375" style="9" bestFit="1" customWidth="1"/>
    <col min="9" max="9" width="11.109375" style="8" bestFit="1" customWidth="1"/>
    <col min="10" max="10" width="15.77734375" style="9" bestFit="1" customWidth="1"/>
    <col min="11" max="11" width="11.109375" style="8" bestFit="1" customWidth="1"/>
    <col min="12" max="12" width="18.33203125" style="9" bestFit="1" customWidth="1"/>
    <col min="13" max="13" width="12.109375" style="8" bestFit="1" customWidth="1"/>
    <col min="14" max="14" width="10.21875" style="9" bestFit="1" customWidth="1"/>
    <col min="15" max="15" width="9" style="8" bestFit="1" customWidth="1"/>
    <col min="16" max="16" width="14.77734375" style="9" bestFit="1" customWidth="1"/>
    <col min="17" max="17" width="10.21875" style="8" bestFit="1" customWidth="1"/>
    <col min="18" max="18" width="15.77734375" style="9" bestFit="1" customWidth="1"/>
    <col min="19" max="19" width="12.109375" style="8" bestFit="1" customWidth="1"/>
    <col min="20" max="20" width="15.6640625" style="9" bestFit="1" customWidth="1"/>
    <col min="21" max="21" width="11.109375" style="8" bestFit="1" customWidth="1"/>
    <col min="22" max="22" width="14.6640625" style="9" bestFit="1" customWidth="1"/>
    <col min="23" max="23" width="10.109375" style="8" bestFit="1" customWidth="1"/>
    <col min="24" max="24" width="13.6640625" style="9" bestFit="1" customWidth="1"/>
    <col min="25" max="25" width="9" style="8" bestFit="1" customWidth="1"/>
    <col min="26" max="26" width="13.6640625" style="9" bestFit="1" customWidth="1"/>
    <col min="27" max="27" width="10.109375" style="8" bestFit="1" customWidth="1"/>
    <col min="28" max="28" width="13.6640625" style="9" bestFit="1" customWidth="1"/>
    <col min="29" max="29" width="10.109375" style="8" bestFit="1" customWidth="1"/>
    <col min="30" max="30" width="15.6640625" style="9" bestFit="1" customWidth="1"/>
    <col min="31" max="31" width="12.109375" style="8" bestFit="1" customWidth="1"/>
    <col min="32" max="32" width="14.6640625" style="9" bestFit="1" customWidth="1"/>
    <col min="33" max="33" width="11.109375" style="8" bestFit="1" customWidth="1"/>
    <col min="34" max="34" width="14.6640625" style="9" bestFit="1" customWidth="1"/>
    <col min="35" max="35" width="11.109375" style="8" bestFit="1" customWidth="1"/>
    <col min="36" max="36" width="15.6640625" style="9" bestFit="1" customWidth="1"/>
    <col min="37" max="37" width="12.109375" style="8" bestFit="1" customWidth="1"/>
    <col min="38" max="38" width="15.6640625" style="9" bestFit="1" customWidth="1"/>
    <col min="39" max="39" width="12.109375" style="8" bestFit="1" customWidth="1"/>
    <col min="40" max="40" width="15.6640625" style="9" bestFit="1" customWidth="1"/>
    <col min="41" max="41" width="11.109375" style="8" bestFit="1" customWidth="1"/>
    <col min="42" max="42" width="13.6640625" style="9" bestFit="1" customWidth="1"/>
    <col min="43" max="43" width="10.109375" style="8" bestFit="1" customWidth="1"/>
    <col min="44" max="44" width="13.6640625" style="9" bestFit="1" customWidth="1"/>
    <col min="45" max="45" width="10.109375" style="8" bestFit="1" customWidth="1"/>
    <col min="46" max="46" width="14.6640625" style="9" bestFit="1" customWidth="1"/>
    <col min="47" max="47" width="10.109375" style="8" bestFit="1" customWidth="1"/>
    <col min="48" max="48" width="14.6640625" style="9" bestFit="1" customWidth="1"/>
    <col min="49" max="49" width="11.109375" style="8" bestFit="1" customWidth="1"/>
    <col min="50" max="50" width="13.6640625" style="9" bestFit="1" customWidth="1"/>
    <col min="51" max="51" width="10.109375" style="8" bestFit="1" customWidth="1"/>
    <col min="52" max="52" width="13.6640625" style="9" bestFit="1" customWidth="1"/>
    <col min="53" max="53" width="10.109375" style="8" bestFit="1" customWidth="1"/>
    <col min="54" max="54" width="13.6640625" style="9" bestFit="1" customWidth="1"/>
    <col min="55" max="55" width="9" style="8" bestFit="1" customWidth="1"/>
    <col min="56" max="56" width="14.6640625" style="9" bestFit="1" customWidth="1"/>
    <col min="57" max="57" width="11.109375" style="8" bestFit="1" customWidth="1"/>
    <col min="58" max="58" width="15.6640625" style="9" bestFit="1" customWidth="1"/>
    <col min="59" max="59" width="12.109375" style="8" bestFit="1" customWidth="1"/>
  </cols>
  <sheetData>
    <row r="1" spans="1:59" ht="42" customHeight="1" x14ac:dyDescent="0.15">
      <c r="A1" s="79" t="s">
        <v>88</v>
      </c>
      <c r="B1" s="80"/>
      <c r="C1" s="79"/>
      <c r="D1" s="80"/>
      <c r="E1" s="79"/>
      <c r="F1" s="80"/>
      <c r="G1" s="9"/>
      <c r="BG1" s="41" t="s">
        <v>105</v>
      </c>
    </row>
    <row r="2" spans="1:59" s="1" customFormat="1" ht="15" customHeight="1" x14ac:dyDescent="0.15">
      <c r="A2" s="57" t="s">
        <v>81</v>
      </c>
      <c r="B2" s="81" t="s">
        <v>30</v>
      </c>
      <c r="C2" s="60"/>
      <c r="D2" s="81" t="s">
        <v>1</v>
      </c>
      <c r="E2" s="60"/>
      <c r="F2" s="81" t="s">
        <v>2</v>
      </c>
      <c r="G2" s="82"/>
      <c r="H2" s="81" t="s">
        <v>4</v>
      </c>
      <c r="I2" s="82"/>
      <c r="J2" s="81" t="s">
        <v>5</v>
      </c>
      <c r="K2" s="82"/>
      <c r="L2" s="81" t="s">
        <v>6</v>
      </c>
      <c r="M2" s="82"/>
      <c r="N2" s="81" t="s">
        <v>7</v>
      </c>
      <c r="O2" s="82"/>
      <c r="P2" s="81" t="s">
        <v>8</v>
      </c>
      <c r="Q2" s="82"/>
      <c r="R2" s="81" t="s">
        <v>9</v>
      </c>
      <c r="S2" s="82"/>
      <c r="T2" s="81" t="s">
        <v>10</v>
      </c>
      <c r="U2" s="82"/>
      <c r="V2" s="81" t="s">
        <v>11</v>
      </c>
      <c r="W2" s="82"/>
      <c r="X2" s="81" t="s">
        <v>12</v>
      </c>
      <c r="Y2" s="82"/>
      <c r="Z2" s="81" t="s">
        <v>13</v>
      </c>
      <c r="AA2" s="82"/>
      <c r="AB2" s="81" t="s">
        <v>14</v>
      </c>
      <c r="AC2" s="82"/>
      <c r="AD2" s="81" t="s">
        <v>15</v>
      </c>
      <c r="AE2" s="82"/>
      <c r="AF2" s="81" t="s">
        <v>16</v>
      </c>
      <c r="AG2" s="82"/>
      <c r="AH2" s="81" t="s">
        <v>17</v>
      </c>
      <c r="AI2" s="82"/>
      <c r="AJ2" s="81" t="s">
        <v>18</v>
      </c>
      <c r="AK2" s="82"/>
      <c r="AL2" s="81" t="s">
        <v>19</v>
      </c>
      <c r="AM2" s="82"/>
      <c r="AN2" s="81" t="s">
        <v>20</v>
      </c>
      <c r="AO2" s="82"/>
      <c r="AP2" s="81" t="s">
        <v>21</v>
      </c>
      <c r="AQ2" s="82"/>
      <c r="AR2" s="81" t="s">
        <v>26</v>
      </c>
      <c r="AS2" s="82"/>
      <c r="AT2" s="81" t="s">
        <v>27</v>
      </c>
      <c r="AU2" s="82"/>
      <c r="AV2" s="81" t="s">
        <v>28</v>
      </c>
      <c r="AW2" s="82"/>
      <c r="AX2" s="81" t="s">
        <v>29</v>
      </c>
      <c r="AY2" s="82"/>
      <c r="AZ2" s="81" t="s">
        <v>22</v>
      </c>
      <c r="BA2" s="82"/>
      <c r="BB2" s="81" t="s">
        <v>23</v>
      </c>
      <c r="BC2" s="82"/>
      <c r="BD2" s="81" t="s">
        <v>24</v>
      </c>
      <c r="BE2" s="82"/>
      <c r="BF2" s="81" t="s">
        <v>25</v>
      </c>
      <c r="BG2" s="82"/>
    </row>
    <row r="3" spans="1:59" s="1" customFormat="1" ht="15" customHeight="1" x14ac:dyDescent="0.15">
      <c r="A3" s="58"/>
      <c r="B3" s="10" t="s">
        <v>3</v>
      </c>
      <c r="C3" s="11" t="s">
        <v>83</v>
      </c>
      <c r="D3" s="10" t="s">
        <v>3</v>
      </c>
      <c r="E3" s="11" t="s">
        <v>83</v>
      </c>
      <c r="F3" s="10" t="s">
        <v>3</v>
      </c>
      <c r="G3" s="11" t="s">
        <v>83</v>
      </c>
      <c r="H3" s="10" t="s">
        <v>3</v>
      </c>
      <c r="I3" s="11" t="s">
        <v>83</v>
      </c>
      <c r="J3" s="10" t="s">
        <v>3</v>
      </c>
      <c r="K3" s="11" t="s">
        <v>83</v>
      </c>
      <c r="L3" s="10" t="s">
        <v>3</v>
      </c>
      <c r="M3" s="11" t="s">
        <v>83</v>
      </c>
      <c r="N3" s="10" t="s">
        <v>3</v>
      </c>
      <c r="O3" s="11" t="s">
        <v>83</v>
      </c>
      <c r="P3" s="10" t="s">
        <v>3</v>
      </c>
      <c r="Q3" s="11" t="s">
        <v>83</v>
      </c>
      <c r="R3" s="10" t="s">
        <v>3</v>
      </c>
      <c r="S3" s="11" t="s">
        <v>83</v>
      </c>
      <c r="T3" s="10" t="s">
        <v>3</v>
      </c>
      <c r="U3" s="11" t="s">
        <v>83</v>
      </c>
      <c r="V3" s="10" t="s">
        <v>3</v>
      </c>
      <c r="W3" s="11" t="s">
        <v>83</v>
      </c>
      <c r="X3" s="10" t="s">
        <v>3</v>
      </c>
      <c r="Y3" s="11" t="s">
        <v>83</v>
      </c>
      <c r="Z3" s="10" t="s">
        <v>3</v>
      </c>
      <c r="AA3" s="11" t="s">
        <v>83</v>
      </c>
      <c r="AB3" s="10" t="s">
        <v>3</v>
      </c>
      <c r="AC3" s="11" t="s">
        <v>83</v>
      </c>
      <c r="AD3" s="10" t="s">
        <v>3</v>
      </c>
      <c r="AE3" s="11" t="s">
        <v>83</v>
      </c>
      <c r="AF3" s="10" t="s">
        <v>3</v>
      </c>
      <c r="AG3" s="11" t="s">
        <v>83</v>
      </c>
      <c r="AH3" s="10" t="s">
        <v>3</v>
      </c>
      <c r="AI3" s="11" t="s">
        <v>83</v>
      </c>
      <c r="AJ3" s="10" t="s">
        <v>3</v>
      </c>
      <c r="AK3" s="11" t="s">
        <v>83</v>
      </c>
      <c r="AL3" s="10" t="s">
        <v>3</v>
      </c>
      <c r="AM3" s="11" t="s">
        <v>83</v>
      </c>
      <c r="AN3" s="10" t="s">
        <v>3</v>
      </c>
      <c r="AO3" s="11" t="s">
        <v>83</v>
      </c>
      <c r="AP3" s="10" t="s">
        <v>3</v>
      </c>
      <c r="AQ3" s="11" t="s">
        <v>83</v>
      </c>
      <c r="AR3" s="10" t="s">
        <v>3</v>
      </c>
      <c r="AS3" s="11" t="s">
        <v>83</v>
      </c>
      <c r="AT3" s="10" t="s">
        <v>3</v>
      </c>
      <c r="AU3" s="11" t="s">
        <v>83</v>
      </c>
      <c r="AV3" s="10" t="s">
        <v>3</v>
      </c>
      <c r="AW3" s="11" t="s">
        <v>83</v>
      </c>
      <c r="AX3" s="10" t="s">
        <v>3</v>
      </c>
      <c r="AY3" s="11" t="s">
        <v>83</v>
      </c>
      <c r="AZ3" s="10" t="s">
        <v>3</v>
      </c>
      <c r="BA3" s="11" t="s">
        <v>83</v>
      </c>
      <c r="BB3" s="10" t="s">
        <v>3</v>
      </c>
      <c r="BC3" s="11" t="s">
        <v>83</v>
      </c>
      <c r="BD3" s="10" t="s">
        <v>3</v>
      </c>
      <c r="BE3" s="11" t="s">
        <v>83</v>
      </c>
      <c r="BF3" s="10" t="s">
        <v>3</v>
      </c>
      <c r="BG3" s="11" t="s">
        <v>83</v>
      </c>
    </row>
    <row r="4" spans="1:59" s="5" customFormat="1" ht="15" customHeight="1" x14ac:dyDescent="0.15">
      <c r="A4" s="3" t="s">
        <v>32</v>
      </c>
      <c r="B4" s="17">
        <f>SUM(B5:B20)</f>
        <v>332821802.5</v>
      </c>
      <c r="C4" s="18">
        <f t="shared" ref="C4:BG4" si="0">SUM(C5:C20)</f>
        <v>33578</v>
      </c>
      <c r="D4" s="17">
        <f t="shared" si="0"/>
        <v>0</v>
      </c>
      <c r="E4" s="18">
        <f t="shared" si="0"/>
        <v>0</v>
      </c>
      <c r="F4" s="17">
        <f t="shared" si="0"/>
        <v>3481</v>
      </c>
      <c r="G4" s="18">
        <f t="shared" si="0"/>
        <v>1</v>
      </c>
      <c r="H4" s="17">
        <f t="shared" si="0"/>
        <v>79879</v>
      </c>
      <c r="I4" s="18">
        <f t="shared" si="0"/>
        <v>18</v>
      </c>
      <c r="J4" s="17">
        <f t="shared" si="0"/>
        <v>1394325</v>
      </c>
      <c r="K4" s="18">
        <f t="shared" si="0"/>
        <v>119</v>
      </c>
      <c r="L4" s="17">
        <f t="shared" si="0"/>
        <v>317565843.5</v>
      </c>
      <c r="M4" s="18">
        <f t="shared" si="0"/>
        <v>28139</v>
      </c>
      <c r="N4" s="17">
        <f t="shared" si="0"/>
        <v>0</v>
      </c>
      <c r="O4" s="18">
        <f t="shared" si="0"/>
        <v>0</v>
      </c>
      <c r="P4" s="17">
        <f t="shared" si="0"/>
        <v>0</v>
      </c>
      <c r="Q4" s="18">
        <f t="shared" si="0"/>
        <v>0</v>
      </c>
      <c r="R4" s="17">
        <f t="shared" si="0"/>
        <v>2008</v>
      </c>
      <c r="S4" s="18">
        <f t="shared" si="0"/>
        <v>4</v>
      </c>
      <c r="T4" s="17">
        <f t="shared" si="0"/>
        <v>0</v>
      </c>
      <c r="U4" s="18">
        <f t="shared" si="0"/>
        <v>0</v>
      </c>
      <c r="V4" s="17">
        <f t="shared" si="0"/>
        <v>228</v>
      </c>
      <c r="W4" s="18">
        <f t="shared" si="0"/>
        <v>4</v>
      </c>
      <c r="X4" s="17">
        <f t="shared" si="0"/>
        <v>0</v>
      </c>
      <c r="Y4" s="18">
        <f t="shared" si="0"/>
        <v>0</v>
      </c>
      <c r="Z4" s="17">
        <f t="shared" si="0"/>
        <v>0</v>
      </c>
      <c r="AA4" s="18">
        <f t="shared" si="0"/>
        <v>0</v>
      </c>
      <c r="AB4" s="17">
        <f t="shared" si="0"/>
        <v>0</v>
      </c>
      <c r="AC4" s="18">
        <f t="shared" si="0"/>
        <v>0</v>
      </c>
      <c r="AD4" s="17">
        <f t="shared" si="0"/>
        <v>5266155</v>
      </c>
      <c r="AE4" s="18">
        <f t="shared" si="0"/>
        <v>3681</v>
      </c>
      <c r="AF4" s="17">
        <f t="shared" si="0"/>
        <v>276432</v>
      </c>
      <c r="AG4" s="18">
        <f t="shared" si="0"/>
        <v>175</v>
      </c>
      <c r="AH4" s="17">
        <f t="shared" si="0"/>
        <v>514</v>
      </c>
      <c r="AI4" s="18">
        <f t="shared" si="0"/>
        <v>1</v>
      </c>
      <c r="AJ4" s="17">
        <f t="shared" si="0"/>
        <v>22310</v>
      </c>
      <c r="AK4" s="18">
        <f t="shared" si="0"/>
        <v>22</v>
      </c>
      <c r="AL4" s="17">
        <f t="shared" si="0"/>
        <v>893145</v>
      </c>
      <c r="AM4" s="18">
        <f t="shared" si="0"/>
        <v>889</v>
      </c>
      <c r="AN4" s="17">
        <f t="shared" si="0"/>
        <v>35092</v>
      </c>
      <c r="AO4" s="18">
        <f t="shared" si="0"/>
        <v>34</v>
      </c>
      <c r="AP4" s="17">
        <f t="shared" si="0"/>
        <v>0</v>
      </c>
      <c r="AQ4" s="18">
        <f t="shared" si="0"/>
        <v>0</v>
      </c>
      <c r="AR4" s="17">
        <f t="shared" si="0"/>
        <v>661152</v>
      </c>
      <c r="AS4" s="18">
        <f t="shared" si="0"/>
        <v>154</v>
      </c>
      <c r="AT4" s="17">
        <f t="shared" si="0"/>
        <v>3264785</v>
      </c>
      <c r="AU4" s="18">
        <f t="shared" si="0"/>
        <v>26</v>
      </c>
      <c r="AV4" s="17">
        <f t="shared" si="0"/>
        <v>83541</v>
      </c>
      <c r="AW4" s="18">
        <f t="shared" si="0"/>
        <v>16</v>
      </c>
      <c r="AX4" s="17">
        <f t="shared" si="0"/>
        <v>1436480</v>
      </c>
      <c r="AY4" s="18">
        <f t="shared" si="0"/>
        <v>12</v>
      </c>
      <c r="AZ4" s="17">
        <f t="shared" si="0"/>
        <v>64776</v>
      </c>
      <c r="BA4" s="18">
        <f t="shared" si="0"/>
        <v>17</v>
      </c>
      <c r="BB4" s="17">
        <f t="shared" si="0"/>
        <v>16624</v>
      </c>
      <c r="BC4" s="18">
        <f t="shared" si="0"/>
        <v>5</v>
      </c>
      <c r="BD4" s="17">
        <f t="shared" si="0"/>
        <v>1671265</v>
      </c>
      <c r="BE4" s="18">
        <f t="shared" si="0"/>
        <v>226</v>
      </c>
      <c r="BF4" s="17">
        <f t="shared" si="0"/>
        <v>83767</v>
      </c>
      <c r="BG4" s="18">
        <f t="shared" si="0"/>
        <v>35</v>
      </c>
    </row>
    <row r="5" spans="1:59" ht="15" customHeight="1" x14ac:dyDescent="0.15">
      <c r="A5" s="7" t="s">
        <v>33</v>
      </c>
      <c r="B5" s="50">
        <v>178472</v>
      </c>
      <c r="C5" s="49">
        <v>43</v>
      </c>
      <c r="D5" s="50">
        <v>0</v>
      </c>
      <c r="E5" s="49">
        <v>0</v>
      </c>
      <c r="F5" s="50">
        <v>0</v>
      </c>
      <c r="G5" s="49">
        <v>0</v>
      </c>
      <c r="H5" s="50">
        <v>0</v>
      </c>
      <c r="I5" s="49">
        <v>0</v>
      </c>
      <c r="J5" s="50">
        <v>0</v>
      </c>
      <c r="K5" s="49">
        <v>0</v>
      </c>
      <c r="L5" s="50">
        <v>93693</v>
      </c>
      <c r="M5" s="49">
        <v>23</v>
      </c>
      <c r="N5" s="50">
        <v>0</v>
      </c>
      <c r="O5" s="49">
        <v>0</v>
      </c>
      <c r="P5" s="50">
        <v>0</v>
      </c>
      <c r="Q5" s="49">
        <v>0</v>
      </c>
      <c r="R5" s="50">
        <v>0</v>
      </c>
      <c r="S5" s="49">
        <v>0</v>
      </c>
      <c r="T5" s="50">
        <v>0</v>
      </c>
      <c r="U5" s="49">
        <v>0</v>
      </c>
      <c r="V5" s="50">
        <v>0</v>
      </c>
      <c r="W5" s="49">
        <v>0</v>
      </c>
      <c r="X5" s="50">
        <v>0</v>
      </c>
      <c r="Y5" s="49">
        <v>0</v>
      </c>
      <c r="Z5" s="50">
        <v>0</v>
      </c>
      <c r="AA5" s="49">
        <v>0</v>
      </c>
      <c r="AB5" s="50">
        <v>0</v>
      </c>
      <c r="AC5" s="49">
        <v>0</v>
      </c>
      <c r="AD5" s="50">
        <v>1379</v>
      </c>
      <c r="AE5" s="49">
        <v>5</v>
      </c>
      <c r="AF5" s="50">
        <v>0</v>
      </c>
      <c r="AG5" s="49">
        <v>0</v>
      </c>
      <c r="AH5" s="50">
        <v>0</v>
      </c>
      <c r="AI5" s="49">
        <v>0</v>
      </c>
      <c r="AJ5" s="50">
        <v>0</v>
      </c>
      <c r="AK5" s="49">
        <v>0</v>
      </c>
      <c r="AL5" s="50">
        <v>0</v>
      </c>
      <c r="AM5" s="49">
        <v>0</v>
      </c>
      <c r="AN5" s="50">
        <v>0</v>
      </c>
      <c r="AO5" s="49">
        <v>0</v>
      </c>
      <c r="AP5" s="50">
        <v>0</v>
      </c>
      <c r="AQ5" s="49">
        <v>0</v>
      </c>
      <c r="AR5" s="50">
        <v>15494</v>
      </c>
      <c r="AS5" s="49">
        <v>5</v>
      </c>
      <c r="AT5" s="50">
        <v>67906</v>
      </c>
      <c r="AU5" s="49">
        <v>10</v>
      </c>
      <c r="AV5" s="50">
        <v>0</v>
      </c>
      <c r="AW5" s="49">
        <v>0</v>
      </c>
      <c r="AX5" s="50">
        <v>0</v>
      </c>
      <c r="AY5" s="49">
        <v>0</v>
      </c>
      <c r="AZ5" s="50">
        <v>0</v>
      </c>
      <c r="BA5" s="49">
        <v>0</v>
      </c>
      <c r="BB5" s="50">
        <v>0</v>
      </c>
      <c r="BC5" s="49">
        <v>0</v>
      </c>
      <c r="BD5" s="50">
        <v>0</v>
      </c>
      <c r="BE5" s="49">
        <v>0</v>
      </c>
      <c r="BF5" s="50">
        <v>0</v>
      </c>
      <c r="BG5" s="49">
        <v>0</v>
      </c>
    </row>
    <row r="6" spans="1:59" ht="15" customHeight="1" x14ac:dyDescent="0.15">
      <c r="A6" s="7" t="s">
        <v>65</v>
      </c>
      <c r="B6" s="50">
        <v>6594307</v>
      </c>
      <c r="C6" s="49">
        <v>653</v>
      </c>
      <c r="D6" s="50">
        <v>0</v>
      </c>
      <c r="E6" s="49">
        <v>0</v>
      </c>
      <c r="F6" s="50">
        <v>0</v>
      </c>
      <c r="G6" s="49">
        <v>0</v>
      </c>
      <c r="H6" s="50">
        <v>0</v>
      </c>
      <c r="I6" s="49">
        <v>0</v>
      </c>
      <c r="J6" s="50">
        <v>0</v>
      </c>
      <c r="K6" s="49">
        <v>0</v>
      </c>
      <c r="L6" s="50">
        <v>6398071</v>
      </c>
      <c r="M6" s="49">
        <v>587</v>
      </c>
      <c r="N6" s="50">
        <v>0</v>
      </c>
      <c r="O6" s="49">
        <v>0</v>
      </c>
      <c r="P6" s="50">
        <v>0</v>
      </c>
      <c r="Q6" s="49">
        <v>0</v>
      </c>
      <c r="R6" s="50">
        <v>1802</v>
      </c>
      <c r="S6" s="49">
        <v>1</v>
      </c>
      <c r="T6" s="50">
        <v>0</v>
      </c>
      <c r="U6" s="49">
        <v>0</v>
      </c>
      <c r="V6" s="50">
        <v>0</v>
      </c>
      <c r="W6" s="49">
        <v>0</v>
      </c>
      <c r="X6" s="50">
        <v>0</v>
      </c>
      <c r="Y6" s="49">
        <v>0</v>
      </c>
      <c r="Z6" s="50">
        <v>0</v>
      </c>
      <c r="AA6" s="49">
        <v>0</v>
      </c>
      <c r="AB6" s="50">
        <v>0</v>
      </c>
      <c r="AC6" s="49">
        <v>0</v>
      </c>
      <c r="AD6" s="50">
        <v>50046</v>
      </c>
      <c r="AE6" s="49">
        <v>43</v>
      </c>
      <c r="AF6" s="50">
        <v>0</v>
      </c>
      <c r="AG6" s="49">
        <v>0</v>
      </c>
      <c r="AH6" s="50">
        <v>0</v>
      </c>
      <c r="AI6" s="49">
        <v>0</v>
      </c>
      <c r="AJ6" s="50">
        <v>0</v>
      </c>
      <c r="AK6" s="49">
        <v>0</v>
      </c>
      <c r="AL6" s="50">
        <v>31469</v>
      </c>
      <c r="AM6" s="49">
        <v>15</v>
      </c>
      <c r="AN6" s="50">
        <v>0</v>
      </c>
      <c r="AO6" s="49">
        <v>0</v>
      </c>
      <c r="AP6" s="50">
        <v>0</v>
      </c>
      <c r="AQ6" s="49">
        <v>0</v>
      </c>
      <c r="AR6" s="50">
        <v>1016</v>
      </c>
      <c r="AS6" s="49">
        <v>1</v>
      </c>
      <c r="AT6" s="50">
        <v>0</v>
      </c>
      <c r="AU6" s="49">
        <v>0</v>
      </c>
      <c r="AV6" s="50">
        <v>0</v>
      </c>
      <c r="AW6" s="49">
        <v>0</v>
      </c>
      <c r="AX6" s="50">
        <v>0</v>
      </c>
      <c r="AY6" s="49">
        <v>0</v>
      </c>
      <c r="AZ6" s="50">
        <v>0</v>
      </c>
      <c r="BA6" s="49">
        <v>0</v>
      </c>
      <c r="BB6" s="50">
        <v>0</v>
      </c>
      <c r="BC6" s="49">
        <v>0</v>
      </c>
      <c r="BD6" s="50">
        <v>111903</v>
      </c>
      <c r="BE6" s="49">
        <v>6</v>
      </c>
      <c r="BF6" s="50">
        <v>0</v>
      </c>
      <c r="BG6" s="49">
        <v>0</v>
      </c>
    </row>
    <row r="7" spans="1:59" ht="15" customHeight="1" x14ac:dyDescent="0.15">
      <c r="A7" s="7" t="s">
        <v>64</v>
      </c>
      <c r="B7" s="50">
        <v>2640614</v>
      </c>
      <c r="C7" s="49">
        <v>482</v>
      </c>
      <c r="D7" s="50">
        <v>0</v>
      </c>
      <c r="E7" s="49">
        <v>0</v>
      </c>
      <c r="F7" s="50">
        <v>0</v>
      </c>
      <c r="G7" s="49">
        <v>0</v>
      </c>
      <c r="H7" s="50">
        <v>0</v>
      </c>
      <c r="I7" s="49">
        <v>0</v>
      </c>
      <c r="J7" s="50">
        <v>0</v>
      </c>
      <c r="K7" s="49">
        <v>0</v>
      </c>
      <c r="L7" s="50">
        <v>2591460</v>
      </c>
      <c r="M7" s="49">
        <v>456</v>
      </c>
      <c r="N7" s="50">
        <v>0</v>
      </c>
      <c r="O7" s="49">
        <v>0</v>
      </c>
      <c r="P7" s="50">
        <v>0</v>
      </c>
      <c r="Q7" s="49">
        <v>0</v>
      </c>
      <c r="R7" s="50">
        <v>0</v>
      </c>
      <c r="S7" s="49">
        <v>0</v>
      </c>
      <c r="T7" s="50">
        <v>0</v>
      </c>
      <c r="U7" s="49">
        <v>0</v>
      </c>
      <c r="V7" s="50">
        <v>0</v>
      </c>
      <c r="W7" s="49">
        <v>0</v>
      </c>
      <c r="X7" s="50">
        <v>0</v>
      </c>
      <c r="Y7" s="49">
        <v>0</v>
      </c>
      <c r="Z7" s="50">
        <v>0</v>
      </c>
      <c r="AA7" s="49">
        <v>0</v>
      </c>
      <c r="AB7" s="50">
        <v>0</v>
      </c>
      <c r="AC7" s="49">
        <v>0</v>
      </c>
      <c r="AD7" s="50">
        <v>7604</v>
      </c>
      <c r="AE7" s="49">
        <v>20</v>
      </c>
      <c r="AF7" s="50">
        <v>0</v>
      </c>
      <c r="AG7" s="49">
        <v>0</v>
      </c>
      <c r="AH7" s="50">
        <v>0</v>
      </c>
      <c r="AI7" s="49">
        <v>0</v>
      </c>
      <c r="AJ7" s="50">
        <v>0</v>
      </c>
      <c r="AK7" s="49">
        <v>0</v>
      </c>
      <c r="AL7" s="50">
        <v>4989</v>
      </c>
      <c r="AM7" s="49">
        <v>1</v>
      </c>
      <c r="AN7" s="50">
        <v>0</v>
      </c>
      <c r="AO7" s="49">
        <v>0</v>
      </c>
      <c r="AP7" s="50">
        <v>0</v>
      </c>
      <c r="AQ7" s="49">
        <v>0</v>
      </c>
      <c r="AR7" s="50">
        <v>18883</v>
      </c>
      <c r="AS7" s="49">
        <v>3</v>
      </c>
      <c r="AT7" s="50">
        <v>0</v>
      </c>
      <c r="AU7" s="49">
        <v>0</v>
      </c>
      <c r="AV7" s="50">
        <v>0</v>
      </c>
      <c r="AW7" s="49">
        <v>0</v>
      </c>
      <c r="AX7" s="50">
        <v>0</v>
      </c>
      <c r="AY7" s="49">
        <v>0</v>
      </c>
      <c r="AZ7" s="50">
        <v>1017</v>
      </c>
      <c r="BA7" s="49">
        <v>1</v>
      </c>
      <c r="BB7" s="50">
        <v>0</v>
      </c>
      <c r="BC7" s="49">
        <v>0</v>
      </c>
      <c r="BD7" s="50">
        <v>16661</v>
      </c>
      <c r="BE7" s="49">
        <v>1</v>
      </c>
      <c r="BF7" s="50">
        <v>0</v>
      </c>
      <c r="BG7" s="49">
        <v>0</v>
      </c>
    </row>
    <row r="8" spans="1:59" ht="15" customHeight="1" x14ac:dyDescent="0.15">
      <c r="A8" s="7" t="s">
        <v>68</v>
      </c>
      <c r="B8" s="50">
        <v>4834680.5</v>
      </c>
      <c r="C8" s="49">
        <v>358</v>
      </c>
      <c r="D8" s="50">
        <v>0</v>
      </c>
      <c r="E8" s="49">
        <v>0</v>
      </c>
      <c r="F8" s="50">
        <v>0</v>
      </c>
      <c r="G8" s="49">
        <v>0</v>
      </c>
      <c r="H8" s="50">
        <v>0</v>
      </c>
      <c r="I8" s="49">
        <v>0</v>
      </c>
      <c r="J8" s="50">
        <v>0</v>
      </c>
      <c r="K8" s="49">
        <v>0</v>
      </c>
      <c r="L8" s="50">
        <v>3336501.5</v>
      </c>
      <c r="M8" s="49">
        <v>303</v>
      </c>
      <c r="N8" s="50">
        <v>0</v>
      </c>
      <c r="O8" s="49">
        <v>0</v>
      </c>
      <c r="P8" s="50">
        <v>0</v>
      </c>
      <c r="Q8" s="49">
        <v>0</v>
      </c>
      <c r="R8" s="50">
        <v>0</v>
      </c>
      <c r="S8" s="49">
        <v>0</v>
      </c>
      <c r="T8" s="50">
        <v>0</v>
      </c>
      <c r="U8" s="49">
        <v>0</v>
      </c>
      <c r="V8" s="50">
        <v>0</v>
      </c>
      <c r="W8" s="49">
        <v>0</v>
      </c>
      <c r="X8" s="50">
        <v>0</v>
      </c>
      <c r="Y8" s="49">
        <v>0</v>
      </c>
      <c r="Z8" s="50">
        <v>0</v>
      </c>
      <c r="AA8" s="49">
        <v>0</v>
      </c>
      <c r="AB8" s="50">
        <v>0</v>
      </c>
      <c r="AC8" s="49">
        <v>0</v>
      </c>
      <c r="AD8" s="50">
        <v>11366</v>
      </c>
      <c r="AE8" s="49">
        <v>28</v>
      </c>
      <c r="AF8" s="50">
        <v>0</v>
      </c>
      <c r="AG8" s="49">
        <v>0</v>
      </c>
      <c r="AH8" s="50">
        <v>0</v>
      </c>
      <c r="AI8" s="49">
        <v>0</v>
      </c>
      <c r="AJ8" s="50">
        <v>0</v>
      </c>
      <c r="AK8" s="49">
        <v>0</v>
      </c>
      <c r="AL8" s="50">
        <v>1173</v>
      </c>
      <c r="AM8" s="49">
        <v>6</v>
      </c>
      <c r="AN8" s="50">
        <v>0</v>
      </c>
      <c r="AO8" s="49">
        <v>0</v>
      </c>
      <c r="AP8" s="50">
        <v>0</v>
      </c>
      <c r="AQ8" s="49">
        <v>0</v>
      </c>
      <c r="AR8" s="50">
        <v>0</v>
      </c>
      <c r="AS8" s="49">
        <v>0</v>
      </c>
      <c r="AT8" s="50">
        <v>0</v>
      </c>
      <c r="AU8" s="49">
        <v>0</v>
      </c>
      <c r="AV8" s="50">
        <v>0</v>
      </c>
      <c r="AW8" s="49">
        <v>0</v>
      </c>
      <c r="AX8" s="50">
        <v>1436480</v>
      </c>
      <c r="AY8" s="49">
        <v>12</v>
      </c>
      <c r="AZ8" s="50">
        <v>15647</v>
      </c>
      <c r="BA8" s="49">
        <v>2</v>
      </c>
      <c r="BB8" s="50">
        <v>0</v>
      </c>
      <c r="BC8" s="49">
        <v>0</v>
      </c>
      <c r="BD8" s="50">
        <v>33513</v>
      </c>
      <c r="BE8" s="49">
        <v>7</v>
      </c>
      <c r="BF8" s="50">
        <v>0</v>
      </c>
      <c r="BG8" s="49">
        <v>0</v>
      </c>
    </row>
    <row r="9" spans="1:59" ht="15" customHeight="1" x14ac:dyDescent="0.15">
      <c r="A9" s="7" t="s">
        <v>69</v>
      </c>
      <c r="B9" s="50">
        <v>11513953</v>
      </c>
      <c r="C9" s="49">
        <v>952</v>
      </c>
      <c r="D9" s="50">
        <v>0</v>
      </c>
      <c r="E9" s="49">
        <v>0</v>
      </c>
      <c r="F9" s="50">
        <v>0</v>
      </c>
      <c r="G9" s="49">
        <v>0</v>
      </c>
      <c r="H9" s="50">
        <v>0</v>
      </c>
      <c r="I9" s="49">
        <v>0</v>
      </c>
      <c r="J9" s="50">
        <v>0</v>
      </c>
      <c r="K9" s="49">
        <v>0</v>
      </c>
      <c r="L9" s="50">
        <v>8322374</v>
      </c>
      <c r="M9" s="49">
        <v>818</v>
      </c>
      <c r="N9" s="50">
        <v>0</v>
      </c>
      <c r="O9" s="49">
        <v>0</v>
      </c>
      <c r="P9" s="50">
        <v>0</v>
      </c>
      <c r="Q9" s="49">
        <v>0</v>
      </c>
      <c r="R9" s="50">
        <v>0</v>
      </c>
      <c r="S9" s="49">
        <v>0</v>
      </c>
      <c r="T9" s="50">
        <v>0</v>
      </c>
      <c r="U9" s="49">
        <v>0</v>
      </c>
      <c r="V9" s="50">
        <v>0</v>
      </c>
      <c r="W9" s="49">
        <v>0</v>
      </c>
      <c r="X9" s="50">
        <v>0</v>
      </c>
      <c r="Y9" s="49">
        <v>0</v>
      </c>
      <c r="Z9" s="50">
        <v>0</v>
      </c>
      <c r="AA9" s="49">
        <v>0</v>
      </c>
      <c r="AB9" s="50">
        <v>0</v>
      </c>
      <c r="AC9" s="49">
        <v>0</v>
      </c>
      <c r="AD9" s="50">
        <v>27465</v>
      </c>
      <c r="AE9" s="49">
        <v>75</v>
      </c>
      <c r="AF9" s="50">
        <v>17</v>
      </c>
      <c r="AG9" s="49">
        <v>1</v>
      </c>
      <c r="AH9" s="50">
        <v>0</v>
      </c>
      <c r="AI9" s="49">
        <v>0</v>
      </c>
      <c r="AJ9" s="50">
        <v>0</v>
      </c>
      <c r="AK9" s="49">
        <v>0</v>
      </c>
      <c r="AL9" s="50">
        <v>32465</v>
      </c>
      <c r="AM9" s="49">
        <v>32</v>
      </c>
      <c r="AN9" s="50">
        <v>0</v>
      </c>
      <c r="AO9" s="49">
        <v>0</v>
      </c>
      <c r="AP9" s="50">
        <v>0</v>
      </c>
      <c r="AQ9" s="49">
        <v>0</v>
      </c>
      <c r="AR9" s="50">
        <v>1954</v>
      </c>
      <c r="AS9" s="49">
        <v>4</v>
      </c>
      <c r="AT9" s="50">
        <v>3080826</v>
      </c>
      <c r="AU9" s="49">
        <v>6</v>
      </c>
      <c r="AV9" s="50">
        <v>0</v>
      </c>
      <c r="AW9" s="49">
        <v>0</v>
      </c>
      <c r="AX9" s="50">
        <v>0</v>
      </c>
      <c r="AY9" s="49">
        <v>0</v>
      </c>
      <c r="AZ9" s="50">
        <v>1170</v>
      </c>
      <c r="BA9" s="49">
        <v>1</v>
      </c>
      <c r="BB9" s="50">
        <v>0</v>
      </c>
      <c r="BC9" s="49">
        <v>0</v>
      </c>
      <c r="BD9" s="50">
        <v>37787</v>
      </c>
      <c r="BE9" s="49">
        <v>13</v>
      </c>
      <c r="BF9" s="50">
        <v>9895</v>
      </c>
      <c r="BG9" s="49">
        <v>2</v>
      </c>
    </row>
    <row r="10" spans="1:59" ht="15" customHeight="1" x14ac:dyDescent="0.15">
      <c r="A10" s="7" t="s">
        <v>70</v>
      </c>
      <c r="B10" s="50">
        <v>4075724</v>
      </c>
      <c r="C10" s="49">
        <v>774</v>
      </c>
      <c r="D10" s="50">
        <v>0</v>
      </c>
      <c r="E10" s="49">
        <v>0</v>
      </c>
      <c r="F10" s="50">
        <v>0</v>
      </c>
      <c r="G10" s="49">
        <v>0</v>
      </c>
      <c r="H10" s="50">
        <v>0</v>
      </c>
      <c r="I10" s="49">
        <v>0</v>
      </c>
      <c r="J10" s="50">
        <v>0</v>
      </c>
      <c r="K10" s="49">
        <v>0</v>
      </c>
      <c r="L10" s="50">
        <v>3889352</v>
      </c>
      <c r="M10" s="49">
        <v>619</v>
      </c>
      <c r="N10" s="50">
        <v>0</v>
      </c>
      <c r="O10" s="49">
        <v>0</v>
      </c>
      <c r="P10" s="50">
        <v>0</v>
      </c>
      <c r="Q10" s="49">
        <v>0</v>
      </c>
      <c r="R10" s="50">
        <v>0</v>
      </c>
      <c r="S10" s="49">
        <v>0</v>
      </c>
      <c r="T10" s="50">
        <v>0</v>
      </c>
      <c r="U10" s="49">
        <v>0</v>
      </c>
      <c r="V10" s="50">
        <v>0</v>
      </c>
      <c r="W10" s="49">
        <v>0</v>
      </c>
      <c r="X10" s="50">
        <v>0</v>
      </c>
      <c r="Y10" s="49">
        <v>0</v>
      </c>
      <c r="Z10" s="50">
        <v>0</v>
      </c>
      <c r="AA10" s="49">
        <v>0</v>
      </c>
      <c r="AB10" s="50">
        <v>0</v>
      </c>
      <c r="AC10" s="49">
        <v>0</v>
      </c>
      <c r="AD10" s="50">
        <v>117782</v>
      </c>
      <c r="AE10" s="49">
        <v>105</v>
      </c>
      <c r="AF10" s="50">
        <v>0</v>
      </c>
      <c r="AG10" s="49">
        <v>0</v>
      </c>
      <c r="AH10" s="50">
        <v>0</v>
      </c>
      <c r="AI10" s="49">
        <v>0</v>
      </c>
      <c r="AJ10" s="50">
        <v>0</v>
      </c>
      <c r="AK10" s="49">
        <v>0</v>
      </c>
      <c r="AL10" s="50">
        <v>26837</v>
      </c>
      <c r="AM10" s="49">
        <v>30</v>
      </c>
      <c r="AN10" s="50">
        <v>0</v>
      </c>
      <c r="AO10" s="49">
        <v>0</v>
      </c>
      <c r="AP10" s="50">
        <v>0</v>
      </c>
      <c r="AQ10" s="49">
        <v>0</v>
      </c>
      <c r="AR10" s="50">
        <v>1551</v>
      </c>
      <c r="AS10" s="49">
        <v>3</v>
      </c>
      <c r="AT10" s="50">
        <v>0</v>
      </c>
      <c r="AU10" s="49">
        <v>0</v>
      </c>
      <c r="AV10" s="50">
        <v>2817</v>
      </c>
      <c r="AW10" s="49">
        <v>2</v>
      </c>
      <c r="AX10" s="50">
        <v>0</v>
      </c>
      <c r="AY10" s="49">
        <v>0</v>
      </c>
      <c r="AZ10" s="50">
        <v>2595</v>
      </c>
      <c r="BA10" s="49">
        <v>1</v>
      </c>
      <c r="BB10" s="50">
        <v>16624</v>
      </c>
      <c r="BC10" s="49">
        <v>5</v>
      </c>
      <c r="BD10" s="50">
        <v>18166</v>
      </c>
      <c r="BE10" s="49">
        <v>9</v>
      </c>
      <c r="BF10" s="50">
        <v>0</v>
      </c>
      <c r="BG10" s="49">
        <v>0</v>
      </c>
    </row>
    <row r="11" spans="1:59" ht="15" customHeight="1" x14ac:dyDescent="0.15">
      <c r="A11" s="7" t="s">
        <v>66</v>
      </c>
      <c r="B11" s="50">
        <v>7591764</v>
      </c>
      <c r="C11" s="49">
        <v>1587</v>
      </c>
      <c r="D11" s="50">
        <v>0</v>
      </c>
      <c r="E11" s="49">
        <v>0</v>
      </c>
      <c r="F11" s="50">
        <v>0</v>
      </c>
      <c r="G11" s="49">
        <v>0</v>
      </c>
      <c r="H11" s="50">
        <v>0</v>
      </c>
      <c r="I11" s="49">
        <v>0</v>
      </c>
      <c r="J11" s="50">
        <v>0</v>
      </c>
      <c r="K11" s="49">
        <v>0</v>
      </c>
      <c r="L11" s="50">
        <v>7306468</v>
      </c>
      <c r="M11" s="49">
        <v>1310</v>
      </c>
      <c r="N11" s="50">
        <v>0</v>
      </c>
      <c r="O11" s="49">
        <v>0</v>
      </c>
      <c r="P11" s="50">
        <v>0</v>
      </c>
      <c r="Q11" s="49">
        <v>0</v>
      </c>
      <c r="R11" s="50">
        <v>0</v>
      </c>
      <c r="S11" s="49">
        <v>0</v>
      </c>
      <c r="T11" s="50">
        <v>0</v>
      </c>
      <c r="U11" s="49">
        <v>0</v>
      </c>
      <c r="V11" s="50">
        <v>72</v>
      </c>
      <c r="W11" s="49">
        <v>2</v>
      </c>
      <c r="X11" s="50">
        <v>0</v>
      </c>
      <c r="Y11" s="49">
        <v>0</v>
      </c>
      <c r="Z11" s="50">
        <v>0</v>
      </c>
      <c r="AA11" s="49">
        <v>0</v>
      </c>
      <c r="AB11" s="50">
        <v>0</v>
      </c>
      <c r="AC11" s="49">
        <v>0</v>
      </c>
      <c r="AD11" s="50">
        <v>235098</v>
      </c>
      <c r="AE11" s="49">
        <v>225</v>
      </c>
      <c r="AF11" s="50">
        <v>0</v>
      </c>
      <c r="AG11" s="49">
        <v>0</v>
      </c>
      <c r="AH11" s="50">
        <v>0</v>
      </c>
      <c r="AI11" s="49">
        <v>0</v>
      </c>
      <c r="AJ11" s="50">
        <v>0</v>
      </c>
      <c r="AK11" s="49">
        <v>0</v>
      </c>
      <c r="AL11" s="50">
        <v>23155</v>
      </c>
      <c r="AM11" s="49">
        <v>40</v>
      </c>
      <c r="AN11" s="50">
        <v>0</v>
      </c>
      <c r="AO11" s="49">
        <v>0</v>
      </c>
      <c r="AP11" s="50">
        <v>0</v>
      </c>
      <c r="AQ11" s="49">
        <v>0</v>
      </c>
      <c r="AR11" s="50">
        <v>20382</v>
      </c>
      <c r="AS11" s="49">
        <v>4</v>
      </c>
      <c r="AT11" s="50">
        <v>0</v>
      </c>
      <c r="AU11" s="49">
        <v>0</v>
      </c>
      <c r="AV11" s="50">
        <v>0</v>
      </c>
      <c r="AW11" s="49">
        <v>0</v>
      </c>
      <c r="AX11" s="50">
        <v>0</v>
      </c>
      <c r="AY11" s="49">
        <v>0</v>
      </c>
      <c r="AZ11" s="50">
        <v>0</v>
      </c>
      <c r="BA11" s="49">
        <v>0</v>
      </c>
      <c r="BB11" s="50">
        <v>0</v>
      </c>
      <c r="BC11" s="49">
        <v>0</v>
      </c>
      <c r="BD11" s="50">
        <v>5094</v>
      </c>
      <c r="BE11" s="49">
        <v>3</v>
      </c>
      <c r="BF11" s="50">
        <v>1495</v>
      </c>
      <c r="BG11" s="49">
        <v>3</v>
      </c>
    </row>
    <row r="12" spans="1:59" ht="15" customHeight="1" x14ac:dyDescent="0.15">
      <c r="A12" s="7" t="s">
        <v>67</v>
      </c>
      <c r="B12" s="50">
        <v>21986355</v>
      </c>
      <c r="C12" s="49">
        <v>1595</v>
      </c>
      <c r="D12" s="50">
        <v>0</v>
      </c>
      <c r="E12" s="49">
        <v>0</v>
      </c>
      <c r="F12" s="50">
        <v>0</v>
      </c>
      <c r="G12" s="49">
        <v>0</v>
      </c>
      <c r="H12" s="50">
        <v>0</v>
      </c>
      <c r="I12" s="49">
        <v>0</v>
      </c>
      <c r="J12" s="50">
        <v>0</v>
      </c>
      <c r="K12" s="49">
        <v>0</v>
      </c>
      <c r="L12" s="50">
        <v>21551110</v>
      </c>
      <c r="M12" s="49">
        <v>1378</v>
      </c>
      <c r="N12" s="50">
        <v>0</v>
      </c>
      <c r="O12" s="49">
        <v>0</v>
      </c>
      <c r="P12" s="50">
        <v>0</v>
      </c>
      <c r="Q12" s="49">
        <v>0</v>
      </c>
      <c r="R12" s="50">
        <v>0</v>
      </c>
      <c r="S12" s="49">
        <v>0</v>
      </c>
      <c r="T12" s="50">
        <v>0</v>
      </c>
      <c r="U12" s="49">
        <v>0</v>
      </c>
      <c r="V12" s="50">
        <v>0</v>
      </c>
      <c r="W12" s="49">
        <v>0</v>
      </c>
      <c r="X12" s="50">
        <v>0</v>
      </c>
      <c r="Y12" s="49">
        <v>0</v>
      </c>
      <c r="Z12" s="50">
        <v>0</v>
      </c>
      <c r="AA12" s="49">
        <v>0</v>
      </c>
      <c r="AB12" s="50">
        <v>0</v>
      </c>
      <c r="AC12" s="49">
        <v>0</v>
      </c>
      <c r="AD12" s="50">
        <v>156664</v>
      </c>
      <c r="AE12" s="49">
        <v>98</v>
      </c>
      <c r="AF12" s="50">
        <v>27266</v>
      </c>
      <c r="AG12" s="49">
        <v>13</v>
      </c>
      <c r="AH12" s="50">
        <v>0</v>
      </c>
      <c r="AI12" s="49">
        <v>0</v>
      </c>
      <c r="AJ12" s="50">
        <v>0</v>
      </c>
      <c r="AK12" s="49">
        <v>0</v>
      </c>
      <c r="AL12" s="50">
        <v>92107</v>
      </c>
      <c r="AM12" s="49">
        <v>84</v>
      </c>
      <c r="AN12" s="50">
        <v>0</v>
      </c>
      <c r="AO12" s="49">
        <v>0</v>
      </c>
      <c r="AP12" s="50">
        <v>0</v>
      </c>
      <c r="AQ12" s="49">
        <v>0</v>
      </c>
      <c r="AR12" s="50">
        <v>7146</v>
      </c>
      <c r="AS12" s="49">
        <v>10</v>
      </c>
      <c r="AT12" s="50">
        <v>0</v>
      </c>
      <c r="AU12" s="49">
        <v>0</v>
      </c>
      <c r="AV12" s="50">
        <v>0</v>
      </c>
      <c r="AW12" s="49">
        <v>0</v>
      </c>
      <c r="AX12" s="50">
        <v>0</v>
      </c>
      <c r="AY12" s="49">
        <v>0</v>
      </c>
      <c r="AZ12" s="50">
        <v>0</v>
      </c>
      <c r="BA12" s="49">
        <v>0</v>
      </c>
      <c r="BB12" s="50">
        <v>0</v>
      </c>
      <c r="BC12" s="49">
        <v>0</v>
      </c>
      <c r="BD12" s="50">
        <v>152062</v>
      </c>
      <c r="BE12" s="49">
        <v>12</v>
      </c>
      <c r="BF12" s="50">
        <v>0</v>
      </c>
      <c r="BG12" s="49">
        <v>0</v>
      </c>
    </row>
    <row r="13" spans="1:59" ht="15" customHeight="1" x14ac:dyDescent="0.15">
      <c r="A13" s="7" t="s">
        <v>71</v>
      </c>
      <c r="B13" s="50">
        <v>26901070</v>
      </c>
      <c r="C13" s="49">
        <v>2253</v>
      </c>
      <c r="D13" s="50">
        <v>0</v>
      </c>
      <c r="E13" s="49">
        <v>0</v>
      </c>
      <c r="F13" s="50">
        <v>0</v>
      </c>
      <c r="G13" s="49">
        <v>0</v>
      </c>
      <c r="H13" s="50">
        <v>0</v>
      </c>
      <c r="I13" s="49">
        <v>0</v>
      </c>
      <c r="J13" s="50">
        <v>0</v>
      </c>
      <c r="K13" s="49">
        <v>0</v>
      </c>
      <c r="L13" s="50">
        <v>26176274</v>
      </c>
      <c r="M13" s="49">
        <v>1855</v>
      </c>
      <c r="N13" s="50">
        <v>0</v>
      </c>
      <c r="O13" s="49">
        <v>0</v>
      </c>
      <c r="P13" s="50">
        <v>0</v>
      </c>
      <c r="Q13" s="49">
        <v>0</v>
      </c>
      <c r="R13" s="50">
        <v>0</v>
      </c>
      <c r="S13" s="49">
        <v>0</v>
      </c>
      <c r="T13" s="50">
        <v>0</v>
      </c>
      <c r="U13" s="49">
        <v>0</v>
      </c>
      <c r="V13" s="50">
        <v>0</v>
      </c>
      <c r="W13" s="49">
        <v>0</v>
      </c>
      <c r="X13" s="50">
        <v>0</v>
      </c>
      <c r="Y13" s="49">
        <v>0</v>
      </c>
      <c r="Z13" s="50">
        <v>0</v>
      </c>
      <c r="AA13" s="49">
        <v>0</v>
      </c>
      <c r="AB13" s="50">
        <v>0</v>
      </c>
      <c r="AC13" s="49">
        <v>0</v>
      </c>
      <c r="AD13" s="50">
        <v>290338</v>
      </c>
      <c r="AE13" s="49">
        <v>195</v>
      </c>
      <c r="AF13" s="50">
        <v>97807</v>
      </c>
      <c r="AG13" s="49">
        <v>37</v>
      </c>
      <c r="AH13" s="50">
        <v>0</v>
      </c>
      <c r="AI13" s="49">
        <v>0</v>
      </c>
      <c r="AJ13" s="50">
        <v>0</v>
      </c>
      <c r="AK13" s="49">
        <v>0</v>
      </c>
      <c r="AL13" s="50">
        <v>222435</v>
      </c>
      <c r="AM13" s="49">
        <v>122</v>
      </c>
      <c r="AN13" s="50">
        <v>0</v>
      </c>
      <c r="AO13" s="49">
        <v>0</v>
      </c>
      <c r="AP13" s="50">
        <v>0</v>
      </c>
      <c r="AQ13" s="49">
        <v>0</v>
      </c>
      <c r="AR13" s="50">
        <v>75</v>
      </c>
      <c r="AS13" s="49">
        <v>2</v>
      </c>
      <c r="AT13" s="50">
        <v>15052</v>
      </c>
      <c r="AU13" s="49">
        <v>1</v>
      </c>
      <c r="AV13" s="50">
        <v>0</v>
      </c>
      <c r="AW13" s="49">
        <v>0</v>
      </c>
      <c r="AX13" s="50">
        <v>0</v>
      </c>
      <c r="AY13" s="49">
        <v>0</v>
      </c>
      <c r="AZ13" s="50">
        <v>7008</v>
      </c>
      <c r="BA13" s="49">
        <v>5</v>
      </c>
      <c r="BB13" s="50">
        <v>0</v>
      </c>
      <c r="BC13" s="49">
        <v>0</v>
      </c>
      <c r="BD13" s="50">
        <v>20104</v>
      </c>
      <c r="BE13" s="49">
        <v>7</v>
      </c>
      <c r="BF13" s="50">
        <v>71977</v>
      </c>
      <c r="BG13" s="49">
        <v>29</v>
      </c>
    </row>
    <row r="14" spans="1:59" ht="15" customHeight="1" x14ac:dyDescent="0.15">
      <c r="A14" s="7" t="s">
        <v>72</v>
      </c>
      <c r="B14" s="50">
        <v>11983570</v>
      </c>
      <c r="C14" s="49">
        <v>1519</v>
      </c>
      <c r="D14" s="50">
        <v>0</v>
      </c>
      <c r="E14" s="49">
        <v>0</v>
      </c>
      <c r="F14" s="50">
        <v>0</v>
      </c>
      <c r="G14" s="49">
        <v>0</v>
      </c>
      <c r="H14" s="50">
        <v>0</v>
      </c>
      <c r="I14" s="49">
        <v>0</v>
      </c>
      <c r="J14" s="50">
        <v>0</v>
      </c>
      <c r="K14" s="49">
        <v>0</v>
      </c>
      <c r="L14" s="50">
        <v>11706885</v>
      </c>
      <c r="M14" s="49">
        <v>1335</v>
      </c>
      <c r="N14" s="50">
        <v>0</v>
      </c>
      <c r="O14" s="49">
        <v>0</v>
      </c>
      <c r="P14" s="50">
        <v>0</v>
      </c>
      <c r="Q14" s="49">
        <v>0</v>
      </c>
      <c r="R14" s="50">
        <v>0</v>
      </c>
      <c r="S14" s="49">
        <v>0</v>
      </c>
      <c r="T14" s="50">
        <v>0</v>
      </c>
      <c r="U14" s="49">
        <v>0</v>
      </c>
      <c r="V14" s="50">
        <v>0</v>
      </c>
      <c r="W14" s="49">
        <v>0</v>
      </c>
      <c r="X14" s="50">
        <v>0</v>
      </c>
      <c r="Y14" s="49">
        <v>0</v>
      </c>
      <c r="Z14" s="50">
        <v>0</v>
      </c>
      <c r="AA14" s="49">
        <v>0</v>
      </c>
      <c r="AB14" s="50">
        <v>0</v>
      </c>
      <c r="AC14" s="49">
        <v>0</v>
      </c>
      <c r="AD14" s="50">
        <v>33965</v>
      </c>
      <c r="AE14" s="49">
        <v>104</v>
      </c>
      <c r="AF14" s="50">
        <v>0</v>
      </c>
      <c r="AG14" s="49">
        <v>0</v>
      </c>
      <c r="AH14" s="50">
        <v>0</v>
      </c>
      <c r="AI14" s="49">
        <v>0</v>
      </c>
      <c r="AJ14" s="50">
        <v>0</v>
      </c>
      <c r="AK14" s="49">
        <v>0</v>
      </c>
      <c r="AL14" s="50">
        <v>31636</v>
      </c>
      <c r="AM14" s="49">
        <v>48</v>
      </c>
      <c r="AN14" s="50">
        <v>0</v>
      </c>
      <c r="AO14" s="49">
        <v>0</v>
      </c>
      <c r="AP14" s="50">
        <v>0</v>
      </c>
      <c r="AQ14" s="49">
        <v>0</v>
      </c>
      <c r="AR14" s="50">
        <v>12628</v>
      </c>
      <c r="AS14" s="49">
        <v>9</v>
      </c>
      <c r="AT14" s="50">
        <v>100140</v>
      </c>
      <c r="AU14" s="49">
        <v>7</v>
      </c>
      <c r="AV14" s="50">
        <v>0</v>
      </c>
      <c r="AW14" s="49">
        <v>0</v>
      </c>
      <c r="AX14" s="50">
        <v>0</v>
      </c>
      <c r="AY14" s="49">
        <v>0</v>
      </c>
      <c r="AZ14" s="50">
        <v>0</v>
      </c>
      <c r="BA14" s="49">
        <v>0</v>
      </c>
      <c r="BB14" s="50">
        <v>0</v>
      </c>
      <c r="BC14" s="49">
        <v>0</v>
      </c>
      <c r="BD14" s="50">
        <v>98316</v>
      </c>
      <c r="BE14" s="49">
        <v>16</v>
      </c>
      <c r="BF14" s="50">
        <v>0</v>
      </c>
      <c r="BG14" s="49">
        <v>0</v>
      </c>
    </row>
    <row r="15" spans="1:59" ht="15" customHeight="1" x14ac:dyDescent="0.15">
      <c r="A15" s="7" t="s">
        <v>73</v>
      </c>
      <c r="B15" s="50">
        <v>38715962</v>
      </c>
      <c r="C15" s="49">
        <v>2447</v>
      </c>
      <c r="D15" s="50">
        <v>0</v>
      </c>
      <c r="E15" s="49">
        <v>0</v>
      </c>
      <c r="F15" s="50">
        <v>0</v>
      </c>
      <c r="G15" s="49">
        <v>0</v>
      </c>
      <c r="H15" s="50">
        <v>0</v>
      </c>
      <c r="I15" s="49">
        <v>0</v>
      </c>
      <c r="J15" s="50">
        <v>0</v>
      </c>
      <c r="K15" s="49">
        <v>0</v>
      </c>
      <c r="L15" s="50">
        <v>37431718</v>
      </c>
      <c r="M15" s="49">
        <v>1799</v>
      </c>
      <c r="N15" s="50">
        <v>0</v>
      </c>
      <c r="O15" s="49">
        <v>0</v>
      </c>
      <c r="P15" s="50">
        <v>0</v>
      </c>
      <c r="Q15" s="49">
        <v>0</v>
      </c>
      <c r="R15" s="50">
        <v>0</v>
      </c>
      <c r="S15" s="49">
        <v>0</v>
      </c>
      <c r="T15" s="50">
        <v>0</v>
      </c>
      <c r="U15" s="49">
        <v>0</v>
      </c>
      <c r="V15" s="50">
        <v>0</v>
      </c>
      <c r="W15" s="49">
        <v>0</v>
      </c>
      <c r="X15" s="50">
        <v>0</v>
      </c>
      <c r="Y15" s="49">
        <v>0</v>
      </c>
      <c r="Z15" s="50">
        <v>0</v>
      </c>
      <c r="AA15" s="49">
        <v>0</v>
      </c>
      <c r="AB15" s="50">
        <v>0</v>
      </c>
      <c r="AC15" s="49">
        <v>0</v>
      </c>
      <c r="AD15" s="50">
        <v>559254</v>
      </c>
      <c r="AE15" s="49">
        <v>431</v>
      </c>
      <c r="AF15" s="50">
        <v>32328</v>
      </c>
      <c r="AG15" s="49">
        <v>16</v>
      </c>
      <c r="AH15" s="50">
        <v>0</v>
      </c>
      <c r="AI15" s="49">
        <v>0</v>
      </c>
      <c r="AJ15" s="50">
        <v>0</v>
      </c>
      <c r="AK15" s="49">
        <v>0</v>
      </c>
      <c r="AL15" s="50">
        <v>75674</v>
      </c>
      <c r="AM15" s="49">
        <v>82</v>
      </c>
      <c r="AN15" s="50">
        <v>0</v>
      </c>
      <c r="AO15" s="49">
        <v>0</v>
      </c>
      <c r="AP15" s="50">
        <v>0</v>
      </c>
      <c r="AQ15" s="49">
        <v>0</v>
      </c>
      <c r="AR15" s="50">
        <v>574796</v>
      </c>
      <c r="AS15" s="49">
        <v>108</v>
      </c>
      <c r="AT15" s="50">
        <v>0</v>
      </c>
      <c r="AU15" s="49">
        <v>0</v>
      </c>
      <c r="AV15" s="50">
        <v>0</v>
      </c>
      <c r="AW15" s="49">
        <v>0</v>
      </c>
      <c r="AX15" s="50">
        <v>0</v>
      </c>
      <c r="AY15" s="49">
        <v>0</v>
      </c>
      <c r="AZ15" s="50">
        <v>0</v>
      </c>
      <c r="BA15" s="49">
        <v>0</v>
      </c>
      <c r="BB15" s="50">
        <v>0</v>
      </c>
      <c r="BC15" s="49">
        <v>0</v>
      </c>
      <c r="BD15" s="50">
        <v>42192</v>
      </c>
      <c r="BE15" s="49">
        <v>11</v>
      </c>
      <c r="BF15" s="50">
        <v>0</v>
      </c>
      <c r="BG15" s="49">
        <v>0</v>
      </c>
    </row>
    <row r="16" spans="1:59" ht="15" customHeight="1" x14ac:dyDescent="0.15">
      <c r="A16" s="7" t="s">
        <v>34</v>
      </c>
      <c r="B16" s="50">
        <v>36899489</v>
      </c>
      <c r="C16" s="49">
        <v>3725</v>
      </c>
      <c r="D16" s="50">
        <v>0</v>
      </c>
      <c r="E16" s="49">
        <v>0</v>
      </c>
      <c r="F16" s="50">
        <v>0</v>
      </c>
      <c r="G16" s="49">
        <v>0</v>
      </c>
      <c r="H16" s="50">
        <v>0</v>
      </c>
      <c r="I16" s="49">
        <v>0</v>
      </c>
      <c r="J16" s="50">
        <v>68265</v>
      </c>
      <c r="K16" s="49">
        <v>8</v>
      </c>
      <c r="L16" s="50">
        <v>35852908</v>
      </c>
      <c r="M16" s="49">
        <v>3107</v>
      </c>
      <c r="N16" s="50">
        <v>0</v>
      </c>
      <c r="O16" s="49">
        <v>0</v>
      </c>
      <c r="P16" s="50">
        <v>0</v>
      </c>
      <c r="Q16" s="49">
        <v>0</v>
      </c>
      <c r="R16" s="50">
        <v>0</v>
      </c>
      <c r="S16" s="49">
        <v>0</v>
      </c>
      <c r="T16" s="50">
        <v>0</v>
      </c>
      <c r="U16" s="49">
        <v>0</v>
      </c>
      <c r="V16" s="50">
        <v>0</v>
      </c>
      <c r="W16" s="49">
        <v>0</v>
      </c>
      <c r="X16" s="50">
        <v>0</v>
      </c>
      <c r="Y16" s="49">
        <v>0</v>
      </c>
      <c r="Z16" s="50">
        <v>0</v>
      </c>
      <c r="AA16" s="49">
        <v>0</v>
      </c>
      <c r="AB16" s="50">
        <v>0</v>
      </c>
      <c r="AC16" s="49">
        <v>0</v>
      </c>
      <c r="AD16" s="50">
        <v>675957</v>
      </c>
      <c r="AE16" s="49">
        <v>419</v>
      </c>
      <c r="AF16" s="50">
        <v>56945</v>
      </c>
      <c r="AG16" s="49">
        <v>18</v>
      </c>
      <c r="AH16" s="50">
        <v>514</v>
      </c>
      <c r="AI16" s="49">
        <v>1</v>
      </c>
      <c r="AJ16" s="50">
        <v>13893</v>
      </c>
      <c r="AK16" s="49">
        <v>4</v>
      </c>
      <c r="AL16" s="50">
        <v>105577</v>
      </c>
      <c r="AM16" s="49">
        <v>130</v>
      </c>
      <c r="AN16" s="50">
        <v>11574</v>
      </c>
      <c r="AO16" s="49">
        <v>7</v>
      </c>
      <c r="AP16" s="50">
        <v>0</v>
      </c>
      <c r="AQ16" s="49">
        <v>0</v>
      </c>
      <c r="AR16" s="50">
        <v>0</v>
      </c>
      <c r="AS16" s="49">
        <v>0</v>
      </c>
      <c r="AT16" s="50">
        <v>0</v>
      </c>
      <c r="AU16" s="49">
        <v>0</v>
      </c>
      <c r="AV16" s="50">
        <v>6625</v>
      </c>
      <c r="AW16" s="49">
        <v>2</v>
      </c>
      <c r="AX16" s="50">
        <v>0</v>
      </c>
      <c r="AY16" s="49">
        <v>0</v>
      </c>
      <c r="AZ16" s="50">
        <v>20640</v>
      </c>
      <c r="BA16" s="49">
        <v>4</v>
      </c>
      <c r="BB16" s="50">
        <v>0</v>
      </c>
      <c r="BC16" s="49">
        <v>0</v>
      </c>
      <c r="BD16" s="50">
        <v>86591</v>
      </c>
      <c r="BE16" s="49">
        <v>25</v>
      </c>
      <c r="BF16" s="50">
        <v>0</v>
      </c>
      <c r="BG16" s="49">
        <v>0</v>
      </c>
    </row>
    <row r="17" spans="1:59" ht="15" customHeight="1" x14ac:dyDescent="0.15">
      <c r="A17" s="7" t="s">
        <v>74</v>
      </c>
      <c r="B17" s="50">
        <v>2754626</v>
      </c>
      <c r="C17" s="49">
        <v>568</v>
      </c>
      <c r="D17" s="50">
        <v>0</v>
      </c>
      <c r="E17" s="49">
        <v>0</v>
      </c>
      <c r="F17" s="50">
        <v>0</v>
      </c>
      <c r="G17" s="49">
        <v>0</v>
      </c>
      <c r="H17" s="50">
        <v>0</v>
      </c>
      <c r="I17" s="49">
        <v>0</v>
      </c>
      <c r="J17" s="50">
        <v>0</v>
      </c>
      <c r="K17" s="49">
        <v>0</v>
      </c>
      <c r="L17" s="50">
        <v>2536889</v>
      </c>
      <c r="M17" s="49">
        <v>466</v>
      </c>
      <c r="N17" s="50">
        <v>0</v>
      </c>
      <c r="O17" s="49">
        <v>0</v>
      </c>
      <c r="P17" s="50">
        <v>0</v>
      </c>
      <c r="Q17" s="49">
        <v>0</v>
      </c>
      <c r="R17" s="50">
        <v>0</v>
      </c>
      <c r="S17" s="49">
        <v>0</v>
      </c>
      <c r="T17" s="50">
        <v>0</v>
      </c>
      <c r="U17" s="49">
        <v>0</v>
      </c>
      <c r="V17" s="50">
        <v>0</v>
      </c>
      <c r="W17" s="49">
        <v>0</v>
      </c>
      <c r="X17" s="50">
        <v>0</v>
      </c>
      <c r="Y17" s="49">
        <v>0</v>
      </c>
      <c r="Z17" s="50">
        <v>0</v>
      </c>
      <c r="AA17" s="49">
        <v>0</v>
      </c>
      <c r="AB17" s="50">
        <v>0</v>
      </c>
      <c r="AC17" s="49">
        <v>0</v>
      </c>
      <c r="AD17" s="50">
        <v>42792</v>
      </c>
      <c r="AE17" s="49">
        <v>69</v>
      </c>
      <c r="AF17" s="50">
        <v>3393</v>
      </c>
      <c r="AG17" s="49">
        <v>5</v>
      </c>
      <c r="AH17" s="50">
        <v>0</v>
      </c>
      <c r="AI17" s="49">
        <v>0</v>
      </c>
      <c r="AJ17" s="50">
        <v>0</v>
      </c>
      <c r="AK17" s="49">
        <v>0</v>
      </c>
      <c r="AL17" s="50">
        <v>5918</v>
      </c>
      <c r="AM17" s="49">
        <v>11</v>
      </c>
      <c r="AN17" s="50">
        <v>0</v>
      </c>
      <c r="AO17" s="49">
        <v>0</v>
      </c>
      <c r="AP17" s="50">
        <v>0</v>
      </c>
      <c r="AQ17" s="49">
        <v>0</v>
      </c>
      <c r="AR17" s="50">
        <v>0</v>
      </c>
      <c r="AS17" s="49">
        <v>0</v>
      </c>
      <c r="AT17" s="50">
        <v>0</v>
      </c>
      <c r="AU17" s="49">
        <v>0</v>
      </c>
      <c r="AV17" s="50">
        <v>74099</v>
      </c>
      <c r="AW17" s="49">
        <v>12</v>
      </c>
      <c r="AX17" s="50">
        <v>0</v>
      </c>
      <c r="AY17" s="49">
        <v>0</v>
      </c>
      <c r="AZ17" s="50">
        <v>13429</v>
      </c>
      <c r="BA17" s="49">
        <v>1</v>
      </c>
      <c r="BB17" s="50">
        <v>0</v>
      </c>
      <c r="BC17" s="49">
        <v>0</v>
      </c>
      <c r="BD17" s="50">
        <v>78106</v>
      </c>
      <c r="BE17" s="49">
        <v>4</v>
      </c>
      <c r="BF17" s="50">
        <v>0</v>
      </c>
      <c r="BG17" s="49">
        <v>0</v>
      </c>
    </row>
    <row r="18" spans="1:59" ht="15" customHeight="1" x14ac:dyDescent="0.15">
      <c r="A18" s="7" t="s">
        <v>75</v>
      </c>
      <c r="B18" s="50">
        <v>2134857</v>
      </c>
      <c r="C18" s="49">
        <v>435</v>
      </c>
      <c r="D18" s="50">
        <v>0</v>
      </c>
      <c r="E18" s="49">
        <v>0</v>
      </c>
      <c r="F18" s="50">
        <v>0</v>
      </c>
      <c r="G18" s="49">
        <v>0</v>
      </c>
      <c r="H18" s="50">
        <v>0</v>
      </c>
      <c r="I18" s="49">
        <v>0</v>
      </c>
      <c r="J18" s="50">
        <v>0</v>
      </c>
      <c r="K18" s="49">
        <v>0</v>
      </c>
      <c r="L18" s="50">
        <v>2033788</v>
      </c>
      <c r="M18" s="49">
        <v>351</v>
      </c>
      <c r="N18" s="50">
        <v>0</v>
      </c>
      <c r="O18" s="49">
        <v>0</v>
      </c>
      <c r="P18" s="50">
        <v>0</v>
      </c>
      <c r="Q18" s="49">
        <v>0</v>
      </c>
      <c r="R18" s="50">
        <v>0</v>
      </c>
      <c r="S18" s="49">
        <v>0</v>
      </c>
      <c r="T18" s="50">
        <v>0</v>
      </c>
      <c r="U18" s="49">
        <v>0</v>
      </c>
      <c r="V18" s="50">
        <v>0</v>
      </c>
      <c r="W18" s="49">
        <v>0</v>
      </c>
      <c r="X18" s="50">
        <v>0</v>
      </c>
      <c r="Y18" s="49">
        <v>0</v>
      </c>
      <c r="Z18" s="50">
        <v>0</v>
      </c>
      <c r="AA18" s="49">
        <v>0</v>
      </c>
      <c r="AB18" s="50">
        <v>0</v>
      </c>
      <c r="AC18" s="49">
        <v>0</v>
      </c>
      <c r="AD18" s="50">
        <v>84528</v>
      </c>
      <c r="AE18" s="49">
        <v>63</v>
      </c>
      <c r="AF18" s="50">
        <v>0</v>
      </c>
      <c r="AG18" s="49">
        <v>0</v>
      </c>
      <c r="AH18" s="50">
        <v>0</v>
      </c>
      <c r="AI18" s="49">
        <v>0</v>
      </c>
      <c r="AJ18" s="50">
        <v>0</v>
      </c>
      <c r="AK18" s="49">
        <v>0</v>
      </c>
      <c r="AL18" s="50">
        <v>13044</v>
      </c>
      <c r="AM18" s="49">
        <v>17</v>
      </c>
      <c r="AN18" s="50">
        <v>0</v>
      </c>
      <c r="AO18" s="49">
        <v>0</v>
      </c>
      <c r="AP18" s="50">
        <v>0</v>
      </c>
      <c r="AQ18" s="49">
        <v>0</v>
      </c>
      <c r="AR18" s="50">
        <v>2367</v>
      </c>
      <c r="AS18" s="49">
        <v>1</v>
      </c>
      <c r="AT18" s="50">
        <v>0</v>
      </c>
      <c r="AU18" s="49">
        <v>0</v>
      </c>
      <c r="AV18" s="50">
        <v>0</v>
      </c>
      <c r="AW18" s="49">
        <v>0</v>
      </c>
      <c r="AX18" s="50">
        <v>0</v>
      </c>
      <c r="AY18" s="49">
        <v>0</v>
      </c>
      <c r="AZ18" s="50">
        <v>0</v>
      </c>
      <c r="BA18" s="49">
        <v>0</v>
      </c>
      <c r="BB18" s="50">
        <v>0</v>
      </c>
      <c r="BC18" s="49">
        <v>0</v>
      </c>
      <c r="BD18" s="50">
        <v>730</v>
      </c>
      <c r="BE18" s="49">
        <v>2</v>
      </c>
      <c r="BF18" s="50">
        <v>400</v>
      </c>
      <c r="BG18" s="49">
        <v>1</v>
      </c>
    </row>
    <row r="19" spans="1:59" ht="15" customHeight="1" x14ac:dyDescent="0.15">
      <c r="A19" s="7" t="s">
        <v>76</v>
      </c>
      <c r="B19" s="50">
        <v>11877921</v>
      </c>
      <c r="C19" s="49">
        <v>1004</v>
      </c>
      <c r="D19" s="50">
        <v>0</v>
      </c>
      <c r="E19" s="49">
        <v>0</v>
      </c>
      <c r="F19" s="50">
        <v>0</v>
      </c>
      <c r="G19" s="49">
        <v>0</v>
      </c>
      <c r="H19" s="50">
        <v>0</v>
      </c>
      <c r="I19" s="49">
        <v>0</v>
      </c>
      <c r="J19" s="50">
        <v>0</v>
      </c>
      <c r="K19" s="49">
        <v>0</v>
      </c>
      <c r="L19" s="50">
        <v>11658035</v>
      </c>
      <c r="M19" s="49">
        <v>803</v>
      </c>
      <c r="N19" s="50">
        <v>0</v>
      </c>
      <c r="O19" s="49">
        <v>0</v>
      </c>
      <c r="P19" s="50">
        <v>0</v>
      </c>
      <c r="Q19" s="49">
        <v>0</v>
      </c>
      <c r="R19" s="50">
        <v>8</v>
      </c>
      <c r="S19" s="49">
        <v>1</v>
      </c>
      <c r="T19" s="50">
        <v>0</v>
      </c>
      <c r="U19" s="49">
        <v>0</v>
      </c>
      <c r="V19" s="50">
        <v>156</v>
      </c>
      <c r="W19" s="49">
        <v>2</v>
      </c>
      <c r="X19" s="50">
        <v>0</v>
      </c>
      <c r="Y19" s="49">
        <v>0</v>
      </c>
      <c r="Z19" s="50">
        <v>0</v>
      </c>
      <c r="AA19" s="49">
        <v>0</v>
      </c>
      <c r="AB19" s="50">
        <v>0</v>
      </c>
      <c r="AC19" s="49">
        <v>0</v>
      </c>
      <c r="AD19" s="50">
        <v>154446</v>
      </c>
      <c r="AE19" s="49">
        <v>104</v>
      </c>
      <c r="AF19" s="50">
        <v>0</v>
      </c>
      <c r="AG19" s="49">
        <v>0</v>
      </c>
      <c r="AH19" s="50">
        <v>0</v>
      </c>
      <c r="AI19" s="49">
        <v>0</v>
      </c>
      <c r="AJ19" s="50">
        <v>5862</v>
      </c>
      <c r="AK19" s="49">
        <v>5</v>
      </c>
      <c r="AL19" s="50">
        <v>32670</v>
      </c>
      <c r="AM19" s="49">
        <v>78</v>
      </c>
      <c r="AN19" s="50">
        <v>0</v>
      </c>
      <c r="AO19" s="49">
        <v>0</v>
      </c>
      <c r="AP19" s="50">
        <v>0</v>
      </c>
      <c r="AQ19" s="49">
        <v>0</v>
      </c>
      <c r="AR19" s="50">
        <v>2993</v>
      </c>
      <c r="AS19" s="49">
        <v>1</v>
      </c>
      <c r="AT19" s="50">
        <v>0</v>
      </c>
      <c r="AU19" s="49">
        <v>0</v>
      </c>
      <c r="AV19" s="50">
        <v>0</v>
      </c>
      <c r="AW19" s="49">
        <v>0</v>
      </c>
      <c r="AX19" s="50">
        <v>0</v>
      </c>
      <c r="AY19" s="49">
        <v>0</v>
      </c>
      <c r="AZ19" s="50">
        <v>0</v>
      </c>
      <c r="BA19" s="49">
        <v>0</v>
      </c>
      <c r="BB19" s="50">
        <v>0</v>
      </c>
      <c r="BC19" s="49">
        <v>0</v>
      </c>
      <c r="BD19" s="50">
        <v>23751</v>
      </c>
      <c r="BE19" s="49">
        <v>10</v>
      </c>
      <c r="BF19" s="50">
        <v>0</v>
      </c>
      <c r="BG19" s="49">
        <v>0</v>
      </c>
    </row>
    <row r="20" spans="1:59" ht="15" customHeight="1" x14ac:dyDescent="0.15">
      <c r="A20" s="7" t="s">
        <v>77</v>
      </c>
      <c r="B20" s="50">
        <v>142138438</v>
      </c>
      <c r="C20" s="49">
        <v>15183</v>
      </c>
      <c r="D20" s="50">
        <v>0</v>
      </c>
      <c r="E20" s="49">
        <v>0</v>
      </c>
      <c r="F20" s="50">
        <v>3481</v>
      </c>
      <c r="G20" s="49">
        <v>1</v>
      </c>
      <c r="H20" s="50">
        <v>79879</v>
      </c>
      <c r="I20" s="49">
        <v>18</v>
      </c>
      <c r="J20" s="50">
        <v>1326060</v>
      </c>
      <c r="K20" s="49">
        <v>111</v>
      </c>
      <c r="L20" s="50">
        <v>136680317</v>
      </c>
      <c r="M20" s="49">
        <v>12929</v>
      </c>
      <c r="N20" s="50">
        <v>0</v>
      </c>
      <c r="O20" s="49">
        <v>0</v>
      </c>
      <c r="P20" s="50">
        <v>0</v>
      </c>
      <c r="Q20" s="49">
        <v>0</v>
      </c>
      <c r="R20" s="50">
        <v>198</v>
      </c>
      <c r="S20" s="49">
        <v>2</v>
      </c>
      <c r="T20" s="50">
        <v>0</v>
      </c>
      <c r="U20" s="49">
        <v>0</v>
      </c>
      <c r="V20" s="50">
        <v>0</v>
      </c>
      <c r="W20" s="49">
        <v>0</v>
      </c>
      <c r="X20" s="50">
        <v>0</v>
      </c>
      <c r="Y20" s="49">
        <v>0</v>
      </c>
      <c r="Z20" s="50">
        <v>0</v>
      </c>
      <c r="AA20" s="49">
        <v>0</v>
      </c>
      <c r="AB20" s="50">
        <v>0</v>
      </c>
      <c r="AC20" s="49">
        <v>0</v>
      </c>
      <c r="AD20" s="50">
        <v>2817471</v>
      </c>
      <c r="AE20" s="49">
        <v>1697</v>
      </c>
      <c r="AF20" s="50">
        <v>58676</v>
      </c>
      <c r="AG20" s="49">
        <v>85</v>
      </c>
      <c r="AH20" s="50">
        <v>0</v>
      </c>
      <c r="AI20" s="49">
        <v>0</v>
      </c>
      <c r="AJ20" s="50">
        <v>2555</v>
      </c>
      <c r="AK20" s="49">
        <v>13</v>
      </c>
      <c r="AL20" s="50">
        <v>193996</v>
      </c>
      <c r="AM20" s="49">
        <v>193</v>
      </c>
      <c r="AN20" s="50">
        <v>23518</v>
      </c>
      <c r="AO20" s="49">
        <v>27</v>
      </c>
      <c r="AP20" s="50">
        <v>0</v>
      </c>
      <c r="AQ20" s="49">
        <v>0</v>
      </c>
      <c r="AR20" s="50">
        <v>1867</v>
      </c>
      <c r="AS20" s="49">
        <v>3</v>
      </c>
      <c r="AT20" s="50">
        <v>861</v>
      </c>
      <c r="AU20" s="49">
        <v>2</v>
      </c>
      <c r="AV20" s="50">
        <v>0</v>
      </c>
      <c r="AW20" s="49">
        <v>0</v>
      </c>
      <c r="AX20" s="50">
        <v>0</v>
      </c>
      <c r="AY20" s="49">
        <v>0</v>
      </c>
      <c r="AZ20" s="50">
        <v>3270</v>
      </c>
      <c r="BA20" s="49">
        <v>2</v>
      </c>
      <c r="BB20" s="50">
        <v>0</v>
      </c>
      <c r="BC20" s="49">
        <v>0</v>
      </c>
      <c r="BD20" s="50">
        <v>946289</v>
      </c>
      <c r="BE20" s="49">
        <v>100</v>
      </c>
      <c r="BF20" s="50">
        <v>0</v>
      </c>
      <c r="BG20" s="49">
        <v>0</v>
      </c>
    </row>
    <row r="21" spans="1:59" s="2" customFormat="1" x14ac:dyDescent="0.15"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2"/>
      <c r="W21" s="13"/>
      <c r="X21" s="12"/>
      <c r="Y21" s="13"/>
      <c r="Z21" s="12"/>
      <c r="AA21" s="13"/>
      <c r="AB21" s="12"/>
      <c r="AC21" s="13"/>
      <c r="AD21" s="12"/>
      <c r="AE21" s="13"/>
      <c r="AF21" s="12"/>
      <c r="AG21" s="13"/>
      <c r="AH21" s="12"/>
      <c r="AI21" s="13"/>
      <c r="AJ21" s="12"/>
      <c r="AK21" s="13"/>
      <c r="AL21" s="12"/>
      <c r="AM21" s="13"/>
      <c r="AN21" s="12"/>
      <c r="AO21" s="13"/>
      <c r="AP21" s="12"/>
      <c r="AQ21" s="13"/>
      <c r="AR21" s="12"/>
      <c r="AS21" s="13"/>
      <c r="AT21" s="12"/>
      <c r="AU21" s="13"/>
      <c r="AV21" s="12"/>
      <c r="AW21" s="13"/>
      <c r="AX21" s="12"/>
      <c r="AY21" s="13"/>
      <c r="AZ21" s="12"/>
      <c r="BA21" s="13"/>
      <c r="BB21" s="12"/>
      <c r="BC21" s="13"/>
      <c r="BD21" s="12"/>
      <c r="BE21" s="13"/>
      <c r="BF21" s="12"/>
      <c r="BG21" s="13"/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zoomScale="85" zoomScaleNormal="85" workbookViewId="0">
      <selection activeCell="C11" sqref="C11"/>
    </sheetView>
  </sheetViews>
  <sheetFormatPr defaultRowHeight="13.5" x14ac:dyDescent="0.15"/>
  <cols>
    <col min="1" max="1" width="18.77734375" customWidth="1"/>
    <col min="2" max="2" width="16.21875" style="9" bestFit="1" customWidth="1"/>
    <col min="3" max="3" width="14" style="25" bestFit="1" customWidth="1"/>
    <col min="4" max="4" width="16.21875" style="9" bestFit="1" customWidth="1"/>
    <col min="5" max="5" width="12.44140625" style="25" bestFit="1" customWidth="1"/>
    <col min="6" max="6" width="15.88671875" style="9" bestFit="1" customWidth="1"/>
    <col min="7" max="7" width="10.6640625" style="25" customWidth="1"/>
    <col min="8" max="8" width="15" style="9" bestFit="1" customWidth="1"/>
    <col min="9" max="9" width="10.5546875" style="25" customWidth="1"/>
    <col min="10" max="10" width="16.109375" style="9" bestFit="1" customWidth="1"/>
    <col min="11" max="11" width="10.21875" style="25" customWidth="1"/>
    <col min="12" max="12" width="15.88671875" style="9" bestFit="1" customWidth="1"/>
    <col min="13" max="13" width="9.88671875" style="25" bestFit="1" customWidth="1"/>
    <col min="14" max="14" width="16" style="9" bestFit="1" customWidth="1"/>
    <col min="15" max="15" width="9.44140625" style="25" customWidth="1"/>
    <col min="16" max="16" width="14.77734375" style="9" bestFit="1" customWidth="1"/>
    <col min="17" max="17" width="9" style="8" bestFit="1" customWidth="1"/>
    <col min="18" max="18" width="14.77734375" style="9" bestFit="1" customWidth="1"/>
    <col min="19" max="19" width="9" style="8" bestFit="1" customWidth="1"/>
    <col min="20" max="20" width="13.5546875" style="9" bestFit="1" customWidth="1"/>
    <col min="21" max="21" width="9" style="8" bestFit="1" customWidth="1"/>
    <col min="22" max="22" width="8.88671875" style="9"/>
    <col min="23" max="23" width="8.88671875" style="8"/>
    <col min="24" max="24" width="8.88671875" style="9"/>
    <col min="25" max="25" width="8.88671875" style="8"/>
    <col min="26" max="26" width="8.88671875" style="9"/>
    <col min="27" max="27" width="8.88671875" style="8"/>
    <col min="28" max="28" width="8.88671875" style="9"/>
    <col min="29" max="29" width="8.88671875" style="8"/>
    <col min="30" max="30" width="8.88671875" style="9"/>
    <col min="31" max="31" width="8.88671875" style="8"/>
    <col min="32" max="32" width="8.88671875" style="9"/>
    <col min="33" max="33" width="8.88671875" style="8"/>
    <col min="34" max="34" width="8.88671875" style="9"/>
    <col min="35" max="35" width="8.88671875" style="8"/>
    <col min="36" max="36" width="8.88671875" style="9"/>
    <col min="37" max="37" width="8.88671875" style="8"/>
    <col min="38" max="38" width="8.88671875" style="9"/>
    <col min="39" max="39" width="8.88671875" style="8"/>
    <col min="40" max="40" width="8.88671875" style="9"/>
    <col min="41" max="41" width="8.88671875" style="8"/>
    <col min="42" max="42" width="8.88671875" style="9"/>
    <col min="43" max="43" width="8.88671875" style="8"/>
    <col min="44" max="44" width="8.88671875" style="9"/>
    <col min="45" max="45" width="8.88671875" style="8"/>
    <col min="46" max="46" width="8.88671875" style="9"/>
    <col min="47" max="47" width="8.88671875" style="8"/>
    <col min="48" max="48" width="8.88671875" style="9"/>
    <col min="49" max="49" width="8.88671875" style="8"/>
    <col min="50" max="50" width="8.88671875" style="9"/>
    <col min="51" max="51" width="8.88671875" style="8"/>
    <col min="52" max="52" width="8.88671875" style="9"/>
    <col min="53" max="53" width="8.88671875" style="8"/>
    <col min="54" max="54" width="8.88671875" style="9"/>
    <col min="55" max="55" width="8.88671875" style="8"/>
  </cols>
  <sheetData>
    <row r="1" spans="1:55" ht="42" customHeight="1" x14ac:dyDescent="0.15">
      <c r="A1" s="79" t="s">
        <v>89</v>
      </c>
      <c r="B1" s="79"/>
      <c r="C1" s="79"/>
      <c r="D1" s="79"/>
      <c r="U1" s="41" t="s">
        <v>105</v>
      </c>
    </row>
    <row r="2" spans="1:55" s="1" customFormat="1" ht="15" customHeight="1" x14ac:dyDescent="0.15">
      <c r="A2" s="57" t="s">
        <v>81</v>
      </c>
      <c r="B2" s="83" t="s">
        <v>90</v>
      </c>
      <c r="C2" s="84"/>
      <c r="D2" s="83" t="s">
        <v>99</v>
      </c>
      <c r="E2" s="84"/>
      <c r="F2" s="83" t="s">
        <v>91</v>
      </c>
      <c r="G2" s="84"/>
      <c r="H2" s="83" t="s">
        <v>92</v>
      </c>
      <c r="I2" s="84"/>
      <c r="J2" s="83" t="s">
        <v>93</v>
      </c>
      <c r="K2" s="84"/>
      <c r="L2" s="83" t="s">
        <v>94</v>
      </c>
      <c r="M2" s="84"/>
      <c r="N2" s="83" t="s">
        <v>95</v>
      </c>
      <c r="O2" s="84"/>
      <c r="P2" s="83" t="s">
        <v>96</v>
      </c>
      <c r="Q2" s="84"/>
      <c r="R2" s="83" t="s">
        <v>97</v>
      </c>
      <c r="S2" s="84"/>
      <c r="T2" s="83" t="s">
        <v>106</v>
      </c>
      <c r="U2" s="84"/>
      <c r="X2" s="14"/>
      <c r="Y2" s="15"/>
      <c r="Z2" s="14"/>
      <c r="AA2" s="15"/>
      <c r="AB2" s="14"/>
      <c r="AC2" s="15"/>
      <c r="AD2" s="14"/>
      <c r="AE2" s="15"/>
      <c r="AF2" s="14"/>
      <c r="AG2" s="15"/>
      <c r="AH2" s="14"/>
      <c r="AI2" s="15"/>
      <c r="AJ2" s="14"/>
      <c r="AK2" s="15"/>
      <c r="AL2" s="14"/>
      <c r="AM2" s="15"/>
      <c r="AN2" s="14"/>
      <c r="AO2" s="15"/>
      <c r="AP2" s="14"/>
      <c r="AQ2" s="15"/>
      <c r="AR2" s="14"/>
      <c r="AS2" s="15"/>
      <c r="AT2" s="14"/>
      <c r="AU2" s="15"/>
      <c r="AV2" s="14"/>
      <c r="AW2" s="15"/>
      <c r="AX2" s="14"/>
      <c r="AY2" s="15"/>
      <c r="AZ2" s="14"/>
      <c r="BA2" s="15"/>
      <c r="BB2" s="14"/>
      <c r="BC2" s="15"/>
    </row>
    <row r="3" spans="1:55" s="1" customFormat="1" ht="15" customHeight="1" x14ac:dyDescent="0.15">
      <c r="A3" s="58"/>
      <c r="B3" s="27" t="s">
        <v>98</v>
      </c>
      <c r="C3" s="26" t="s">
        <v>83</v>
      </c>
      <c r="D3" s="27" t="s">
        <v>98</v>
      </c>
      <c r="E3" s="26" t="s">
        <v>83</v>
      </c>
      <c r="F3" s="27" t="s">
        <v>98</v>
      </c>
      <c r="G3" s="26" t="s">
        <v>83</v>
      </c>
      <c r="H3" s="27" t="s">
        <v>98</v>
      </c>
      <c r="I3" s="26" t="s">
        <v>83</v>
      </c>
      <c r="J3" s="27" t="s">
        <v>98</v>
      </c>
      <c r="K3" s="26" t="s">
        <v>83</v>
      </c>
      <c r="L3" s="27" t="s">
        <v>98</v>
      </c>
      <c r="M3" s="26" t="s">
        <v>83</v>
      </c>
      <c r="N3" s="27" t="s">
        <v>98</v>
      </c>
      <c r="O3" s="26" t="s">
        <v>83</v>
      </c>
      <c r="P3" s="27" t="s">
        <v>98</v>
      </c>
      <c r="Q3" s="26" t="s">
        <v>83</v>
      </c>
      <c r="R3" s="27" t="s">
        <v>98</v>
      </c>
      <c r="S3" s="26" t="s">
        <v>83</v>
      </c>
      <c r="T3" s="27" t="s">
        <v>98</v>
      </c>
      <c r="U3" s="26" t="s">
        <v>83</v>
      </c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15"/>
      <c r="AT3" s="14"/>
      <c r="AU3" s="15"/>
      <c r="AV3" s="14"/>
      <c r="AW3" s="15"/>
      <c r="AX3" s="14"/>
      <c r="AY3" s="15"/>
      <c r="AZ3" s="14"/>
      <c r="BA3" s="15"/>
      <c r="BB3" s="14"/>
      <c r="BC3" s="15"/>
    </row>
    <row r="4" spans="1:55" s="6" customFormat="1" ht="15" customHeight="1" x14ac:dyDescent="0.15">
      <c r="A4" s="20" t="s">
        <v>90</v>
      </c>
      <c r="B4" s="17">
        <f t="shared" ref="B4:U4" si="0">SUM(B5:B20)</f>
        <v>771325955.4000001</v>
      </c>
      <c r="C4" s="23">
        <f t="shared" si="0"/>
        <v>718509</v>
      </c>
      <c r="D4" s="17">
        <f t="shared" si="0"/>
        <v>318012865.39999998</v>
      </c>
      <c r="E4" s="23">
        <f t="shared" si="0"/>
        <v>429972</v>
      </c>
      <c r="F4" s="17">
        <f t="shared" si="0"/>
        <v>168255736.59999999</v>
      </c>
      <c r="G4" s="23">
        <f t="shared" si="0"/>
        <v>97855</v>
      </c>
      <c r="H4" s="17">
        <f t="shared" si="0"/>
        <v>75780199.799999997</v>
      </c>
      <c r="I4" s="23">
        <f t="shared" si="0"/>
        <v>36902</v>
      </c>
      <c r="J4" s="17">
        <f t="shared" si="0"/>
        <v>36094312.799999997</v>
      </c>
      <c r="K4" s="23">
        <f t="shared" si="0"/>
        <v>65511</v>
      </c>
      <c r="L4" s="17">
        <f t="shared" si="0"/>
        <v>143380173</v>
      </c>
      <c r="M4" s="23">
        <f t="shared" si="0"/>
        <v>75913</v>
      </c>
      <c r="N4" s="17">
        <f t="shared" si="0"/>
        <v>13380466.5</v>
      </c>
      <c r="O4" s="23">
        <f t="shared" si="0"/>
        <v>2804</v>
      </c>
      <c r="P4" s="17">
        <f t="shared" si="0"/>
        <v>11609239.9</v>
      </c>
      <c r="Q4" s="23">
        <f t="shared" si="0"/>
        <v>3887</v>
      </c>
      <c r="R4" s="17">
        <f t="shared" si="0"/>
        <v>3047371.2</v>
      </c>
      <c r="S4" s="23">
        <f t="shared" si="0"/>
        <v>4708</v>
      </c>
      <c r="T4" s="17">
        <f t="shared" si="0"/>
        <v>1765590.2</v>
      </c>
      <c r="U4" s="23">
        <f t="shared" si="0"/>
        <v>957</v>
      </c>
      <c r="X4" s="21"/>
      <c r="Y4" s="22"/>
      <c r="Z4" s="21"/>
      <c r="AA4" s="22"/>
      <c r="AB4" s="21"/>
      <c r="AC4" s="22"/>
      <c r="AD4" s="21"/>
      <c r="AE4" s="22"/>
      <c r="AF4" s="21"/>
      <c r="AG4" s="22"/>
      <c r="AH4" s="21"/>
      <c r="AI4" s="22"/>
      <c r="AJ4" s="21"/>
      <c r="AK4" s="22"/>
      <c r="AL4" s="21"/>
      <c r="AM4" s="22"/>
      <c r="AN4" s="21"/>
      <c r="AO4" s="22"/>
      <c r="AP4" s="21"/>
      <c r="AQ4" s="22"/>
      <c r="AR4" s="21"/>
      <c r="AS4" s="22"/>
      <c r="AT4" s="21"/>
      <c r="AU4" s="22"/>
      <c r="AV4" s="21"/>
      <c r="AW4" s="22"/>
      <c r="AX4" s="21"/>
      <c r="AY4" s="22"/>
      <c r="AZ4" s="21"/>
      <c r="BA4" s="22"/>
      <c r="BB4" s="21"/>
      <c r="BC4" s="22"/>
    </row>
    <row r="5" spans="1:55" ht="15" customHeight="1" x14ac:dyDescent="0.15">
      <c r="A5" s="7" t="s">
        <v>33</v>
      </c>
      <c r="B5" s="52">
        <v>3012842.9</v>
      </c>
      <c r="C5" s="51">
        <v>16617</v>
      </c>
      <c r="D5" s="52">
        <v>1025458.8</v>
      </c>
      <c r="E5" s="51">
        <v>10680</v>
      </c>
      <c r="F5" s="52">
        <v>617408</v>
      </c>
      <c r="G5" s="51">
        <v>1796</v>
      </c>
      <c r="H5" s="52">
        <v>431749.7</v>
      </c>
      <c r="I5" s="51">
        <v>622</v>
      </c>
      <c r="J5" s="52">
        <v>230357.1</v>
      </c>
      <c r="K5" s="51">
        <v>2321</v>
      </c>
      <c r="L5" s="52">
        <v>686193.9</v>
      </c>
      <c r="M5" s="51">
        <v>1080</v>
      </c>
      <c r="N5" s="52">
        <v>400.8</v>
      </c>
      <c r="O5" s="51">
        <v>5</v>
      </c>
      <c r="P5" s="52">
        <v>16001.3</v>
      </c>
      <c r="Q5" s="51">
        <v>62</v>
      </c>
      <c r="R5" s="52">
        <v>1531.2</v>
      </c>
      <c r="S5" s="51">
        <v>9</v>
      </c>
      <c r="T5" s="52">
        <v>3742.1</v>
      </c>
      <c r="U5" s="51">
        <v>42</v>
      </c>
    </row>
    <row r="6" spans="1:55" ht="15" customHeight="1" x14ac:dyDescent="0.15">
      <c r="A6" s="7" t="s">
        <v>65</v>
      </c>
      <c r="B6" s="52">
        <v>13975502</v>
      </c>
      <c r="C6" s="51">
        <v>39695</v>
      </c>
      <c r="D6" s="52">
        <v>4197067.5999999996</v>
      </c>
      <c r="E6" s="51">
        <v>21203</v>
      </c>
      <c r="F6" s="52">
        <v>3070568.8</v>
      </c>
      <c r="G6" s="51">
        <v>8576</v>
      </c>
      <c r="H6" s="52">
        <v>3556642.5</v>
      </c>
      <c r="I6" s="51">
        <v>1500</v>
      </c>
      <c r="J6" s="52">
        <v>902276</v>
      </c>
      <c r="K6" s="51">
        <v>5185</v>
      </c>
      <c r="L6" s="52">
        <v>1951337.4</v>
      </c>
      <c r="M6" s="51">
        <v>2294</v>
      </c>
      <c r="N6" s="52">
        <v>30379.8</v>
      </c>
      <c r="O6" s="51">
        <v>10</v>
      </c>
      <c r="P6" s="52">
        <v>174395.1</v>
      </c>
      <c r="Q6" s="51">
        <v>225</v>
      </c>
      <c r="R6" s="52">
        <v>87817.7</v>
      </c>
      <c r="S6" s="51">
        <v>665</v>
      </c>
      <c r="T6" s="52">
        <v>5017.1000000000004</v>
      </c>
      <c r="U6" s="51">
        <v>37</v>
      </c>
    </row>
    <row r="7" spans="1:55" ht="15" customHeight="1" x14ac:dyDescent="0.15">
      <c r="A7" s="7" t="s">
        <v>64</v>
      </c>
      <c r="B7" s="52">
        <v>10121140.4</v>
      </c>
      <c r="C7" s="51">
        <v>40906</v>
      </c>
      <c r="D7" s="52">
        <v>2977977.2</v>
      </c>
      <c r="E7" s="51">
        <v>21350</v>
      </c>
      <c r="F7" s="52">
        <v>3016188.3</v>
      </c>
      <c r="G7" s="51">
        <v>5741</v>
      </c>
      <c r="H7" s="52">
        <v>756724.9</v>
      </c>
      <c r="I7" s="51">
        <v>2018</v>
      </c>
      <c r="J7" s="52">
        <v>649735.19999999995</v>
      </c>
      <c r="K7" s="51">
        <v>8313</v>
      </c>
      <c r="L7" s="52">
        <v>2205315.7999999998</v>
      </c>
      <c r="M7" s="51">
        <v>3061</v>
      </c>
      <c r="N7" s="52">
        <v>11155.2</v>
      </c>
      <c r="O7" s="51">
        <v>14</v>
      </c>
      <c r="P7" s="52">
        <v>55653.2</v>
      </c>
      <c r="Q7" s="51">
        <v>243</v>
      </c>
      <c r="R7" s="52">
        <v>429979.2</v>
      </c>
      <c r="S7" s="51">
        <v>72</v>
      </c>
      <c r="T7" s="52">
        <v>18411.400000000001</v>
      </c>
      <c r="U7" s="51">
        <v>94</v>
      </c>
    </row>
    <row r="8" spans="1:55" ht="15" customHeight="1" x14ac:dyDescent="0.15">
      <c r="A8" s="7" t="s">
        <v>68</v>
      </c>
      <c r="B8" s="52">
        <v>14199345.4</v>
      </c>
      <c r="C8" s="51">
        <v>37869</v>
      </c>
      <c r="D8" s="52">
        <v>4603762</v>
      </c>
      <c r="E8" s="51">
        <v>22618</v>
      </c>
      <c r="F8" s="52">
        <v>2844314.4</v>
      </c>
      <c r="G8" s="51">
        <v>5838</v>
      </c>
      <c r="H8" s="52">
        <v>2820006.3</v>
      </c>
      <c r="I8" s="51">
        <v>2331</v>
      </c>
      <c r="J8" s="52">
        <v>663213.5</v>
      </c>
      <c r="K8" s="51">
        <v>4120</v>
      </c>
      <c r="L8" s="52">
        <v>3028994.4</v>
      </c>
      <c r="M8" s="51">
        <v>2460</v>
      </c>
      <c r="N8" s="52">
        <v>1408</v>
      </c>
      <c r="O8" s="51">
        <v>2</v>
      </c>
      <c r="P8" s="52">
        <v>192252.3</v>
      </c>
      <c r="Q8" s="51">
        <v>241</v>
      </c>
      <c r="R8" s="52">
        <v>40567.300000000003</v>
      </c>
      <c r="S8" s="51">
        <v>210</v>
      </c>
      <c r="T8" s="52">
        <v>4827.2</v>
      </c>
      <c r="U8" s="51">
        <v>49</v>
      </c>
    </row>
    <row r="9" spans="1:55" ht="15" customHeight="1" x14ac:dyDescent="0.15">
      <c r="A9" s="7" t="s">
        <v>69</v>
      </c>
      <c r="B9" s="52">
        <v>29666485.800000001</v>
      </c>
      <c r="C9" s="51">
        <v>64046</v>
      </c>
      <c r="D9" s="52">
        <v>11379213.5</v>
      </c>
      <c r="E9" s="51">
        <v>40247</v>
      </c>
      <c r="F9" s="52">
        <v>3853224</v>
      </c>
      <c r="G9" s="51">
        <v>7733</v>
      </c>
      <c r="H9" s="52">
        <v>6521450.5</v>
      </c>
      <c r="I9" s="51">
        <v>2806</v>
      </c>
      <c r="J9" s="52">
        <v>920325.7</v>
      </c>
      <c r="K9" s="51">
        <v>4475</v>
      </c>
      <c r="L9" s="52">
        <v>5930297.9000000004</v>
      </c>
      <c r="M9" s="51">
        <v>7235</v>
      </c>
      <c r="N9" s="52">
        <v>497297</v>
      </c>
      <c r="O9" s="51">
        <v>94</v>
      </c>
      <c r="P9" s="52">
        <v>391984.7</v>
      </c>
      <c r="Q9" s="51">
        <v>314</v>
      </c>
      <c r="R9" s="52">
        <v>118744.2</v>
      </c>
      <c r="S9" s="51">
        <v>1085</v>
      </c>
      <c r="T9" s="52">
        <v>53948.3</v>
      </c>
      <c r="U9" s="51">
        <v>57</v>
      </c>
    </row>
    <row r="10" spans="1:55" ht="15" customHeight="1" x14ac:dyDescent="0.15">
      <c r="A10" s="7" t="s">
        <v>70</v>
      </c>
      <c r="B10" s="52">
        <v>16630551.199999999</v>
      </c>
      <c r="C10" s="51">
        <v>32772</v>
      </c>
      <c r="D10" s="52">
        <v>8107368.2999999998</v>
      </c>
      <c r="E10" s="51">
        <v>23124</v>
      </c>
      <c r="F10" s="52">
        <v>1805806.8</v>
      </c>
      <c r="G10" s="51">
        <v>2313</v>
      </c>
      <c r="H10" s="52">
        <v>2860493.7</v>
      </c>
      <c r="I10" s="51">
        <v>1547</v>
      </c>
      <c r="J10" s="52">
        <v>1435320</v>
      </c>
      <c r="K10" s="51">
        <v>2176</v>
      </c>
      <c r="L10" s="52">
        <v>2042572</v>
      </c>
      <c r="M10" s="51">
        <v>2888</v>
      </c>
      <c r="N10" s="52">
        <v>146859</v>
      </c>
      <c r="O10" s="51">
        <v>70</v>
      </c>
      <c r="P10" s="52">
        <v>150536.20000000001</v>
      </c>
      <c r="Q10" s="51">
        <v>219</v>
      </c>
      <c r="R10" s="52">
        <v>59480.1</v>
      </c>
      <c r="S10" s="51">
        <v>398</v>
      </c>
      <c r="T10" s="52">
        <v>22115.1</v>
      </c>
      <c r="U10" s="51">
        <v>37</v>
      </c>
    </row>
    <row r="11" spans="1:55" ht="15" customHeight="1" x14ac:dyDescent="0.15">
      <c r="A11" s="7" t="s">
        <v>66</v>
      </c>
      <c r="B11" s="52">
        <v>26824049.699999999</v>
      </c>
      <c r="C11" s="51">
        <v>45583</v>
      </c>
      <c r="D11" s="52">
        <v>7934099.7000000002</v>
      </c>
      <c r="E11" s="51">
        <v>28517</v>
      </c>
      <c r="F11" s="52">
        <v>5029088</v>
      </c>
      <c r="G11" s="51">
        <v>5465</v>
      </c>
      <c r="H11" s="52">
        <v>2659261.6</v>
      </c>
      <c r="I11" s="51">
        <v>1898</v>
      </c>
      <c r="J11" s="52">
        <v>1255822.1000000001</v>
      </c>
      <c r="K11" s="51">
        <v>3893</v>
      </c>
      <c r="L11" s="52">
        <v>9279524.9000000004</v>
      </c>
      <c r="M11" s="51">
        <v>4897</v>
      </c>
      <c r="N11" s="52">
        <v>81190.8</v>
      </c>
      <c r="O11" s="51">
        <v>64</v>
      </c>
      <c r="P11" s="52">
        <v>121975.4</v>
      </c>
      <c r="Q11" s="51">
        <v>223</v>
      </c>
      <c r="R11" s="52">
        <v>273796.3</v>
      </c>
      <c r="S11" s="51">
        <v>541</v>
      </c>
      <c r="T11" s="52">
        <v>189290.9</v>
      </c>
      <c r="U11" s="51">
        <v>85</v>
      </c>
    </row>
    <row r="12" spans="1:55" ht="15" customHeight="1" x14ac:dyDescent="0.15">
      <c r="A12" s="7" t="s">
        <v>67</v>
      </c>
      <c r="B12" s="52">
        <v>39373770.200000003</v>
      </c>
      <c r="C12" s="51">
        <v>21927</v>
      </c>
      <c r="D12" s="52">
        <v>18324379.100000001</v>
      </c>
      <c r="E12" s="51">
        <v>14638</v>
      </c>
      <c r="F12" s="52">
        <v>6961359</v>
      </c>
      <c r="G12" s="51">
        <v>1769</v>
      </c>
      <c r="H12" s="52">
        <v>4795188.7</v>
      </c>
      <c r="I12" s="51">
        <v>1783</v>
      </c>
      <c r="J12" s="52">
        <v>938151.5</v>
      </c>
      <c r="K12" s="51">
        <v>1629</v>
      </c>
      <c r="L12" s="52">
        <v>6201980.4000000004</v>
      </c>
      <c r="M12" s="51">
        <v>1461</v>
      </c>
      <c r="N12" s="52">
        <v>1795121.5</v>
      </c>
      <c r="O12" s="51">
        <v>171</v>
      </c>
      <c r="P12" s="52">
        <v>304334</v>
      </c>
      <c r="Q12" s="51">
        <v>184</v>
      </c>
      <c r="R12" s="52">
        <v>39201.599999999999</v>
      </c>
      <c r="S12" s="51">
        <v>260</v>
      </c>
      <c r="T12" s="52">
        <v>14054.4</v>
      </c>
      <c r="U12" s="51">
        <v>32</v>
      </c>
    </row>
    <row r="13" spans="1:55" ht="15" customHeight="1" x14ac:dyDescent="0.15">
      <c r="A13" s="7" t="s">
        <v>71</v>
      </c>
      <c r="B13" s="52">
        <v>51541037.399999999</v>
      </c>
      <c r="C13" s="51">
        <v>39882</v>
      </c>
      <c r="D13" s="52">
        <v>17085729.800000001</v>
      </c>
      <c r="E13" s="51">
        <v>23060</v>
      </c>
      <c r="F13" s="52">
        <v>18038092.199999999</v>
      </c>
      <c r="G13" s="51">
        <v>5860</v>
      </c>
      <c r="H13" s="52">
        <v>6465242.4000000004</v>
      </c>
      <c r="I13" s="51">
        <v>3187</v>
      </c>
      <c r="J13" s="52">
        <v>1684197.9</v>
      </c>
      <c r="K13" s="51">
        <v>3268</v>
      </c>
      <c r="L13" s="52">
        <v>7129254.7000000002</v>
      </c>
      <c r="M13" s="51">
        <v>4013</v>
      </c>
      <c r="N13" s="52">
        <v>637657.1</v>
      </c>
      <c r="O13" s="51">
        <v>144</v>
      </c>
      <c r="P13" s="52">
        <v>298181</v>
      </c>
      <c r="Q13" s="51">
        <v>255</v>
      </c>
      <c r="R13" s="52">
        <v>34469.4</v>
      </c>
      <c r="S13" s="51">
        <v>36</v>
      </c>
      <c r="T13" s="52">
        <v>168212.9</v>
      </c>
      <c r="U13" s="51">
        <v>59</v>
      </c>
    </row>
    <row r="14" spans="1:55" ht="15" customHeight="1" x14ac:dyDescent="0.15">
      <c r="A14" s="7" t="s">
        <v>72</v>
      </c>
      <c r="B14" s="52">
        <v>41783911.899999999</v>
      </c>
      <c r="C14" s="51">
        <v>42685</v>
      </c>
      <c r="D14" s="52">
        <v>17472360.5</v>
      </c>
      <c r="E14" s="51">
        <v>29659</v>
      </c>
      <c r="F14" s="52">
        <v>7319953.9000000004</v>
      </c>
      <c r="G14" s="51">
        <v>2868</v>
      </c>
      <c r="H14" s="52">
        <v>5900280.5999999996</v>
      </c>
      <c r="I14" s="51">
        <v>1606</v>
      </c>
      <c r="J14" s="52">
        <v>1835696.9</v>
      </c>
      <c r="K14" s="51">
        <v>3468</v>
      </c>
      <c r="L14" s="52">
        <v>8723995.3000000007</v>
      </c>
      <c r="M14" s="51">
        <v>4615</v>
      </c>
      <c r="N14" s="52">
        <v>140815</v>
      </c>
      <c r="O14" s="51">
        <v>51</v>
      </c>
      <c r="P14" s="52">
        <v>162958.6</v>
      </c>
      <c r="Q14" s="51">
        <v>215</v>
      </c>
      <c r="R14" s="52">
        <v>106692.4</v>
      </c>
      <c r="S14" s="51">
        <v>134</v>
      </c>
      <c r="T14" s="52">
        <v>121158.7</v>
      </c>
      <c r="U14" s="51">
        <v>69</v>
      </c>
    </row>
    <row r="15" spans="1:55" ht="15" customHeight="1" x14ac:dyDescent="0.15">
      <c r="A15" s="7" t="s">
        <v>73</v>
      </c>
      <c r="B15" s="52">
        <v>65278566</v>
      </c>
      <c r="C15" s="51">
        <v>46358</v>
      </c>
      <c r="D15" s="52">
        <v>29071322.100000001</v>
      </c>
      <c r="E15" s="51">
        <v>32189</v>
      </c>
      <c r="F15" s="52">
        <v>9772113.5999999996</v>
      </c>
      <c r="G15" s="51">
        <v>3742</v>
      </c>
      <c r="H15" s="52">
        <v>8369822.2999999998</v>
      </c>
      <c r="I15" s="51">
        <v>2508</v>
      </c>
      <c r="J15" s="52">
        <v>1996609.7</v>
      </c>
      <c r="K15" s="51">
        <v>3123</v>
      </c>
      <c r="L15" s="52">
        <v>7238284.4000000004</v>
      </c>
      <c r="M15" s="51">
        <v>3692</v>
      </c>
      <c r="N15" s="52">
        <v>1286714.3</v>
      </c>
      <c r="O15" s="51">
        <v>215</v>
      </c>
      <c r="P15" s="52">
        <v>6122023.7000000002</v>
      </c>
      <c r="Q15" s="51">
        <v>635</v>
      </c>
      <c r="R15" s="52">
        <v>678862</v>
      </c>
      <c r="S15" s="51">
        <v>155</v>
      </c>
      <c r="T15" s="52">
        <v>742813.9</v>
      </c>
      <c r="U15" s="51">
        <v>99</v>
      </c>
    </row>
    <row r="16" spans="1:55" ht="15" customHeight="1" x14ac:dyDescent="0.15">
      <c r="A16" s="7" t="s">
        <v>34</v>
      </c>
      <c r="B16" s="52">
        <v>182156980.90000001</v>
      </c>
      <c r="C16" s="51">
        <v>105691</v>
      </c>
      <c r="D16" s="52">
        <v>66423793.899999999</v>
      </c>
      <c r="E16" s="51">
        <v>52371</v>
      </c>
      <c r="F16" s="52">
        <v>59158062.600000001</v>
      </c>
      <c r="G16" s="51">
        <v>21132</v>
      </c>
      <c r="H16" s="52">
        <v>15482943.9</v>
      </c>
      <c r="I16" s="51">
        <v>6799</v>
      </c>
      <c r="J16" s="52">
        <v>2714446.3</v>
      </c>
      <c r="K16" s="51">
        <v>4934</v>
      </c>
      <c r="L16" s="52">
        <v>35908157.399999999</v>
      </c>
      <c r="M16" s="51">
        <v>19699</v>
      </c>
      <c r="N16" s="52">
        <v>1911868.8</v>
      </c>
      <c r="O16" s="51">
        <v>262</v>
      </c>
      <c r="P16" s="52">
        <v>208739.4</v>
      </c>
      <c r="Q16" s="51">
        <v>222</v>
      </c>
      <c r="R16" s="52">
        <v>206437.2</v>
      </c>
      <c r="S16" s="51">
        <v>191</v>
      </c>
      <c r="T16" s="52">
        <v>142531.4</v>
      </c>
      <c r="U16" s="51">
        <v>81</v>
      </c>
    </row>
    <row r="17" spans="1:21" ht="15" customHeight="1" x14ac:dyDescent="0.15">
      <c r="A17" s="7" t="s">
        <v>74</v>
      </c>
      <c r="B17" s="52">
        <v>12105138.6</v>
      </c>
      <c r="C17" s="51">
        <v>25802</v>
      </c>
      <c r="D17" s="52">
        <v>5956667.5</v>
      </c>
      <c r="E17" s="51">
        <v>18385</v>
      </c>
      <c r="F17" s="52">
        <v>1142898.8999999999</v>
      </c>
      <c r="G17" s="51">
        <v>1769</v>
      </c>
      <c r="H17" s="52">
        <v>2285810</v>
      </c>
      <c r="I17" s="51">
        <v>982</v>
      </c>
      <c r="J17" s="52">
        <v>868282.7</v>
      </c>
      <c r="K17" s="51">
        <v>1672</v>
      </c>
      <c r="L17" s="52">
        <v>1421219.2</v>
      </c>
      <c r="M17" s="51">
        <v>2497</v>
      </c>
      <c r="N17" s="52">
        <v>107351</v>
      </c>
      <c r="O17" s="51">
        <v>25</v>
      </c>
      <c r="P17" s="52">
        <v>245724.5</v>
      </c>
      <c r="Q17" s="51">
        <v>192</v>
      </c>
      <c r="R17" s="52">
        <v>71829.3</v>
      </c>
      <c r="S17" s="51">
        <v>253</v>
      </c>
      <c r="T17" s="52">
        <v>5355.5</v>
      </c>
      <c r="U17" s="51">
        <v>27</v>
      </c>
    </row>
    <row r="18" spans="1:21" ht="15" customHeight="1" x14ac:dyDescent="0.15">
      <c r="A18" s="7" t="s">
        <v>75</v>
      </c>
      <c r="B18" s="52">
        <v>10218071.9</v>
      </c>
      <c r="C18" s="51">
        <v>21212</v>
      </c>
      <c r="D18" s="52">
        <v>5562514.4000000004</v>
      </c>
      <c r="E18" s="51">
        <v>16958</v>
      </c>
      <c r="F18" s="52">
        <v>623309.30000000005</v>
      </c>
      <c r="G18" s="51">
        <v>656</v>
      </c>
      <c r="H18" s="52">
        <v>1255537.1000000001</v>
      </c>
      <c r="I18" s="51">
        <v>544</v>
      </c>
      <c r="J18" s="52">
        <v>901880.9</v>
      </c>
      <c r="K18" s="51">
        <v>1012</v>
      </c>
      <c r="L18" s="52">
        <v>1745646.1</v>
      </c>
      <c r="M18" s="51">
        <v>1721</v>
      </c>
      <c r="N18" s="52">
        <v>18698.2</v>
      </c>
      <c r="O18" s="51">
        <v>13</v>
      </c>
      <c r="P18" s="52">
        <v>72474.100000000006</v>
      </c>
      <c r="Q18" s="51">
        <v>131</v>
      </c>
      <c r="R18" s="52">
        <v>22454.2</v>
      </c>
      <c r="S18" s="51">
        <v>132</v>
      </c>
      <c r="T18" s="52">
        <v>15557.6</v>
      </c>
      <c r="U18" s="51">
        <v>45</v>
      </c>
    </row>
    <row r="19" spans="1:21" ht="15" customHeight="1" x14ac:dyDescent="0.15">
      <c r="A19" s="7" t="s">
        <v>76</v>
      </c>
      <c r="B19" s="52">
        <v>36105076.100000001</v>
      </c>
      <c r="C19" s="51">
        <v>26435</v>
      </c>
      <c r="D19" s="52">
        <v>10713674.6</v>
      </c>
      <c r="E19" s="51">
        <v>17821</v>
      </c>
      <c r="F19" s="52">
        <v>11247337.4</v>
      </c>
      <c r="G19" s="51">
        <v>2096</v>
      </c>
      <c r="H19" s="52">
        <v>4051961.6</v>
      </c>
      <c r="I19" s="51">
        <v>1348</v>
      </c>
      <c r="J19" s="52">
        <v>1083921.8999999999</v>
      </c>
      <c r="K19" s="51">
        <v>1528</v>
      </c>
      <c r="L19" s="52">
        <v>7740873.4000000004</v>
      </c>
      <c r="M19" s="51">
        <v>3342</v>
      </c>
      <c r="N19" s="52">
        <v>285594.59999999998</v>
      </c>
      <c r="O19" s="51">
        <v>64</v>
      </c>
      <c r="P19" s="52">
        <v>912551</v>
      </c>
      <c r="Q19" s="51">
        <v>147</v>
      </c>
      <c r="R19" s="52">
        <v>29431.9</v>
      </c>
      <c r="S19" s="51">
        <v>61</v>
      </c>
      <c r="T19" s="52">
        <v>39729.699999999997</v>
      </c>
      <c r="U19" s="51">
        <v>28</v>
      </c>
    </row>
    <row r="20" spans="1:21" ht="15" customHeight="1" x14ac:dyDescent="0.15">
      <c r="A20" s="7" t="s">
        <v>77</v>
      </c>
      <c r="B20" s="52">
        <v>218333485</v>
      </c>
      <c r="C20" s="51">
        <v>111029</v>
      </c>
      <c r="D20" s="52">
        <v>107177476.40000001</v>
      </c>
      <c r="E20" s="51">
        <v>57152</v>
      </c>
      <c r="F20" s="52">
        <v>33756011.399999999</v>
      </c>
      <c r="G20" s="51">
        <v>20501</v>
      </c>
      <c r="H20" s="52">
        <v>7567084</v>
      </c>
      <c r="I20" s="51">
        <v>5423</v>
      </c>
      <c r="J20" s="52">
        <v>18014075.399999999</v>
      </c>
      <c r="K20" s="51">
        <v>14394</v>
      </c>
      <c r="L20" s="52">
        <v>42146525.799999997</v>
      </c>
      <c r="M20" s="51">
        <v>10958</v>
      </c>
      <c r="N20" s="52">
        <v>6427955.4000000004</v>
      </c>
      <c r="O20" s="51">
        <v>1600</v>
      </c>
      <c r="P20" s="52">
        <v>2179455.4</v>
      </c>
      <c r="Q20" s="51">
        <v>379</v>
      </c>
      <c r="R20" s="52">
        <v>846077.2</v>
      </c>
      <c r="S20" s="51">
        <v>506</v>
      </c>
      <c r="T20" s="52">
        <v>218824</v>
      </c>
      <c r="U20" s="51">
        <v>116</v>
      </c>
    </row>
    <row r="22" spans="1:21" x14ac:dyDescent="0.15">
      <c r="B22" s="4"/>
      <c r="C22" s="24"/>
    </row>
    <row r="23" spans="1:21" x14ac:dyDescent="0.15">
      <c r="B23" s="4"/>
      <c r="C23" s="24"/>
    </row>
  </sheetData>
  <mergeCells count="12">
    <mergeCell ref="T2:U2"/>
    <mergeCell ref="R2:S2"/>
    <mergeCell ref="B2:C2"/>
    <mergeCell ref="D2:E2"/>
    <mergeCell ref="A1:D1"/>
    <mergeCell ref="A2:A3"/>
    <mergeCell ref="N2:O2"/>
    <mergeCell ref="P2:Q2"/>
    <mergeCell ref="J2:K2"/>
    <mergeCell ref="L2:M2"/>
    <mergeCell ref="H2:I2"/>
    <mergeCell ref="F2:G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구군별면적및지번(체계표에 삽입)</vt:lpstr>
      <vt:lpstr>7.지적공부등록현황_총괄</vt:lpstr>
      <vt:lpstr>8.지적공부등록지현황_구군별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2023-01-31T00:35:37Z</dcterms:modified>
</cp:coreProperties>
</file>